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180" windowHeight="8580" tabRatio="834"/>
  </bookViews>
  <sheets>
    <sheet name="Indice" sheetId="36" r:id="rId1"/>
    <sheet name="Contents" sheetId="37" r:id="rId2"/>
    <sheet name="I_01_01_18_Aço" sheetId="4" r:id="rId3"/>
    <sheet name="I_01_02_18_Aço" sheetId="21" r:id="rId4"/>
    <sheet name="I_01_03_Aço" sheetId="20" r:id="rId5"/>
    <sheet name="I_01_04_Aço" sheetId="18" r:id="rId6"/>
    <sheet name="I_01_08_18_Aço" sheetId="17" r:id="rId7"/>
    <sheet name="I_01_08c_18_Aço" sheetId="25" r:id="rId8"/>
    <sheet name="I_01_09_18_Aço" sheetId="16" r:id="rId9"/>
    <sheet name="I_01_10_18_Aço" sheetId="23" r:id="rId10"/>
    <sheet name="I_01_10c_18_Aço" sheetId="24" r:id="rId11"/>
    <sheet name="I_01_13c_Aço" sheetId="22" r:id="rId12"/>
    <sheet name="I_01_14_11_Aço" sheetId="15" r:id="rId13"/>
    <sheet name="I_01_15_18_Aço" sheetId="14" r:id="rId14"/>
    <sheet name="I_01_16_18_Aço" sheetId="13" r:id="rId15"/>
    <sheet name="I_02_01_18_Aço" sheetId="26" r:id="rId16"/>
    <sheet name="I_02_01c_18_Aço" sheetId="27" r:id="rId17"/>
    <sheet name="I_02_02_17_Aço" sheetId="28" r:id="rId18"/>
    <sheet name="I_02_03_17_Aço" sheetId="29" r:id="rId19"/>
    <sheet name="I_02_06_18_Aço" sheetId="30" r:id="rId20"/>
    <sheet name="I_02_07_18_Aço" sheetId="31" r:id="rId21"/>
    <sheet name="I_02_08_17_Aço" sheetId="32" r:id="rId22"/>
    <sheet name="I_02_09_18_Aço" sheetId="33" r:id="rId23"/>
    <sheet name="I_02_10_17_Aço" sheetId="34" r:id="rId24"/>
    <sheet name="I_02_11_17_Aço" sheetId="35" r:id="rId25"/>
  </sheets>
  <externalReferences>
    <externalReference r:id="rId26"/>
  </externalReferences>
  <definedNames>
    <definedName name="_xlnm._FilterDatabase" localSheetId="11" hidden="1">I_01_13c_Aço!$A$8:$D$29</definedName>
    <definedName name="_xlnm.Database" localSheetId="7">#REF!</definedName>
    <definedName name="_xlnm.Database" localSheetId="9">#REF!</definedName>
    <definedName name="_xlnm.Database" localSheetId="10">#REF!</definedName>
    <definedName name="_xlnm.Database" localSheetId="11">#REF!</definedName>
    <definedName name="_xlnm.Database">#REF!</definedName>
    <definedName name="Database2" localSheetId="7">#REF!</definedName>
    <definedName name="Database2" localSheetId="9">#REF!</definedName>
    <definedName name="Database2" localSheetId="10">#REF!</definedName>
    <definedName name="Database2" localSheetId="11">#REF!</definedName>
    <definedName name="Database2">#REF!</definedName>
    <definedName name="fdgfd" localSheetId="7">#REF!</definedName>
    <definedName name="fdgfd">#REF!</definedName>
    <definedName name="I.1.1___Pontos_extremos_de_posição_geográfica_por_NUTS_II__2010">I_01_01_18_Aço!$A$1:$I$34</definedName>
    <definedName name="I.1.11" localSheetId="7">#REF!</definedName>
    <definedName name="I.1.11" localSheetId="9">#REF!</definedName>
    <definedName name="I.1.11" localSheetId="10">#REF!</definedName>
    <definedName name="I.1.11" localSheetId="11">#REF!</definedName>
    <definedName name="I.1.11">#REF!</definedName>
    <definedName name="I.1.12">[1]I.1.12!$A$2:$G$45</definedName>
    <definedName name="I.1.13">[1]I.1.13!$A$2:$K$40</definedName>
    <definedName name="_xlnm.Print_Area" localSheetId="2">I_01_01_18_Aço!$A$1:$I$34</definedName>
    <definedName name="_xlnm.Print_Area" localSheetId="3">I_01_02_18_Aço!$A$1:$J$40</definedName>
    <definedName name="_xlnm.Print_Area" localSheetId="4">I_01_03_Aço!$A$1:$H$49</definedName>
    <definedName name="_xlnm.Print_Area" localSheetId="5">I_01_04_Aço!$A$1:$F$54</definedName>
    <definedName name="_xlnm.Print_Area" localSheetId="6">I_01_08_18_Aço!$A$1:$I$137</definedName>
    <definedName name="_xlnm.Print_Area" localSheetId="7">I_01_08c_18_Aço!$A$1:$H$143</definedName>
    <definedName name="_xlnm.Print_Area" localSheetId="8">I_01_09_18_Aço!$A$1:$K$129</definedName>
    <definedName name="_xlnm.Print_Area" localSheetId="9">I_01_10_18_Aço!$A$1:$N$46</definedName>
    <definedName name="_xlnm.Print_Area" localSheetId="10">I_01_10c_18_Aço!$A$1:$J$51</definedName>
    <definedName name="_xlnm.Print_Area" localSheetId="11">I_01_13c_Aço!$A$1:$D$43</definedName>
    <definedName name="_xlnm.Print_Area" localSheetId="12">I_01_14_11_Aço!$A$1:$P$51</definedName>
    <definedName name="_xlnm.Print_Area" localSheetId="13">I_01_15_18_Aço!$A$1:$H$51</definedName>
    <definedName name="_xlnm.Print_Area" localSheetId="14">I_01_16_18_Aço!$A$1:$F$19</definedName>
    <definedName name="_xlnm.Print_Area" localSheetId="15">I_02_01_18_Aço!$A$1:$H$50</definedName>
    <definedName name="_xlnm.Print_Area" localSheetId="16">I_02_01c_18_Aço!$A$1:$G$50</definedName>
    <definedName name="_xlnm.Print_Area" localSheetId="17">I_02_02_17_Aço!$A$1:$G$48</definedName>
    <definedName name="_xlnm.Print_Area" localSheetId="18">I_02_03_17_Aço!$A$1:$L$54</definedName>
    <definedName name="_xlnm.Print_Area" localSheetId="19">I_02_06_18_Aço!$A$1:$N$48</definedName>
    <definedName name="_xlnm.Print_Area" localSheetId="20">I_02_07_18_Aço!$A$1:$H$46</definedName>
    <definedName name="_xlnm.Print_Area" localSheetId="21">I_02_08_17_Aço!$A$1:$I$49</definedName>
    <definedName name="_xlnm.Print_Area" localSheetId="22">I_02_09_18_Aço!$A$1:$I$47</definedName>
    <definedName name="_xlnm.Print_Area" localSheetId="23">I_02_10_17_Aço!$A$1:$M$44</definedName>
    <definedName name="_xlnm.Print_Area" localSheetId="24">I_02_11_17_Aço!$A$1:$O$43</definedName>
    <definedName name="_xlnm.Print_Titles" localSheetId="6">I_01_08_18_Aço!$1:$6</definedName>
    <definedName name="_xlnm.Print_Titles" localSheetId="7">I_01_08c_18_Aço!$1:$6</definedName>
    <definedName name="_xlnm.Print_Titles" localSheetId="8">I_01_09_18_Aço!$1:$5</definedName>
    <definedName name="_xlnm.Print_Titles" localSheetId="9">I_01_10_18_Aço!$1:$5</definedName>
    <definedName name="_xlnm.Print_Titles" localSheetId="10">I_01_10c_18_Aço!$1:$5</definedName>
    <definedName name="_xlnm.Print_Titles" localSheetId="15">I_02_01_18_Aço!$7:$7</definedName>
    <definedName name="_xlnm.Print_Titles" localSheetId="16">I_02_01c_18_Aço!$7:$7</definedName>
    <definedName name="_xlnm.Print_Titles" localSheetId="17">I_02_02_17_Aço!$1:$6</definedName>
    <definedName name="_xlnm.Print_Titles" localSheetId="18">I_02_03_17_Aço!$1:$6</definedName>
    <definedName name="_xlnm.Print_Titles" localSheetId="19">I_02_06_18_Aço!$1:$6</definedName>
    <definedName name="_xlnm.Print_Titles" localSheetId="20">I_02_07_18_Aço!$1:$6</definedName>
    <definedName name="_xlnm.Print_Titles" localSheetId="21">I_02_08_17_Aço!$1:$6</definedName>
    <definedName name="_xlnm.Print_Titles" localSheetId="22">I_02_09_18_Aço!$1:$6</definedName>
    <definedName name="_xlnm.Print_Titles" localSheetId="23">I_02_10_17_Aço!$1:$6</definedName>
    <definedName name="_xlnm.Print_Titles" localSheetId="24">I_02_11_17_Aço!$1:$6</definedName>
    <definedName name="QDRANUARIO_I22" localSheetId="7">#REF!</definedName>
    <definedName name="QDRANUARIO_I22" localSheetId="9">#REF!</definedName>
    <definedName name="QDRANUARIO_I22" localSheetId="10">#REF!</definedName>
    <definedName name="QDRANUARIO_I22" localSheetId="11">#REF!</definedName>
    <definedName name="QDRANUARIO_I22">#REF!</definedName>
    <definedName name="QDRANUARIO_I22_2" localSheetId="7">#REF!</definedName>
    <definedName name="QDRANUARIO_I22_2" localSheetId="9">#REF!</definedName>
    <definedName name="QDRANUARIO_I22_2" localSheetId="10">#REF!</definedName>
    <definedName name="QDRANUARIO_I22_2" localSheetId="11">#REF!</definedName>
    <definedName name="QDRANUARIO_I22_2">#REF!</definedName>
    <definedName name="QDRANUARIO_I23" localSheetId="7">#REF!</definedName>
    <definedName name="QDRANUARIO_I23" localSheetId="9">#REF!</definedName>
    <definedName name="QDRANUARIO_I23" localSheetId="10">#REF!</definedName>
    <definedName name="QDRANUARIO_I23" localSheetId="11">#REF!</definedName>
    <definedName name="QDRANUARIO_I23">#REF!</definedName>
    <definedName name="QDRANUARIO_I23_2" localSheetId="7">#REF!</definedName>
    <definedName name="QDRANUARIO_I23_2" localSheetId="9">#REF!</definedName>
    <definedName name="QDRANUARIO_I23_2" localSheetId="10">#REF!</definedName>
    <definedName name="QDRANUARIO_I23_2" localSheetId="11">#REF!</definedName>
    <definedName name="QDRANUARIO_I23_2">#REF!</definedName>
    <definedName name="teste" localSheetId="7">#REF!</definedName>
    <definedName name="teste" localSheetId="9">#REF!</definedName>
    <definedName name="teste" localSheetId="10">#REF!</definedName>
    <definedName name="teste" localSheetId="11">#REF!</definedName>
    <definedName name="teste">#REF!</definedName>
  </definedNames>
  <calcPr calcId="125725"/>
</workbook>
</file>

<file path=xl/calcChain.xml><?xml version="1.0" encoding="utf-8"?>
<calcChain xmlns="http://schemas.openxmlformats.org/spreadsheetml/2006/main">
  <c r="H32" i="33"/>
  <c r="G32"/>
  <c r="F32"/>
  <c r="H26"/>
  <c r="G26"/>
  <c r="F26"/>
  <c r="D26"/>
  <c r="C26"/>
  <c r="B26"/>
  <c r="H23"/>
  <c r="G23"/>
  <c r="F23"/>
  <c r="D23"/>
  <c r="C23"/>
  <c r="B23"/>
  <c r="H18"/>
  <c r="G18"/>
  <c r="F18"/>
  <c r="H11"/>
  <c r="G11"/>
  <c r="F11"/>
  <c r="D11"/>
  <c r="C11"/>
  <c r="B11"/>
  <c r="N33" i="30"/>
  <c r="M33"/>
  <c r="L33"/>
  <c r="K33"/>
  <c r="J33"/>
  <c r="I33"/>
  <c r="H33"/>
  <c r="G33"/>
  <c r="F33"/>
  <c r="E33"/>
  <c r="D33"/>
  <c r="C33"/>
  <c r="B33"/>
  <c r="N27"/>
  <c r="M27"/>
  <c r="L27"/>
  <c r="K27"/>
  <c r="J27"/>
  <c r="I27"/>
  <c r="H27"/>
  <c r="G27"/>
  <c r="F27"/>
  <c r="E27"/>
  <c r="D27"/>
  <c r="C27"/>
  <c r="B27"/>
  <c r="N24"/>
  <c r="M24"/>
  <c r="L24"/>
  <c r="K24"/>
  <c r="J24"/>
  <c r="I24"/>
  <c r="H24"/>
  <c r="G24"/>
  <c r="F24"/>
  <c r="E24"/>
  <c r="D24"/>
  <c r="C24"/>
  <c r="B24"/>
  <c r="N19"/>
  <c r="M19"/>
  <c r="L19"/>
  <c r="K19"/>
  <c r="J19"/>
  <c r="I19"/>
  <c r="H19"/>
  <c r="G19"/>
  <c r="F19"/>
  <c r="E19"/>
  <c r="D19"/>
  <c r="C19"/>
  <c r="B19"/>
  <c r="N12"/>
  <c r="M12"/>
  <c r="L12"/>
  <c r="K12"/>
  <c r="J12"/>
  <c r="I12"/>
  <c r="H12"/>
  <c r="G12"/>
  <c r="F12"/>
  <c r="E12"/>
  <c r="D12"/>
  <c r="C12"/>
  <c r="B12"/>
  <c r="F32" i="28"/>
  <c r="E32"/>
  <c r="D32"/>
  <c r="C32"/>
  <c r="B32"/>
  <c r="F26"/>
  <c r="E26"/>
  <c r="D26"/>
  <c r="C26"/>
  <c r="B26"/>
  <c r="F23"/>
  <c r="E23"/>
  <c r="D23"/>
  <c r="C23"/>
  <c r="B23"/>
  <c r="G18"/>
  <c r="F18"/>
  <c r="E18"/>
  <c r="D18"/>
  <c r="C18"/>
  <c r="B18"/>
  <c r="G11"/>
  <c r="F11"/>
  <c r="E11"/>
  <c r="D11"/>
  <c r="C11"/>
  <c r="B11"/>
  <c r="F41" i="26"/>
  <c r="F6"/>
  <c r="D42" i="14" l="1"/>
  <c r="D7"/>
</calcChain>
</file>

<file path=xl/sharedStrings.xml><?xml version="1.0" encoding="utf-8"?>
<sst xmlns="http://schemas.openxmlformats.org/spreadsheetml/2006/main" count="3758" uniqueCount="966">
  <si>
    <t>Capacidade passageiros/hora</t>
  </si>
  <si>
    <t>População isolada</t>
  </si>
  <si>
    <t>Unidade: graus minutos segundos</t>
  </si>
  <si>
    <t>Unit: degrees minutes seconds</t>
  </si>
  <si>
    <t>Latitude</t>
  </si>
  <si>
    <t>Longitude</t>
  </si>
  <si>
    <t>Norte</t>
  </si>
  <si>
    <t>Sul</t>
  </si>
  <si>
    <t>Este</t>
  </si>
  <si>
    <t>Oeste</t>
  </si>
  <si>
    <t>Local</t>
  </si>
  <si>
    <t>Coordenadas geográficas</t>
  </si>
  <si>
    <t>Portugal</t>
  </si>
  <si>
    <t>42° 09' 15''</t>
  </si>
  <si>
    <t>Ponta do Sul - Ilhéu de Fora (Selvagens)</t>
  </si>
  <si>
    <t>30° 01' 49''</t>
  </si>
  <si>
    <t>Marco de fronteira 494 (Rio Douro)</t>
  </si>
  <si>
    <t>-06° 11' 20''</t>
  </si>
  <si>
    <t>Fajã Grande (Ilha das Flores)</t>
  </si>
  <si>
    <t>-31° 16' 07''</t>
  </si>
  <si>
    <t>Continente</t>
  </si>
  <si>
    <t>36° 57' 42''</t>
  </si>
  <si>
    <t>Cabo da Roca (Farol e VG Roca)</t>
  </si>
  <si>
    <t>-09° 30' 01''</t>
  </si>
  <si>
    <t xml:space="preserve"> Norte</t>
  </si>
  <si>
    <t>Govais (freguesia de Pinheiro da Bemposta)</t>
  </si>
  <si>
    <t>40° 45' 31''</t>
  </si>
  <si>
    <t>Montedor (freguesia de Carreço)</t>
  </si>
  <si>
    <t>-08° 52' 51''</t>
  </si>
  <si>
    <t xml:space="preserve"> Centro</t>
  </si>
  <si>
    <t>41° 02' 14''</t>
  </si>
  <si>
    <t>38° 55' 17''</t>
  </si>
  <si>
    <t>Marco de fronteira 632 (freguesia de Forcalhos)</t>
  </si>
  <si>
    <t>-06° 46' 51''</t>
  </si>
  <si>
    <t>39° 03' 52''</t>
  </si>
  <si>
    <t>Este do Cabo Espichel, Chã dos Navegantes</t>
  </si>
  <si>
    <t>38° 24' 32''</t>
  </si>
  <si>
    <t>Gavião (freguesia de Cortiçadas do Lavre, sul do VG Vale de Dormidas)</t>
  </si>
  <si>
    <t>-08° 29' 27''</t>
  </si>
  <si>
    <t xml:space="preserve"> Alentejo</t>
  </si>
  <si>
    <t>39° 39' 49''</t>
  </si>
  <si>
    <t>Confluência de linha de água com Ribeira do Vascanito (este de Éguas)</t>
  </si>
  <si>
    <t>37° 19' 08''</t>
  </si>
  <si>
    <t>Marco de fronteira 958 (Ribeira de Ardila)</t>
  </si>
  <si>
    <t>-06° 55' 53''</t>
  </si>
  <si>
    <t>-09° 00' 16''</t>
  </si>
  <si>
    <t xml:space="preserve"> Algarve</t>
  </si>
  <si>
    <t>Ribeira do Vascão, a sul de Colgadeiros (sul do VG Aviosa)</t>
  </si>
  <si>
    <t>37° 31' 44''</t>
  </si>
  <si>
    <t>Cabo de Santa Maria</t>
  </si>
  <si>
    <t>Foz do Guadiana</t>
  </si>
  <si>
    <t>-07° 23' 35''</t>
  </si>
  <si>
    <t>Cabo de São Vicente</t>
  </si>
  <si>
    <t>-08° 59' 49''</t>
  </si>
  <si>
    <t xml:space="preserve"> R. A. Açores</t>
  </si>
  <si>
    <t>Ponta do Mar</t>
  </si>
  <si>
    <t>39° 43' 34''</t>
  </si>
  <si>
    <t>Ponta do Castelo</t>
  </si>
  <si>
    <t>36° 55' 39''</t>
  </si>
  <si>
    <t>Ponta das Eirinhas</t>
  </si>
  <si>
    <t>-25° 00' 47''</t>
  </si>
  <si>
    <t xml:space="preserve">  Santa Maria</t>
  </si>
  <si>
    <t>A norte das Lagoinhas</t>
  </si>
  <si>
    <t>37° 01' 03''</t>
  </si>
  <si>
    <t>Ponta do Carneirinho</t>
  </si>
  <si>
    <t>-25° 11' 08''</t>
  </si>
  <si>
    <t xml:space="preserve">  São Miguel</t>
  </si>
  <si>
    <t>Ponta da Bretanha</t>
  </si>
  <si>
    <t>37° 54' 38''</t>
  </si>
  <si>
    <t>Ilhéu da Vila</t>
  </si>
  <si>
    <t>37° 42' 13''</t>
  </si>
  <si>
    <t>Ponta da Marquesa</t>
  </si>
  <si>
    <t>-25° 08' 03''</t>
  </si>
  <si>
    <t>Ponta da Ferraria</t>
  </si>
  <si>
    <t>-25° 51' 17''</t>
  </si>
  <si>
    <t xml:space="preserve">  Terceira</t>
  </si>
  <si>
    <t>Ponta dos Biscoitos</t>
  </si>
  <si>
    <t>38° 48' 12''</t>
  </si>
  <si>
    <t>38° 38' 20''</t>
  </si>
  <si>
    <t>Ponta de S. Jorge</t>
  </si>
  <si>
    <t>-27° 02' 28''</t>
  </si>
  <si>
    <t>-27° 22' 46''</t>
  </si>
  <si>
    <t xml:space="preserve">  Graciosa</t>
  </si>
  <si>
    <t>A norte da povoação Achada</t>
  </si>
  <si>
    <t>39° 05' 49''</t>
  </si>
  <si>
    <t>A Sul do Carapacho</t>
  </si>
  <si>
    <t>39° 00' 30''</t>
  </si>
  <si>
    <t>Ponta da Engrade</t>
  </si>
  <si>
    <t>-27° 56' 52''</t>
  </si>
  <si>
    <t>A Sul do Porto Afonso</t>
  </si>
  <si>
    <t>-28° 04' 20''</t>
  </si>
  <si>
    <t xml:space="preserve">  São Jorge</t>
  </si>
  <si>
    <t>Ponta da Terra</t>
  </si>
  <si>
    <t>38° 45' 21''</t>
  </si>
  <si>
    <t>Ponta dos Monteiros</t>
  </si>
  <si>
    <t>38° 32' 00''</t>
  </si>
  <si>
    <t>Ponta do Topo</t>
  </si>
  <si>
    <t>-27° 45' 08''</t>
  </si>
  <si>
    <t>-28° 19' 00''</t>
  </si>
  <si>
    <t xml:space="preserve">  Pico</t>
  </si>
  <si>
    <t>Baixio Pequeno</t>
  </si>
  <si>
    <t>38° 33' 41''</t>
  </si>
  <si>
    <t>Ponta da Queimada</t>
  </si>
  <si>
    <t>38° 22' 55''</t>
  </si>
  <si>
    <t>Ponta dos Ouriços</t>
  </si>
  <si>
    <t>-28° 01' 41''</t>
  </si>
  <si>
    <t>Ponta entre o Calhau e Pocinho</t>
  </si>
  <si>
    <t>-28° 32' 30''</t>
  </si>
  <si>
    <t xml:space="preserve">  Faial</t>
  </si>
  <si>
    <t>Ponta dos Cedros</t>
  </si>
  <si>
    <t>38° 38' 38''</t>
  </si>
  <si>
    <t>Caldeira do Inferno</t>
  </si>
  <si>
    <t>38° 30' 54''</t>
  </si>
  <si>
    <t>Ponta da Ribeirinha</t>
  </si>
  <si>
    <t>-28° 35' 53''</t>
  </si>
  <si>
    <t>Ponta dos Capelinhos</t>
  </si>
  <si>
    <t>-28° 50' 05''</t>
  </si>
  <si>
    <t xml:space="preserve">  Flores</t>
  </si>
  <si>
    <t>Ponta Delgada</t>
  </si>
  <si>
    <t>39° 31' 28''</t>
  </si>
  <si>
    <t>Ponta da Rocha Alta</t>
  </si>
  <si>
    <t>39° 22' 15''</t>
  </si>
  <si>
    <t>Sta. Cruz das Flores</t>
  </si>
  <si>
    <t>-31° 07' 27''</t>
  </si>
  <si>
    <t xml:space="preserve">  Corvo</t>
  </si>
  <si>
    <t>Ilhéu a Sudoeste do Corvo</t>
  </si>
  <si>
    <t>39° 40' 09''</t>
  </si>
  <si>
    <t>A norte do Fojo</t>
  </si>
  <si>
    <t>-31° 04' 55''</t>
  </si>
  <si>
    <t>Ponta Oeste</t>
  </si>
  <si>
    <t>-31° 07' 43''</t>
  </si>
  <si>
    <t xml:space="preserve"> R. A. Madeira</t>
  </si>
  <si>
    <t>Ilhéu de Fora</t>
  </si>
  <si>
    <t>33° 07' 41''</t>
  </si>
  <si>
    <t>Ponta do Leste (Selvagem Grande)</t>
  </si>
  <si>
    <t>-15° 51' 21''</t>
  </si>
  <si>
    <t>Ponta do Pargo</t>
  </si>
  <si>
    <t>-17° 15' 57''</t>
  </si>
  <si>
    <t xml:space="preserve">  Madeira</t>
  </si>
  <si>
    <t>Ponta do Tristão</t>
  </si>
  <si>
    <t>32° 52' 14''</t>
  </si>
  <si>
    <t xml:space="preserve">  Porto Santo</t>
  </si>
  <si>
    <t>Ponta do Ilhéu (Ilhéu de Baixo)</t>
  </si>
  <si>
    <t>32° 59' 46''</t>
  </si>
  <si>
    <t>Escadinha (Ilhéu de Cima)</t>
  </si>
  <si>
    <t>-16° 16' 38''</t>
  </si>
  <si>
    <t>Ilhéu de Ferro</t>
  </si>
  <si>
    <t>-16° 24' 38''</t>
  </si>
  <si>
    <t>North</t>
  </si>
  <si>
    <t>South</t>
  </si>
  <si>
    <t>East</t>
  </si>
  <si>
    <t>West</t>
  </si>
  <si>
    <t>Locality</t>
  </si>
  <si>
    <t>Geographic coordinates</t>
  </si>
  <si>
    <t>Foz do Rio Trancoso confluência com o Rio Minho</t>
  </si>
  <si>
    <t>Freguesia de Fonte Longa</t>
  </si>
  <si>
    <t>A Sul do Casal do Carvalhal (freguesia de Santiago dos Velhos)</t>
  </si>
  <si>
    <t>Lugar do Arneiro (freguesia de São Pedro da Cadeira)</t>
  </si>
  <si>
    <t>Foz do Rio Sever confluência com o Rio Tejo</t>
  </si>
  <si>
    <t>Ponta da França (Berlenga, município de Peniche)</t>
  </si>
  <si>
    <t>-09° 31' 01''</t>
  </si>
  <si>
    <t>Área</t>
  </si>
  <si>
    <t>Perímetro</t>
  </si>
  <si>
    <t>Comprimento máximo</t>
  </si>
  <si>
    <t>Altitude</t>
  </si>
  <si>
    <t>Total</t>
  </si>
  <si>
    <t>Linha de costa</t>
  </si>
  <si>
    <t>Fronteira terrestre</t>
  </si>
  <si>
    <t>Norte-Sul</t>
  </si>
  <si>
    <t>Este-Oeste</t>
  </si>
  <si>
    <t>Máxima</t>
  </si>
  <si>
    <t>Mínima</t>
  </si>
  <si>
    <t>Internacional</t>
  </si>
  <si>
    <t>Inter-regional</t>
  </si>
  <si>
    <t>km</t>
  </si>
  <si>
    <t>m</t>
  </si>
  <si>
    <t>//</t>
  </si>
  <si>
    <t>Area</t>
  </si>
  <si>
    <t>Perimeter</t>
  </si>
  <si>
    <t>Maximum length</t>
  </si>
  <si>
    <t>Coastline</t>
  </si>
  <si>
    <t>Land borders</t>
  </si>
  <si>
    <t>North-South</t>
  </si>
  <si>
    <t>East-West</t>
  </si>
  <si>
    <t>Maximum</t>
  </si>
  <si>
    <t>Minimum</t>
  </si>
  <si>
    <t>International</t>
  </si>
  <si>
    <t>Vila do Porto</t>
  </si>
  <si>
    <t>Lagoa (R.A.A.)</t>
  </si>
  <si>
    <t>Nordeste</t>
  </si>
  <si>
    <t>Povoação</t>
  </si>
  <si>
    <t>Ribeira Grande</t>
  </si>
  <si>
    <t>Vila Franca do Campo</t>
  </si>
  <si>
    <t>Angra do Heroísmo</t>
  </si>
  <si>
    <t>Santa Cruz da Graciosa</t>
  </si>
  <si>
    <t>Velas</t>
  </si>
  <si>
    <t>Lajes do Pico</t>
  </si>
  <si>
    <t>Madalena</t>
  </si>
  <si>
    <t>São Roque do Pico</t>
  </si>
  <si>
    <t>Horta</t>
  </si>
  <si>
    <t>Lajes das Flores</t>
  </si>
  <si>
    <t>Santa Cruz das Flores</t>
  </si>
  <si>
    <t>Corvo</t>
  </si>
  <si>
    <t>Designação</t>
  </si>
  <si>
    <t>Altitude máxima</t>
  </si>
  <si>
    <t xml:space="preserve">  Norte</t>
  </si>
  <si>
    <t>Caldeira</t>
  </si>
  <si>
    <t>Gerês</t>
  </si>
  <si>
    <t>Fontes</t>
  </si>
  <si>
    <t>Larouco</t>
  </si>
  <si>
    <t>Pico Timão</t>
  </si>
  <si>
    <t>Marão</t>
  </si>
  <si>
    <t>Montemuro</t>
  </si>
  <si>
    <t>Montesinho</t>
  </si>
  <si>
    <t>Pico da Esperança</t>
  </si>
  <si>
    <t>Nogueira</t>
  </si>
  <si>
    <t>Pico das Bretanhas</t>
  </si>
  <si>
    <t>Padrela</t>
  </si>
  <si>
    <t>Pico do Arieiro</t>
  </si>
  <si>
    <t>Peneda</t>
  </si>
  <si>
    <t>Topo</t>
  </si>
  <si>
    <t>Soajo</t>
  </si>
  <si>
    <t xml:space="preserve">  Centro</t>
  </si>
  <si>
    <t>Pico</t>
  </si>
  <si>
    <t>Açor</t>
  </si>
  <si>
    <t>Caramulo</t>
  </si>
  <si>
    <t>Cabeço Gordo</t>
  </si>
  <si>
    <t>Estrela</t>
  </si>
  <si>
    <t>Cumieira da Caldeira</t>
  </si>
  <si>
    <t>Gardunha</t>
  </si>
  <si>
    <t>Feteira</t>
  </si>
  <si>
    <t>Lousã</t>
  </si>
  <si>
    <t>Morro Alto</t>
  </si>
  <si>
    <t>Pico da Sé</t>
  </si>
  <si>
    <t>Arrábida</t>
  </si>
  <si>
    <t>Pico dos Sete Pés</t>
  </si>
  <si>
    <t>Sintra</t>
  </si>
  <si>
    <t xml:space="preserve">  Alentejo</t>
  </si>
  <si>
    <t>Morro dos Homens</t>
  </si>
  <si>
    <t>Ossa</t>
  </si>
  <si>
    <t>R. A. Madeira</t>
  </si>
  <si>
    <t>São Mamede</t>
  </si>
  <si>
    <t xml:space="preserve">  Algarve</t>
  </si>
  <si>
    <t>Achada do Teixeira</t>
  </si>
  <si>
    <t>Caldeirão</t>
  </si>
  <si>
    <t>Encumeada</t>
  </si>
  <si>
    <t>Monchique</t>
  </si>
  <si>
    <t>Fonte do Juncal</t>
  </si>
  <si>
    <t>R. A. Açores</t>
  </si>
  <si>
    <t>Pico da Coroa</t>
  </si>
  <si>
    <t>Pico da Fonte do Bispo</t>
  </si>
  <si>
    <t>Pico Alto</t>
  </si>
  <si>
    <t>Pico das Pedras</t>
  </si>
  <si>
    <t>Cumieira das Sete Cidades</t>
  </si>
  <si>
    <t>Pico do Castanho</t>
  </si>
  <si>
    <t>Pico da Barrosa</t>
  </si>
  <si>
    <t>Pico Queimado</t>
  </si>
  <si>
    <t>Pico da Vara</t>
  </si>
  <si>
    <t>Pico Redondo</t>
  </si>
  <si>
    <t>Pico do Ferro</t>
  </si>
  <si>
    <t>Pico Ruivo de Santana</t>
  </si>
  <si>
    <t>Serra Gorda</t>
  </si>
  <si>
    <t>Pico Ruivo do Paul</t>
  </si>
  <si>
    <t>Tronqueira</t>
  </si>
  <si>
    <t>Espigão</t>
  </si>
  <si>
    <t>Cume</t>
  </si>
  <si>
    <t>Pico Ana Ferreira</t>
  </si>
  <si>
    <t>Labaçal</t>
  </si>
  <si>
    <t>Pico Branco</t>
  </si>
  <si>
    <t>Morião</t>
  </si>
  <si>
    <t>Pico Castelo</t>
  </si>
  <si>
    <t>Santa Bárbara</t>
  </si>
  <si>
    <t>Pico da Cabrita</t>
  </si>
  <si>
    <t>Pico do Facho</t>
  </si>
  <si>
    <t>Denomination</t>
  </si>
  <si>
    <t>Mês mais quente</t>
  </si>
  <si>
    <t>Mês mais frio</t>
  </si>
  <si>
    <t>Média</t>
  </si>
  <si>
    <t>Bragança</t>
  </si>
  <si>
    <t>Portalegre</t>
  </si>
  <si>
    <t>Beja</t>
  </si>
  <si>
    <t>Porto Santo</t>
  </si>
  <si>
    <t>Warmest month</t>
  </si>
  <si>
    <t>Coldest month</t>
  </si>
  <si>
    <t>Monthly average temperature</t>
  </si>
  <si>
    <t>Mês com maior precipitação</t>
  </si>
  <si>
    <t>Mês com menor precipitação</t>
  </si>
  <si>
    <t>mm</t>
  </si>
  <si>
    <t>N.º</t>
  </si>
  <si>
    <t>Month of highest precipitation</t>
  </si>
  <si>
    <t>Month of lowest precipitation</t>
  </si>
  <si>
    <t>No.</t>
  </si>
  <si>
    <t>Unidade: N.º</t>
  </si>
  <si>
    <t>Unit: No.</t>
  </si>
  <si>
    <t>De 2 000 a 4 999</t>
  </si>
  <si>
    <t>De 5 000 a 9 999</t>
  </si>
  <si>
    <t>População residente</t>
  </si>
  <si>
    <t>Vila da Praia da Vitória</t>
  </si>
  <si>
    <t>Calheta (R.A.A.)</t>
  </si>
  <si>
    <t>Isolated population</t>
  </si>
  <si>
    <t>From 2 000 to 
4 999</t>
  </si>
  <si>
    <t>From 5 000 to 
9 999</t>
  </si>
  <si>
    <t>Resident population</t>
  </si>
  <si>
    <t>Lugares</t>
  </si>
  <si>
    <t>Cidades estatísticas</t>
  </si>
  <si>
    <t>Vilas</t>
  </si>
  <si>
    <t>Freguesias</t>
  </si>
  <si>
    <t>Área média</t>
  </si>
  <si>
    <t xml:space="preserve">ha </t>
  </si>
  <si>
    <t>Localities</t>
  </si>
  <si>
    <t>Statistical cities</t>
  </si>
  <si>
    <t>Small towns</t>
  </si>
  <si>
    <t>Parishes</t>
  </si>
  <si>
    <t>Average area</t>
  </si>
  <si>
    <t>Aeroportos</t>
  </si>
  <si>
    <t>Aeródromos</t>
  </si>
  <si>
    <t>Número de pistas</t>
  </si>
  <si>
    <t>Airports</t>
  </si>
  <si>
    <t>Aerodromes</t>
  </si>
  <si>
    <t>Number of landing runways</t>
  </si>
  <si>
    <t>Passenger capacity per hour</t>
  </si>
  <si>
    <t>Pico do Areeiro</t>
  </si>
  <si>
    <t>Note: Information included in the Official Administrative Map of Portugal is updated as often as new administrative units are established or after administrative delimitation procedures are concluded. Thus, this data may not match the figures published in previous years. The geographical coordinates were obtained in ETRS89, for Continente and in ITRF93 for R. A. Açores and R. A. Madeira. The administrative territorial unit criterion is applied, including the cases in which the territorial unit is made of non-contiguous territories.</t>
  </si>
  <si>
    <r>
      <t>km</t>
    </r>
    <r>
      <rPr>
        <vertAlign val="superscript"/>
        <sz val="8"/>
        <rFont val="Arial Narrow"/>
        <family val="2"/>
      </rPr>
      <t>2</t>
    </r>
  </si>
  <si>
    <t>ºC</t>
  </si>
  <si>
    <t>Interregional</t>
  </si>
  <si>
    <t>Pico do Carvão</t>
  </si>
  <si>
    <t>Maximum altitude</t>
  </si>
  <si>
    <t>Fonte: Instituto Português do Mar e da Atmosfera, I.P..</t>
  </si>
  <si>
    <t>Source: Portuguese Sea and Atmosphere Institute.</t>
  </si>
  <si>
    <t>x</t>
  </si>
  <si>
    <t>Centro</t>
  </si>
  <si>
    <t>Alentejo</t>
  </si>
  <si>
    <t>Interseção entre municípios: Azambuja com Cadaval e Alenquer (VG Espinhaço de Cão)</t>
  </si>
  <si>
    <t>Algarve</t>
  </si>
  <si>
    <t>Santa Maria</t>
  </si>
  <si>
    <t>São Miguel</t>
  </si>
  <si>
    <t>Terceira</t>
  </si>
  <si>
    <t>Graciosa</t>
  </si>
  <si>
    <t>São Jorge</t>
  </si>
  <si>
    <t>Faial</t>
  </si>
  <si>
    <t>Flores</t>
  </si>
  <si>
    <t>Madeira</t>
  </si>
  <si>
    <t>Para mais informação consulte / For more information see:</t>
  </si>
  <si>
    <t>Média da temperatura mensal</t>
  </si>
  <si>
    <t>Cabeceiras de Basto</t>
  </si>
  <si>
    <t>Moimenta da Beira</t>
  </si>
  <si>
    <t>Guarda</t>
  </si>
  <si>
    <t>Mean</t>
  </si>
  <si>
    <t>Ponta mais a Sul do Monte Brasil</t>
  </si>
  <si>
    <t>A Oeste da freguesia da Serreta</t>
  </si>
  <si>
    <t>I.1.4 - Principais sistemas montanhosos por NUTS II</t>
  </si>
  <si>
    <t>I.1.4 - Major mountain systems by NUTS II</t>
  </si>
  <si>
    <t>julho/agosto</t>
  </si>
  <si>
    <t>fevereiro</t>
  </si>
  <si>
    <t>julho</t>
  </si>
  <si>
    <t>dezembro</t>
  </si>
  <si>
    <t>agosto</t>
  </si>
  <si>
    <t>Montalegre</t>
  </si>
  <si>
    <t>Nelas</t>
  </si>
  <si>
    <t>março</t>
  </si>
  <si>
    <t>Máxima precipitação diária</t>
  </si>
  <si>
    <t>outubro</t>
  </si>
  <si>
    <t>janeiro</t>
  </si>
  <si>
    <t>junho</t>
  </si>
  <si>
    <t>novembro</t>
  </si>
  <si>
    <t>Daily maximum precipitation</t>
  </si>
  <si>
    <t>Escalão de dimensão populacional</t>
  </si>
  <si>
    <t>Menos de 2 000 habitantes</t>
  </si>
  <si>
    <t>2 000 e mais habitantes</t>
  </si>
  <si>
    <t xml:space="preserve">100 000 e mais </t>
  </si>
  <si>
    <t>Population dimension size class</t>
  </si>
  <si>
    <t>Less than 2 000 inhabitants</t>
  </si>
  <si>
    <t>2 000 and more inhabitants</t>
  </si>
  <si>
    <t>A. M. Lisboa</t>
  </si>
  <si>
    <t xml:space="preserve"> A. M. Lisboa</t>
  </si>
  <si>
    <t>http://www.ine.pt/xurl/ind/0008350</t>
  </si>
  <si>
    <t>http://www.ine.pt/xurl/ind/0008758</t>
  </si>
  <si>
    <t>http://www.ine.pt/xurl/ind/0008759</t>
  </si>
  <si>
    <t>http://www.ine.pt/xurl/ind/0008757</t>
  </si>
  <si>
    <t>Amplitude altimétrica</t>
  </si>
  <si>
    <t xml:space="preserve"> Continente</t>
  </si>
  <si>
    <t xml:space="preserve">Altitude range </t>
  </si>
  <si>
    <t xml:space="preserve">  A. M. Lisboa</t>
  </si>
  <si>
    <t>Noites tropicais (tmin&gt;=20ºC)</t>
  </si>
  <si>
    <t>Ondas de calor</t>
  </si>
  <si>
    <t>Nº</t>
  </si>
  <si>
    <t>Desvio face à normal 
1971-2000</t>
  </si>
  <si>
    <t>Dias</t>
  </si>
  <si>
    <t>setembro</t>
  </si>
  <si>
    <t>Miranda do Douro</t>
  </si>
  <si>
    <t>Arouca</t>
  </si>
  <si>
    <t>Fundão</t>
  </si>
  <si>
    <t xml:space="preserve">  R. A. Açores</t>
  </si>
  <si>
    <t xml:space="preserve">  R. A. Madeira</t>
  </si>
  <si>
    <t>Santana</t>
  </si>
  <si>
    <t>São Vicente</t>
  </si>
  <si>
    <t>Tropical nights (tmin&gt;=20ºC)</t>
  </si>
  <si>
    <t>Heat waves</t>
  </si>
  <si>
    <t>Deviation of the normal
1971-2000</t>
  </si>
  <si>
    <t>Days</t>
  </si>
  <si>
    <t>Dias c/ precipitação 
&gt; 10mm</t>
  </si>
  <si>
    <t>Dias c/ precipitação 
&gt; 30mm</t>
  </si>
  <si>
    <t>Desvio face à normal 1971-2000</t>
  </si>
  <si>
    <t>Mogadouro</t>
  </si>
  <si>
    <t>Days with precipitation 
&gt; 10mm</t>
  </si>
  <si>
    <t>Days with precipitation 
&gt; 30mm</t>
  </si>
  <si>
    <t>Deviation of the normal 1971-2000</t>
  </si>
  <si>
    <t>Fonte: INE, I.P., Censos 2011 e  e Carta Administrativa Oficial de Portugal - CAOP 2013.</t>
  </si>
  <si>
    <t>Source: Statistics Portugal, Census 2011 and the Official Administrative Map of Portugal - CAOP 2013.</t>
  </si>
  <si>
    <t>Nota: O número de lugares por município corresponde ao número de lugares total ou parcialmente incluídos no município e, por isso, o número de lugares de uma unidade territorial de nível superior pode não corresponder ao somatório dos lugares nas unidades territoriais de nível inferior, porque são contados todos os lugares, total ou parcialmente, incluídos nestas unidades. A população residente nos lugares de uma unidade territorial corresponde à população residente nos lugares total ou parcialmente incluídos nessa unidade. O apuramento desta informação resulta do cruzamento da geografia de lugares censitários (2011) com a CAOP 2013 podendo, por isso, haver diferenças face aos resultados definitivos dos Censos 2011 (CAOP 2010).</t>
  </si>
  <si>
    <t>Note: The number of localities by municipality corresponds to the number of localities entirely or partially included in the municipality. Thus, the number of localities of a higher-level territorial unit may not correspond to the sum of localities of lower-level territorial units because all localities included in these units are counted, in whole or in part. The population residing in localities of a territorial unit corresponds to the population residing in localities included in that unit, wholly or partly. The calculation of this information results from the intersection of census localities geography (2011) with CAOP 2013. Therefore, there may be differences with the final results of Census 2011 (CAOP 2010).</t>
  </si>
  <si>
    <t>http://www.ine.pt/xurl/ind/0008069</t>
  </si>
  <si>
    <t>http://www.ine.pt/xurl/ind/0008071</t>
  </si>
  <si>
    <t>http://www.ine.pt/xurl/ind/0008306</t>
  </si>
  <si>
    <t>http://www.ine.pt/xurl/ind/0008070</t>
  </si>
  <si>
    <t>http://www.ine.pt/xurl/ind/0008787</t>
  </si>
  <si>
    <t>http://www.ine.pt/xurl/ind/0008788</t>
  </si>
  <si>
    <t>Áreas protegidas</t>
  </si>
  <si>
    <t>Orla costeira</t>
  </si>
  <si>
    <t>Albufeiras de águas públicas</t>
  </si>
  <si>
    <t>Special Instruments of Spatial Planning (PEOT) approved</t>
  </si>
  <si>
    <t>Protected areas</t>
  </si>
  <si>
    <t>Coastal zone plan</t>
  </si>
  <si>
    <t>Public reservoir plan</t>
  </si>
  <si>
    <t>Nota: A informação constante da Carta Administrativa Oficial de Portugal é permanentemente atualizada, nomeadamente aquando da criação de novas unidades administrativas ou aquando da conclusão de procedimentos de delimitação administrativa. Alerta-se, por isso, para o facto dos dados poderem não coincidir com os publicados em anos anteriores. As coordenadas foram determinadas para o Continente em ETRS89; para a R. A. Açores e R. A. Madeira em ITRF93. O critério adotado é o da unidade territorial administrativa, incluindo os casos em que a unidade territorial é constituída por territórios descontínuos.</t>
  </si>
  <si>
    <t>Fonte: Ministério do Ambiente - Direção-Geral do Território, a partir da Série Cartográfica Nacional à escala 1:50 000.</t>
  </si>
  <si>
    <t>Ondas de frio</t>
  </si>
  <si>
    <t>Coimbra/Bencanta</t>
  </si>
  <si>
    <t>Aljezur</t>
  </si>
  <si>
    <t>Funchal/Lido</t>
  </si>
  <si>
    <t>Cold waves</t>
  </si>
  <si>
    <t>Note: The information refers to meteorological stations operating in the year, with the average air temperature in Continente being calculated on the basis of the operating meteorological stations in Continente.</t>
  </si>
  <si>
    <t>Porto Moniz</t>
  </si>
  <si>
    <t>Parque natural</t>
  </si>
  <si>
    <t>Parque Natural de âmbito regional</t>
  </si>
  <si>
    <t>Parque nacional</t>
  </si>
  <si>
    <t>Reserva natural</t>
  </si>
  <si>
    <t>Reserva natural de âmbito local</t>
  </si>
  <si>
    <t>Paisagem protegida</t>
  </si>
  <si>
    <t>Paisagem protegida de âmbito regional</t>
  </si>
  <si>
    <t>Monumento natural</t>
  </si>
  <si>
    <t>Área protegida privada</t>
  </si>
  <si>
    <r>
      <t xml:space="preserve">Área protegida para a gestão de </t>
    </r>
    <r>
      <rPr>
        <i/>
        <sz val="8"/>
        <rFont val="Arial Narrow"/>
        <family val="2"/>
      </rPr>
      <t xml:space="preserve">habitats </t>
    </r>
    <r>
      <rPr>
        <sz val="8"/>
        <rFont val="Arial Narrow"/>
        <family val="2"/>
      </rPr>
      <t>ou espécies</t>
    </r>
  </si>
  <si>
    <t>Área protegida de gestão de recursos</t>
  </si>
  <si>
    <t>Rede Áreas Marinhas</t>
  </si>
  <si>
    <t>ә</t>
  </si>
  <si>
    <t>Natural park</t>
  </si>
  <si>
    <t>Natural park of regional interest</t>
  </si>
  <si>
    <t>National park</t>
  </si>
  <si>
    <t>Natural reserve</t>
  </si>
  <si>
    <t>Natural reserve of local interest</t>
  </si>
  <si>
    <t>Protected landscape</t>
  </si>
  <si>
    <t>Protected landscape of regional interest</t>
  </si>
  <si>
    <t>Natural monument</t>
  </si>
  <si>
    <t>Private protected area</t>
  </si>
  <si>
    <t>Protected area for the management of habitats or species</t>
  </si>
  <si>
    <t>Protected area of resources management</t>
  </si>
  <si>
    <t>Marine protected areas network</t>
  </si>
  <si>
    <t>Rede Natura 2000</t>
  </si>
  <si>
    <t>Sítios Ramsar</t>
  </si>
  <si>
    <t>Proporção de superfície</t>
  </si>
  <si>
    <t>Sítios de Importância Comunitária</t>
  </si>
  <si>
    <t>Zonas de proteção especial</t>
  </si>
  <si>
    <t>%</t>
  </si>
  <si>
    <t>Nature 2000 network</t>
  </si>
  <si>
    <t>Sites Ramsar</t>
  </si>
  <si>
    <t>Proportion of area</t>
  </si>
  <si>
    <t>Sites of community Importance</t>
  </si>
  <si>
    <t>Special protection areas</t>
  </si>
  <si>
    <t>Fonte: Ministério do Ambiente - Direção-Geral do Território.</t>
  </si>
  <si>
    <t xml:space="preserve">Nota: A população residente nos lugares de uma unidade territorial corresponde à população residente nos lugares total ou parcialmente incluídos nessa unidade; a população isolada associada ao município de Lisboa corresponde ao corpo diplomático nacional.  O apuramento da informação dos lugares resulta do cruzamento da geografia de lugares censitários (2011) com a CAOP 2013 podendo, por isso, haver diferenças face aos resultados definitivos dos Censos 2011 (CAOP 2010). O número de lugares e de vilas de uma unidade territorial de nível superior pode não corresponder ao somatório dos lugares e das vilas nas unidades territoriais de nível inferior, porque são contados todos os lugares e vilas total ou parcialmente incluídas nestas unidades. A população residente por cidade foi apurada com base nos dados definitivos dos Censos 2011. A classificação territorial utilizada para a divulgação dos dados das cidades e das freguesias reflete as alterações ocorridas no território dos municípios na sequência da reorganização administrativa do território das freguesias, nomeadamente as decorrentes da Lei n.º 61/2012 de 5 de dezembro e das leis n.º 56/2012 de 8 de novembro e n.º 11-A/2013 de 28 de janeiro, ambas com efeitos a partir de 30 de setembro de 2013. Na Região Autónoma dos Açores, a freguesia do Corvo é considerada para efeitos estatísticos, embora, por condicionalismos que lhe são próprios, esta freguesia não exista legalmente (artigo 136º da Lei n.º 2/2009, de 12 de janeiro). </t>
  </si>
  <si>
    <t>Note: The population residing in localities of a territorial unit corresponds to population residing in the localities, wholly or partly, included in that unit; the isolated population associated to the municipality of Lisboa corresponds to the diplomatic body. The calculation of the localities data results from the intersection of census localities geography (2011) with CAOP 2013. Therefore, there may be differences with the final results of Census 2011 (CAOP 2010). The number of localities and small towns of a higher level territorial unit may not correspond to the sum of localities and small towns of lower-level territorial units, because all localities and small towns included in these units are counted, wholly or partly. Resident population by city is computed on the basis of the final Census 2011 data. The territorial classification used for the dissemination of cities and parishes data reflects the changes in the territory of the municipalities following the administrative reorganization of the parishes’ territory, namely the ones set by Law 61/2012, December 5th, and laws 56/2012, November 8th, and 11-A/2013, January 28th, both with effect from September 30th 2013 onwards. In Região Autónoma dos Açores, the parish of Corvo is considered for statistical purposes, although due to its specific conditions, this parish does not legally exist (article 136 of Law n. 2/2009, January 12th).</t>
  </si>
  <si>
    <t>Source: Ministry for Environment - Directorate-General for the Territorial Development, after the National Cartographic Series at 1:50 000 scale.</t>
  </si>
  <si>
    <t>Nota: A informação refere-se a estações meteorológicas operacionais no ano de referência, sendo o valor médio da temperatura do ar no Continente calculado com base nessas estações.</t>
  </si>
  <si>
    <t>Dias com temperatura máxima &gt;=30ºC</t>
  </si>
  <si>
    <t>Dias com temperatura máxima &gt;=35ºC</t>
  </si>
  <si>
    <t>Days with maximum temperature &gt;=30ºC</t>
  </si>
  <si>
    <t>Days with maximum temperature &gt;=35ºC</t>
  </si>
  <si>
    <t>Dias sem precipitação &lt;1mm</t>
  </si>
  <si>
    <t>Carrazêda de Ansiães</t>
  </si>
  <si>
    <t>Rainless days &lt;1mm</t>
  </si>
  <si>
    <t>Source: Ministry for Environment - Directorate-General for the Territorial Development.</t>
  </si>
  <si>
    <t>De 10 000 a 49 999</t>
  </si>
  <si>
    <t>De 50 000 a 99 999</t>
  </si>
  <si>
    <t>From 10 000 to 
49 999</t>
  </si>
  <si>
    <t>From 50 000 to 
99 999</t>
  </si>
  <si>
    <t>100 000 and over</t>
  </si>
  <si>
    <t>http://www.ine.pt/xurl/ind/0009085</t>
  </si>
  <si>
    <t>http://www.ine.pt/xurl/ind/0009086</t>
  </si>
  <si>
    <t>Nota: Os valores da altitude foram obtidos a partir do Modelo Digital de Terreno (modelo de triângulos) resultante da carta 1:50 000 da DGT. A informação para as regiões autónomas dos Açores e da Madeira foi cedida à DGT, respetivamente, pela Direção Regional da Ciência, Tecnologia e Comunicações e pela Secretaria Regional do Ambiente e Recursos Naturais.</t>
  </si>
  <si>
    <t>Note:  The altitude information was based on the Digital Terrain Model (TIN model) after the National Cartographic Series at 1:50 000 scale. Data on the regiões autónomas dos Açores e da Madeira were provided to the DGT by the Regional Directorate for Science, Technology and Communications and by the Regional Secretariat for Environment and Natural Resources.</t>
  </si>
  <si>
    <t>Covilhã</t>
  </si>
  <si>
    <t>Ansião</t>
  </si>
  <si>
    <t>maio</t>
  </si>
  <si>
    <t>julho/setembro</t>
  </si>
  <si>
    <t>julho/agosto/setembro</t>
  </si>
  <si>
    <t xml:space="preserve">Nota: A informação refere-se a estações meteorológicas operacionais no ano, sendo o valor da precipitação no Continente calculado com base nessas estações. </t>
  </si>
  <si>
    <t xml:space="preserve">Note: The information refers to meteorological stations operating in the year. The values for Continente are calculated on the basis of the operating meteorological stations in mainland Portugal. </t>
  </si>
  <si>
    <t>http://www.ine.pt/xurl/ind/0009053</t>
  </si>
  <si>
    <t>http://www.ine.pt/xurl/ind/0009055</t>
  </si>
  <si>
    <t>http://www.ine.pt/xurl/ind/0009034</t>
  </si>
  <si>
    <t>http://www.ine.pt/xurl/ind/0009043</t>
  </si>
  <si>
    <t>http://www.ine.pt/xurl/ind/0009044</t>
  </si>
  <si>
    <t>http://www.ine.pt/xurl/ind/0009056</t>
  </si>
  <si>
    <t>http://www.ine.pt/xurl/ind/0009035</t>
  </si>
  <si>
    <t>http://www.ine.pt/xurl/ind/0009042</t>
  </si>
  <si>
    <t>http://www.ine.pt/xurl/ind/0009045</t>
  </si>
  <si>
    <t>http://www.ine.pt/xurl/ind/0009054</t>
  </si>
  <si>
    <t>Source: Civil Aviation Authority; INE, I.P.</t>
  </si>
  <si>
    <t>Fonte: Instituto da Conservação da Natureza e das Florestas, I.P.; Instituto das Florestas e Conservação da Natureza, IP-RAM; Secretaria Regional da Energia, Ambiente e Turismo dos Açores.</t>
  </si>
  <si>
    <t>Source: Portuguese Institute for Nature Conservation and Forests;  Institute for Forests and Nature Conservation, IP-RAM; Regional Secretariat for Energy, Environment and Tourism of Azores.</t>
  </si>
  <si>
    <t>I.1.1 - Pontos extremos de posição geográfica por NUTS II, 2018</t>
  </si>
  <si>
    <t>I.1.1 - Extreme points of the geographic position by NUTS II, 2018</t>
  </si>
  <si>
    <t>© INE, I.P., Portugal, 2019. Informação disponível até 15 de outubro de 2019. Information available till 15th October, 2019.</t>
  </si>
  <si>
    <t>Fonte: Ministério do Ambiente - Direção-Geral do Território, a partir da Carta Administrativa Oficial de Portugal - CAOP 2018.</t>
  </si>
  <si>
    <t>Source: Ministry for Environment - Directorate-General for the Territorial Development, after the Official Administrative Map of Portugal - CAOP 2018.</t>
  </si>
  <si>
    <t>I.1.2 - Área, perímetro, extensão máxima e altimetria por NUTS II, 2018</t>
  </si>
  <si>
    <t>I.1.2 - Area, perimeter, maximum extension and altimetry by NUTS II, 2018</t>
  </si>
  <si>
    <t>Source: Ministry for Environment - Directorate-General for Territorial, after the Official Administrative Map of Portugal - CAOP 2018.</t>
  </si>
  <si>
    <t>Nota: A informação constante da Carta Administrativa Oficial de Portugal (CAOP) é permanentemente atualizada, nomeadamente aquando da criação de novas unidades administrativas. Alerta-se, por isso, para o facto de os dados poderem não coincidir com os publicados em anos anteriores. Os valores das áreas e perímetros foram calculados a partir da base de dados geográfica da CAOP 2018, no Sistema de Referência PT-TM06/ETRS89 para o Continente e PTRA08-UTM/ITRF93 para as regiões autónomas. Os comprimentos máximos das unidades territoriais foram medidos sobre o elipsoide GRS80. Na direção Norte-Sul, correspondem ao arco de meridiano entre os pontos extremos a Norte e a Sul de cada unidade territorial. Na direção Este-Oeste, correspondem ao arco de paralelo, calculado à latitude média de cada unidade territorial, entre as longitudes dos seus extremos a Este e a Oeste. O critério adotado é o da unidade territorial administrativa, incluindo os casos em que a unidade territorial é constituída por territórios descontínuos. Os valores da altitude foram obtidos a partir do Modelo Digital de Terreno (modelo de triângulos) resultante da carta 1:50 000 da DGT.</t>
  </si>
  <si>
    <t>Note: Information included in the Official Administrative Map of Portugal (CAOP) is updated as often as new administrative units are established . Thus, this data may not match the figures published in previous years. The area and perimeter values were calculated from CAOP 2018 Geodatabase, in PT-TM06-ETRS89 Reference System for Continente and PTRA08-UTM/ITRF93 for the autonomous regions of Açores and Madeira. The maximum lengths North-South and East-West of the territorial units were determined over the GRS80 ellipsoid. The North-South distance is the meridian arc between the extremes of the territorial unit. The East-West distance is the arc of parallel, at the average latitude of the territorial unit, between the East-West longitude extremes. The administrative territorial unit criterion is applied, including the cases in which the territorial unit is made of non-contiguous territories. The altitude information was based on the Digital Terrain Model (TIN model) after the National Cartographic Series at 1:50 000 scale.</t>
  </si>
  <si>
    <t>I.1.3 - Área, perímetro, extensão máxima e altimetria por município, 2018</t>
  </si>
  <si>
    <t>I.1.3 - Area, perimeter, maximum extension and altimetry by municipality, 2018</t>
  </si>
  <si>
    <t>I.1.8 - Temperatura média do ar, noites tropicais e ondas de calor por NUTS II e por estação meteorológica, 2018 (continua)</t>
  </si>
  <si>
    <t>I.1.8 - Average air temperature, tropical nights and heat waves by NUTS II and meteorological station, 2018 (to be continued)</t>
  </si>
  <si>
    <t>Vila Nova de Cerveira/Aeródromo</t>
  </si>
  <si>
    <t>Monção/Valinha</t>
  </si>
  <si>
    <t>Melgaço/Lamas de Mouro/Porto Ribeiro</t>
  </si>
  <si>
    <t>Porto/Pedras Rubras</t>
  </si>
  <si>
    <t>Viana do Castelo/Chafé/C. C.</t>
  </si>
  <si>
    <t>Ponte de Lima/Escola Agrícola</t>
  </si>
  <si>
    <t>Vila Real/C. C.</t>
  </si>
  <si>
    <t>Viana do Castelo/Cidade</t>
  </si>
  <si>
    <t>Macedo de Cavaleiros</t>
  </si>
  <si>
    <t>Chaves/Aeródromo</t>
  </si>
  <si>
    <t>Montalegre/Cabril/São Lourenço</t>
  </si>
  <si>
    <t>Braga/Merelim</t>
  </si>
  <si>
    <t>Mirandela</t>
  </si>
  <si>
    <t>Porto/São Gens</t>
  </si>
  <si>
    <t>Torre de Moncorvo/Moncorvo</t>
  </si>
  <si>
    <t>São João da Pesqueira/Pinhão/Santa Bárbara</t>
  </si>
  <si>
    <t>Peniche/Cabo Carvoeiro/Farol</t>
  </si>
  <si>
    <t>Torres Vedras/Santa Cruz/Aeródromo</t>
  </si>
  <si>
    <t>Coimbra/Aeródromo</t>
  </si>
  <si>
    <t>Viseu/C. C./Aeródromo</t>
  </si>
  <si>
    <t>Manteigas/Penhas Douradas/Observatório</t>
  </si>
  <si>
    <t>Trancoso/Bandarra</t>
  </si>
  <si>
    <t>Castelo Branco/C. C.</t>
  </si>
  <si>
    <t>Figueira de C. Rodrigo/V.Torpim</t>
  </si>
  <si>
    <t>Covilhã/Aldeia Souto/Quinta Lageosa</t>
  </si>
  <si>
    <t>Aveiro/Universidade</t>
  </si>
  <si>
    <t>Mira/Dunas de Mira</t>
  </si>
  <si>
    <t>Figueira da Foz/Vila Verde</t>
  </si>
  <si>
    <t>Leiria/Aeródromo</t>
  </si>
  <si>
    <t>Tomar/Vale Donas</t>
  </si>
  <si>
    <t>Alcobaça/Est. Frut. Vieira Natividade</t>
  </si>
  <si>
    <t>Idanha-a-Nova/Zebreira</t>
  </si>
  <si>
    <t>Proença-a-Nova/Moitas</t>
  </si>
  <si>
    <t>Anadia/Est. Vitivinícola da Bairrada</t>
  </si>
  <si>
    <t>Abrantes/Alvega</t>
  </si>
  <si>
    <t>Sintra/Cabo Raso/Farol</t>
  </si>
  <si>
    <t>Lisboa/Geofísico</t>
  </si>
  <si>
    <t>Lisboa/Gago Coutinho</t>
  </si>
  <si>
    <t>Barreiro/Lavradio</t>
  </si>
  <si>
    <t>Palmela/Pegões</t>
  </si>
  <si>
    <t>Setúbal/Est. de Fruticultura</t>
  </si>
  <si>
    <t>Sines/Monte Chãos</t>
  </si>
  <si>
    <t>Évora/C. C.</t>
  </si>
  <si>
    <t>Odemira/São Teotónio</t>
  </si>
  <si>
    <t>Rio Maior/ETAR</t>
  </si>
  <si>
    <t>Santarém/Fonte Boa</t>
  </si>
  <si>
    <t>Coruche/Est. de Regadio (INIA)</t>
  </si>
  <si>
    <t>Alcácer do Sal/Barrosinha</t>
  </si>
  <si>
    <t>Santiago do Cacém/Alvalade</t>
  </si>
  <si>
    <t>Odemira/Zambujeira</t>
  </si>
  <si>
    <t>Avis/Benavila</t>
  </si>
  <si>
    <t>Elvas/Est. Melhoramento Plantas</t>
  </si>
  <si>
    <t>Estremoz/Techocas</t>
  </si>
  <si>
    <t>Reguengos/S. Pedro do Corval</t>
  </si>
  <si>
    <t>Viana do Alentejo</t>
  </si>
  <si>
    <t>Portel/Oriola</t>
  </si>
  <si>
    <t>Moura/Amareleja</t>
  </si>
  <si>
    <t>Mértola/Vale Formoso</t>
  </si>
  <si>
    <t>Castro Verde/Neves Corvo</t>
  </si>
  <si>
    <t>Alcoutim/Martim Longo</t>
  </si>
  <si>
    <t>Faro/Aeroporto</t>
  </si>
  <si>
    <t>Monchique/Foía</t>
  </si>
  <si>
    <t>Vila Real de Santo António</t>
  </si>
  <si>
    <t>Castro Marim/Res. Nac. do Sapal</t>
  </si>
  <si>
    <t>Portimão/Aeródromo</t>
  </si>
  <si>
    <t>Vila do Bispo/Sagres/Quartel da Marinha</t>
  </si>
  <si>
    <t>Olhão</t>
  </si>
  <si>
    <t>Santa Cruz das Flores/Aeroporto</t>
  </si>
  <si>
    <t>Corvo/Aeroporto</t>
  </si>
  <si>
    <t>Horta/Obs. Príncipe Alberto Mónaco</t>
  </si>
  <si>
    <t>Angra do Heroísmo/Obs. José Agostinho</t>
  </si>
  <si>
    <t>Ponta Delgada/Nordela</t>
  </si>
  <si>
    <t>Ponta Delgada/Obs. Afonso Chaves</t>
  </si>
  <si>
    <t>Vila do Porto/Aeroporto</t>
  </si>
  <si>
    <t>Santa Cruz da Graciosa/Aeródromo</t>
  </si>
  <si>
    <t>Velas/Aeródromo</t>
  </si>
  <si>
    <t>Selvagem Grande</t>
  </si>
  <si>
    <t>Santa Cruz/Santa Catarina/Aeroporto</t>
  </si>
  <si>
    <t>Funchal/Observatório</t>
  </si>
  <si>
    <t>Porto Santo/Aeroporto</t>
  </si>
  <si>
    <t>Santana/Ponta de São Jorge</t>
  </si>
  <si>
    <t>Ponta do Sol/Bica da Cana</t>
  </si>
  <si>
    <t>Funchal/Pico Alto</t>
  </si>
  <si>
    <t>Funchal/Chão do Areeiro</t>
  </si>
  <si>
    <t>Santana/Pico do Areeiro</t>
  </si>
  <si>
    <t>Machico/Santo da Serra</t>
  </si>
  <si>
    <t>Machico/Caniçal /São Lourenço</t>
  </si>
  <si>
    <t>Porto Moniz/Lombo da Terça</t>
  </si>
  <si>
    <t>Câmara de Lobos/Quinta Grande</t>
  </si>
  <si>
    <t>Ponta do Sol/Lugar de Baixo</t>
  </si>
  <si>
    <t>Calheta/Ponta do Pargo</t>
  </si>
  <si>
    <t>Fonte: Instituto Português do Mar e da Atmosfera, I.P.</t>
  </si>
  <si>
    <t>http://www.ine.pt/xurl/ind/0009897</t>
  </si>
  <si>
    <t>http://www.ine.pt/xurl/ind/0009898</t>
  </si>
  <si>
    <t>http://www.ine.pt/xurl/ind/0009899</t>
  </si>
  <si>
    <t>http://www.ine.pt/xurl/ind/0009900</t>
  </si>
  <si>
    <t>http://www.ine.pt/xurl/ind/0009901</t>
  </si>
  <si>
    <t>http://www.ine.pt/xurl/ind/0009902</t>
  </si>
  <si>
    <t>I.1.8 - Temperatura média do ar, noites tropicais e ondas de calor por NUTS II e por estação meteorológica, 2018 (continuação)</t>
  </si>
  <si>
    <t>I.1.8 - Average air temperature, tropical nights and heat waves by NUTS II and meteorological station, 2018 (continued)</t>
  </si>
  <si>
    <t>Porto/Serra do Pilar</t>
  </si>
  <si>
    <t>Viseu/Cidade</t>
  </si>
  <si>
    <t>Torres Vedras/Dois Portos</t>
  </si>
  <si>
    <t>Lisboa/Tapada da Ajuda</t>
  </si>
  <si>
    <t>Mora</t>
  </si>
  <si>
    <t>http://www.ine.pt/xurl/ind/0009910</t>
  </si>
  <si>
    <t>http://www.ine.pt/xurl/ind/0009925</t>
  </si>
  <si>
    <t>I.1.9 - Precipitação por NUTS II e por estação meteorológica, 2018</t>
  </si>
  <si>
    <t>I.1.9 - Precipitation by NUTS II and meteorological station, 2018</t>
  </si>
  <si>
    <t>Penafiel/Luzim</t>
  </si>
  <si>
    <t>Lousã/Aeródromo</t>
  </si>
  <si>
    <t>agosto/setembro</t>
  </si>
  <si>
    <t/>
  </si>
  <si>
    <t>Almada/Praia da Rainha</t>
  </si>
  <si>
    <t>julhgo/agosto</t>
  </si>
  <si>
    <t>Madalena/Aeródromo</t>
  </si>
  <si>
    <t>ago/set</t>
  </si>
  <si>
    <t>http://www.ine.pt/xurl/ind/0009909</t>
  </si>
  <si>
    <t>http://www.ine.pt/xurl/ind/0009912</t>
  </si>
  <si>
    <t>http://www.ine.pt/xurl/ind/0009916</t>
  </si>
  <si>
    <t>http://www.ine.pt/xurl/ind/0009917</t>
  </si>
  <si>
    <t>http://www.ine.pt/xurl/ind/0009918</t>
  </si>
  <si>
    <t>http://www.ine.pt/xurl/ind/0009914</t>
  </si>
  <si>
    <t>http://www.ine.pt/xurl/ind/0009915</t>
  </si>
  <si>
    <t>I.1.10 - Rede Natura 2000, Ramsar e Áreas protegidas por município, 2018 (continua)</t>
  </si>
  <si>
    <t>I.1.10 - Nature 2000 network, Ramsar and Protected areas by municipality, 2018 (to be continued)</t>
  </si>
  <si>
    <t xml:space="preserve">Nota: A informação das áreas Protegidas de âmbito regional, incluem também as Áreas protegidas de âmbito local. A informação constante da cartografia das Áreas Protegidas (AP) é disponibilizada no portal oficial do Instituto da Conservação da Natureza e das Florestas e foi extraída a 27 de maio de 2019. Os valores de área foram calculados a partir da interseção destas fontes cartográficas com a Carta Administrativa Oficial de Portugal (CAOP 2018), no Sistema de Referência PT-TM06/ETRS89 para o Continente, no Sistema PTRA08 - UTM zona 28N para a R. A. da Madeira e no Sistema ITRF93 - UTM zona 26N e zona 25N para a R. A. dos Açores. A linha "Total" contém a área total independentemente de estar inlcuída nas superfícies oficiais das unidades territoriais e também as áreas marinhas protegidas enquadradas no Parque Marinho dos Açores e sob a gestão da Região Autónoma dos Açores, de acordo com o Decreto Legislativo Regional n.º 13/2016, e classificadas no âmbito da convenção OSPAR. </t>
  </si>
  <si>
    <t>Note: The data for Regional Protect Landscape include data from Local Protected Landacape. Information included in the Protected Areas (PA) is available at the official site of the Portuguese Institute for Nature Conservation and Forests and updated on 27th May 2019. The area values were calculated from these cartograhic units and the Official Administrative Map of Portugal (CAOP 2018), in PT-TM06-ETRS89 Reference System for Continente, in PTRA08 - UTM zone 28N Reference System for R. A. da Madeira and in ITRF93 - UTM -zone 26N and zone 25N for R. A. dos Açores.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</si>
  <si>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I.1.10 - Rede Natura 2000, Ramsar e Áreas protegidas por município, 2018 (continuação)</t>
  </si>
  <si>
    <t>I.1.10 - Nature 2000 network, Ramsar and Protected areas by municipality, 2018 (continued)</t>
  </si>
  <si>
    <t xml:space="preserve">Nota: A informação constante da cartografia de Sítios de Importância Comunitária (SIC) da Rede Natura 2000, Zonas de Proteção Especial da Rede Natura 2000 (ZPE), Sítios Ramsar e Áreas Protegidas (AP) é disponibilizada no portal oficial do Instituto da Conservação da Natureza e das Florestas e foi extraída a 27 de maio de 2019. Os valores de área foram calculados a partir da interseção destas fontes cartográficas com a Carta Administrativa Oficial de Portugal (CAOP 2018), no Sistema de Referência PT-TM06/ETRS89 para o Continente, no Sistema PTRA08 - UTM zona 28N para a R. A. da Madeira e no Sistema ITRF93 - UTM zona 26N e zona 25N para a R. A. dos Açores. Nas Regiões Autónomas os valores relativos aos Sítios (Rede Natura 2000) incluem informação que respeita a situações em que já se verificou a transição de Sítios de Importância Comunitário para Zona Especial de Conservação. A linha "Total" contém a área total independentemente de estar inlcuída nas superfícies oficiais das unidades territoriais e também as áreas marinhas protegidas enquadradas no Parque Marinho dos Açores e sob a gestão da Região Autónoma dos Açores, de acordo com o Decreto Legislativo Regional n.º 13/2016, e classificadas no âmbito da convenção OSPAR. </t>
  </si>
  <si>
    <t>Note: Information included in the Sites of Community Importance (SCI) of the Nature 2000 network, Special Protection Areas (SPA) of the Nature 2000 network, RAMSAR Sites and Protected Areas (PA) is available at the official site of the Portuguese Institute for Nature Conservation and Forests and updated on 27th May 2018. The area values were calculated from these cartograhic units and the Official Administrative Map of Portugal (CAOP 2018), in PT-TM06-ETRS89 Reference System for Continente, in PTRA08 - UTM zone 28N Reference System for R. A. da Madeira and in ITRF93 - UTM -zone 26N and zone 25N for R. A. dos Açores. In Autonomous Regions the values of Sites (Nature 2000 network) include information regarding situations where the transition of the Sites of Community Importance to Special Areas of Conservation (Nature 2000 network) has been place. The line "Total"includes the total area (of protected areas), regardless of its inclusion in the surface of the territorial units, framed by the Azores Marine Park, under RAA Management, accordingly to the Regional Law Decreat No.13/2016, and areas classified under the OSPAR convencion.</t>
  </si>
  <si>
    <t>I.1.13 - Ordenamento do território por município, 2018 (continuação)</t>
  </si>
  <si>
    <t>I.1.13 - Spatial planning by municipality, 2018 (continued)</t>
  </si>
  <si>
    <t>Programas / Planos Especiais de Ordenamento do Território (PEOT) aprovados</t>
  </si>
  <si>
    <t>Nota: A informação foi extraída a 24 de setembro de 2019, referenciada a 31 de dezembro de 2018. Os PEOT incluem os programas e planos especiais de ordenamento do território. Os valores dos PEOT correspondem ao número de PEOT vigentes na unidade territorial e, por isso, o valor de uma unidade territorial de nível superior não corresponde, necessariamente, ao somatório dos valores apresentados em unidades territoriais de nível inferior. Na Região Autónoma dos Açores os planos de albufeiras de águas públicas correspondem a planos de ordenamento de bacia hidrográfica de lagoas.</t>
  </si>
  <si>
    <t>Note: Data updated on 24th September 2019, referenced to 31st December 2018. The PEOT include data from special programs and plans of spatial planning. Data on PEOT represent the number of PEOT in force at a particular territorial unit. Thus, the number attributed to a higher-level territorial unit does not necessarily correspond to the adding of the corresponding separate lower-level territorial units' numbers. In Região Autónoma dos Açores the public reservoir plans correspond to the lagoons watershed management plans.</t>
  </si>
  <si>
    <t>I.1.14 - Lugares censitários por município, segundo os escalões de dimensão populacional, 2011</t>
  </si>
  <si>
    <t>I.1.14 - Census localities by municipality, according to population dimensions, 2011</t>
  </si>
  <si>
    <t>I.1.15 - Estrutura territorial por município, 2011 e 2018</t>
  </si>
  <si>
    <t>I.1.15 - Territorial structure by municipality, 2011 and 2018</t>
  </si>
  <si>
    <t>Fonte: INE, I.P., Censos 2011 e Sistema Integrado de Nomenclaturas Estatísticas; Ministério do Ambiente - Direção-Geral do Território, a partir da Carta Administrativa Oficial de Portugal - CAOP 2013 e 2018.</t>
  </si>
  <si>
    <t>Source: Statistics Portugal, Census 2011 and Integrated System of Statistical Nomenclatures; Ministry for Environment - Directorate-General of Territorial Development, after the Official Administrative Map of Portugal - CAOP 2013 and 2018.</t>
  </si>
  <si>
    <t>I.1.16 - Aeroportos e aeródromos por NUTS II, 2018</t>
  </si>
  <si>
    <t>I.1.16 - Airports and aerodromes by NUTS II, 2018</t>
  </si>
  <si>
    <t>Fonte: Autoridade Nacional de Aviação Civil e INE I.P.</t>
  </si>
  <si>
    <t>I.2.1 - Indicadores de ambiente por município, 2013-2015, 2017 e 2018  (continua)</t>
  </si>
  <si>
    <t>I.2.1 - Environmental indicators by municipality, 2013-2015, 2017 and 2018 (to be continued)</t>
  </si>
  <si>
    <t>Organizações não governamentais de ambiente (ONGA) por 100 mil habitantes</t>
  </si>
  <si>
    <t>Associados das organizações não governamentais de ambiente por 1000 habitantes</t>
  </si>
  <si>
    <t>Despesas dos municípios por 1 000 habitantes</t>
  </si>
  <si>
    <t>Resíduos urbanos recolhidos por habitante</t>
  </si>
  <si>
    <t>Proporção de resíduos urbanos recolhidos seletivamente</t>
  </si>
  <si>
    <t>Proporção de resíduos urbanos depositados em aterro</t>
  </si>
  <si>
    <t>Gestão de resíduos</t>
  </si>
  <si>
    <t>Proteção da biodiversidade e da paisagem</t>
  </si>
  <si>
    <t>€</t>
  </si>
  <si>
    <t>kg</t>
  </si>
  <si>
    <t>ə</t>
  </si>
  <si>
    <t>0</t>
  </si>
  <si>
    <t>Non-governmental organizations (NGO) for environment per 100 thousand inhabitants</t>
  </si>
  <si>
    <t>Members of non-governmental organizations for environment per 1000 inhabitants</t>
  </si>
  <si>
    <t>Expenditure of municipalities per 1 000 inhabitants</t>
  </si>
  <si>
    <t>Municipal waste collected per inhabitant</t>
  </si>
  <si>
    <t>Proportion of municipal waste selectively collected</t>
  </si>
  <si>
    <t>Proportion of municipal waste landfilled</t>
  </si>
  <si>
    <t>Waste management</t>
  </si>
  <si>
    <t>Protection of biodiversity and landscape</t>
  </si>
  <si>
    <t xml:space="preserve">Fonte: INE, I.P., Inquérito às organizações não governamentais de ambiente; Inquérito aos municípios - Proteção do ambiente; Estatísticas dos resíduos urbanos.
</t>
  </si>
  <si>
    <t>Source: Statistics Portugal, Non-governmental environment organizations survey; Survey on environmental protection by municipalities; Municipal Waste Statistics.</t>
  </si>
  <si>
    <t>Nota: Os indicadores de resíduos urbanos recolhidos resultam de dados administrativos do Continente e Região Autónoma da Madeira disponibilizados pelo Sistema Integrado de Registo Eletrónico de Resíduos (SIRER), Mapa de Registo de Resíduos Urbanos (MRRU) da Agência Portuguesa do Ambiente (APA, I.P.). Os dados administrativos da Região Autónoma dos Açores são disponibilizados pelo Sistema Regional de Informação de Resíduos (SRIR) da Direção Regional de Ambiente dos Açores (DRA).</t>
  </si>
  <si>
    <t>Note: Regarding the indicators on the municipal waste collected, data for Portugal Mainland and Autonomous Region of Madeira is provided by Portuguese Environment Agency (APA, I.P.) from administrative web based database Integrated System for Waste Information Reporting (SIRER), Municipal Waste Reporting Forms (MRRU). Data for Autonomous Region of Azores is provided by Regional Directorate for Environment (DRA) from administrative web based database Regional Waste Information System (SRIR).</t>
  </si>
  <si>
    <t>http://www.ine.pt/xurl/ind/0008290</t>
  </si>
  <si>
    <t>http://www.ine.pt/xurl/ind/0008293</t>
  </si>
  <si>
    <t>http://www.ine.pt/xurl/ind/0008658</t>
  </si>
  <si>
    <t>http://www.ine.pt/xurl/ind/0008288</t>
  </si>
  <si>
    <t>http://www.ine.pt/xurl/ind/0008657</t>
  </si>
  <si>
    <t>http://www.ine.pt/xurl/ind/0008978</t>
  </si>
  <si>
    <t>I.2.1 - Indicadores de ambiente por município, 2013-2015,2017 e 2018 (continuação)</t>
  </si>
  <si>
    <t>I.2.1 - Environmental indicators by municipality, 2013-2015, 2017 and 2018 (continued)</t>
  </si>
  <si>
    <t xml:space="preserve">Água distribuída por habitante </t>
  </si>
  <si>
    <t xml:space="preserve">Águas residuais drenadas por habitante </t>
  </si>
  <si>
    <t xml:space="preserve">Proporção de alojamentos servidos por abastecimento de água </t>
  </si>
  <si>
    <t xml:space="preserve">Proporção de alojamentos servidos por drenagem de águas residuais </t>
  </si>
  <si>
    <t xml:space="preserve">Proporção das das massas de água com bom estado químico </t>
  </si>
  <si>
    <t>Proporção de massas de água com bom estado/ potencial ecológico</t>
  </si>
  <si>
    <t>m³/hab.</t>
  </si>
  <si>
    <t>2013-2015</t>
  </si>
  <si>
    <t xml:space="preserve">Fresh water supplied per inhabitant </t>
  </si>
  <si>
    <t xml:space="preserve">Wastewater sewerage per capita </t>
  </si>
  <si>
    <t>Proportion of dwellings served by water supply</t>
  </si>
  <si>
    <t xml:space="preserve">Proportion of dwellings served by wastewater drainage </t>
  </si>
  <si>
    <t xml:space="preserve">Proportion of water bodies area with good chemical status </t>
  </si>
  <si>
    <t xml:space="preserve">Proportion of water bodies area with good status/ ecological potential </t>
  </si>
  <si>
    <t>m³/inhab.</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</si>
  <si>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Agência Portuguesa do Ambiente.
</t>
  </si>
  <si>
    <t xml:space="preserve">Source: Statistics Portugal, Water and Waste Services Regulation Authority; Water and Waste Services Regulation Authority of Azores; Regional Directorate of Statistics of Madeira, Urban public systems of water services / physical and operational components; Portuguese Environment Agency. </t>
  </si>
  <si>
    <t>Nota:  A informação relativa à água distribuída, águas residuais e aos alojamentos servidos é estimada com base na informação dos municípios reportada pela ERSAR.</t>
  </si>
  <si>
    <t xml:space="preserve">Note: Data on fresh water supplied, wastewater sewerage and dwellings served is estimated based on the information from municipalities reported by ERSAR. 
</t>
  </si>
  <si>
    <t>http://www.ine.pt/xurl/ind/0009600</t>
  </si>
  <si>
    <t>http://www.ine.pt/xurl/ind/0009604</t>
  </si>
  <si>
    <t>http://www.ine.pt/xurl/ind/0009685</t>
  </si>
  <si>
    <t>http://www.ine.pt/xurl/ind/0009602</t>
  </si>
  <si>
    <t>http://www.ine.pt/xurl/ind/0009605</t>
  </si>
  <si>
    <t>http://www.ine.pt/xurl/ind/0009617</t>
  </si>
  <si>
    <t>I.2.2 - Qualidade das águas para consumo humano por município, 2017</t>
  </si>
  <si>
    <t>I.2.2 - Quality of the waters for human consumption by municipality, 2017</t>
  </si>
  <si>
    <t>Análises regulamentares obrigatórias</t>
  </si>
  <si>
    <t>Análises realizadas obrigatórias</t>
  </si>
  <si>
    <t>Análises em falta</t>
  </si>
  <si>
    <t>Análises realizadas com valor paramétrico</t>
  </si>
  <si>
    <t>Água segura</t>
  </si>
  <si>
    <t>Em incumprimento do valor paramétrico</t>
  </si>
  <si>
    <t>Required regulatory reviews</t>
  </si>
  <si>
    <t>Mandatory performed analyses</t>
  </si>
  <si>
    <t>Missing analyses</t>
  </si>
  <si>
    <t>Performed analyses with a parametric value</t>
  </si>
  <si>
    <t>Safe water</t>
  </si>
  <si>
    <t>Not in compliance with the parametric value</t>
  </si>
  <si>
    <t>Fonte: Entidade Reguladora dos Serviços de Águas e Resíduos, I.P.; Entidade Reguladora de Serviços de Águas e Resíduos dos Açores; Direção Regional de Ordenamento do Território e Ambiente (Madeira).</t>
  </si>
  <si>
    <t>Source: Water and Waste Services Regulation Authority; Water and Waste Services Regulation Authority of Azores. Regional Directorate for Spatial Planning and Environment (Madeira).</t>
  </si>
  <si>
    <t>Nota: Tendo em conta que os dados são apurados com base na informação por zonas de abastecimento, os dados por NUTS III e NUTS II não podem ser obtidos pela simples soma ou agregação dos dados por municípios, pois resultaria numa duplicação e sobrevalorização dos resultados, uma vez que determinadas zonas de abastecimento se sobrepõem a dois ou mais municípios. O valor paramétrico é o valor máximo ou mínimo fixado para cada um dos parâmetros a controlar, tendo em atenção o disposto no Decreto-Lei n.º 306/2007, de 27 de agosto. Quando a proteção da saúde humana assim o exija, a Direção-Geral da Saúde fixa os valores aplicáveis a outros parâmetros não incluídos no referido decreto-lei.</t>
  </si>
  <si>
    <r>
      <t>Note: Considering that these data are computed on the basis of supply areas’ information, level 3 NUTS and level 2 NUTS data cannot be computed by simply summing or aggregating municipalities’ data, because this procedure would lead to duplicated and overestimated results, since certain supply areas cover two or more municipalities. The parametric value is the maximum or minimum value set for each of the parameters that should be controlled for, considering the Decree-Law no. 306/2007, of August 27</t>
    </r>
    <r>
      <rPr>
        <vertAlign val="superscript"/>
        <sz val="7"/>
        <color indexed="8"/>
        <rFont val="Arial Narrow"/>
        <family val="2"/>
      </rPr>
      <t>th</t>
    </r>
    <r>
      <rPr>
        <sz val="7"/>
        <color indexed="8"/>
        <rFont val="Arial Narrow"/>
        <family val="2"/>
      </rPr>
      <t>. When required by the protection of human health, the Portuguese public health authority (Direção-Geral da Saúde) sets the values to be applied to other parameters not included in the previously mentioned decree-law.</t>
    </r>
  </si>
  <si>
    <t>http://www.ine.pt/xurl/ind/0008662</t>
  </si>
  <si>
    <t>http://www.ine.pt/xurl/ind/0008663</t>
  </si>
  <si>
    <t>I.2.3 - Água abastecida pelas entidades gestoras de sistemas públicos urbanos, drenagem e tratamento de águas residuais por município, 2016 Po e 2017</t>
  </si>
  <si>
    <t>I.2.3 - Water supplied by municipal public management systems, drainage and waste water treatment by municipality, 2016 Po and 2017</t>
  </si>
  <si>
    <t xml:space="preserve">Água captada </t>
  </si>
  <si>
    <t xml:space="preserve">Água distribuída </t>
  </si>
  <si>
    <t xml:space="preserve">Perdas nos sistemas de abastecimento de água </t>
  </si>
  <si>
    <t>Águas residuais drenadas</t>
  </si>
  <si>
    <t xml:space="preserve">Águas residuais tratadas em estações de tratamento de águas residuais </t>
  </si>
  <si>
    <t>Estações de tratamento de águas residuais</t>
  </si>
  <si>
    <t>Origem do caudal</t>
  </si>
  <si>
    <t xml:space="preserve">Origem </t>
  </si>
  <si>
    <t>Águas subterrâneas</t>
  </si>
  <si>
    <t>Águas de superfície</t>
  </si>
  <si>
    <t>Doméstico</t>
  </si>
  <si>
    <t>Não doméstico</t>
  </si>
  <si>
    <t xml:space="preserve"> Ignorado/não especificado</t>
  </si>
  <si>
    <t>m³</t>
  </si>
  <si>
    <t>2016 Po</t>
  </si>
  <si>
    <t xml:space="preserve">Fresh water abstraction </t>
  </si>
  <si>
    <t xml:space="preserve">Fresh water supplied </t>
  </si>
  <si>
    <t xml:space="preserve">Losses in water supply systems </t>
  </si>
  <si>
    <t>Wastewater drained</t>
  </si>
  <si>
    <t xml:space="preserve">Wastewater treated in Wastewaters treatment plant </t>
  </si>
  <si>
    <t xml:space="preserve">Wastewaters treatment plant </t>
  </si>
  <si>
    <t>Water source</t>
  </si>
  <si>
    <t xml:space="preserve">Wastewater source </t>
  </si>
  <si>
    <t>Ground water</t>
  </si>
  <si>
    <t>Surface water</t>
  </si>
  <si>
    <t>Households users</t>
  </si>
  <si>
    <t>Non households users</t>
  </si>
  <si>
    <t>Unknown/not specified</t>
  </si>
  <si>
    <t xml:space="preserve"> m³</t>
  </si>
  <si>
    <t xml:space="preserve">Fonte: INE, I.P., Entidade Reguladora dos Serviços de Águas e Resíduos, I.P.; Entidade Reguladora de Serviços de Águas e Resíduos dos Açores; Direção Regional de Estatística da Madeira, Sistemas públicos urbanos de serviços de águas / vertente física e de funcionamento.
</t>
  </si>
  <si>
    <t>Source: Statistics Portugal, Water and Waste Services Regulation Authority; Water and Waste Services Regulation Authority of Azores; Regional Directorate of Statistics of Madeira, Urban public systems of water services / physical and operational components.</t>
  </si>
  <si>
    <t xml:space="preserve">Nota: Procedeu-se a estimativas nos casos em que não foram reportados e/ou desagregados dados por municípios na informação relativa à água captada, água distribuída, águas residuais drenadas e estações de tratamento de águas residuais. Os indicadores de água captada, água distribuída e águas residuais drenadas incluem dados de entidades gestoras em baixa. </t>
  </si>
  <si>
    <t>Note: Estimates were made in cases where data was not reported and /or disaggregated by municipalities in the information on fresh water abstration, fresh water supplied, wastewater drained and wastewater  treatment plant. Data for the indicators "Fresh water abstration", "Fresh water supplied" and "Wastewater drained" includes data from management entities of bulk services and/or retail services.</t>
  </si>
  <si>
    <t>http://www.ine.pt/xurl/ind/0009598</t>
  </si>
  <si>
    <t>http://www.ine.pt/xurl/ind/0009609</t>
  </si>
  <si>
    <t>http://www.ine.pt/xurl/ind/0009603</t>
  </si>
  <si>
    <t>http://www.ine.pt/xurl/ind/0009599</t>
  </si>
  <si>
    <t>http://www.ine.pt/xurl/ind/0009601</t>
  </si>
  <si>
    <t>http://www.ine.pt/xurl/ind/0009607</t>
  </si>
  <si>
    <t>I.2.6 - Águas balneares por município, segundo o tipo e a classe de qualidade, 2018</t>
  </si>
  <si>
    <t>I.2.6 - Bathing waters by municipality, according to type and quality classes, 2018</t>
  </si>
  <si>
    <t>Interiores</t>
  </si>
  <si>
    <t>Costeiras / Transição</t>
  </si>
  <si>
    <t>por classe de qualidade</t>
  </si>
  <si>
    <t>Sem classificação</t>
  </si>
  <si>
    <t>Excelente</t>
  </si>
  <si>
    <t>Boa</t>
  </si>
  <si>
    <t>Aceitável</t>
  </si>
  <si>
    <t>Má</t>
  </si>
  <si>
    <t>Inside</t>
  </si>
  <si>
    <t>Coastal / Transition</t>
  </si>
  <si>
    <t>by quality classes</t>
  </si>
  <si>
    <t>No classification</t>
  </si>
  <si>
    <t>Excellent</t>
  </si>
  <si>
    <t>Good</t>
  </si>
  <si>
    <t>Acceptable</t>
  </si>
  <si>
    <t>Bad</t>
  </si>
  <si>
    <t>Fonte: Agência Portuguesa do Ambiente.</t>
  </si>
  <si>
    <t>Source: Portuguese Environment Agency.</t>
  </si>
  <si>
    <t>Nota: O total das águas balneares (Interiores e Costeiras/Transição) engloba as águas balneares "Sem classificação", ou seja, as águas balneares que ainda não podem ser classificadas em termos de qualidade, nos termos da Diretiva 7/2006/CE, por não terem sido realizadas amostragens em número suficiente ou por não terem sido cumpridas todas as regras.</t>
  </si>
  <si>
    <t>Note: The total number of bathing waters (Inside and Coastal/Transition) includes the bathing waters "Without classification", i.e., bathing waters that cannot be classified in terms of quality, in accordance with the Directive 7/2006/CE, due to the fact that not enough samplings were collected or because not all the rules were followed.</t>
  </si>
  <si>
    <t>http://www.ine.pt/xurl/ind/0008664</t>
  </si>
  <si>
    <t>I.2.7 - Praias de banho e praias acessíveis a pessoas com mobilidade reduzida, por tipo de água balnear, e praias com bandeira azul, por município, 2019</t>
  </si>
  <si>
    <t>I.2.7-  Bathing beaches and accessible beaches to people with reduced mobility and Blue Flag beaches, by municipality, 2019</t>
  </si>
  <si>
    <t>Praias de banho</t>
  </si>
  <si>
    <t>Praias acessíveis a pessoas com mobilidade reduzida</t>
  </si>
  <si>
    <t>Praias com bandeira azul</t>
  </si>
  <si>
    <t>Costeiras/ Transição</t>
  </si>
  <si>
    <t>Bathing beaches</t>
  </si>
  <si>
    <t xml:space="preserve">Beaches accessible to people with reduced mobility </t>
  </si>
  <si>
    <t>Blue Flag beaches</t>
  </si>
  <si>
    <t>Coastal/ Transition</t>
  </si>
  <si>
    <t>Fonte: Agência Portuguesa do Ambiente. Associação da Bandeira Azul da Europa.</t>
  </si>
  <si>
    <t>Source: Portuguese Environment Agency. Blue Flag Association of Europe.</t>
  </si>
  <si>
    <t>http://www.ine.pt/xurl/ind/0009218</t>
  </si>
  <si>
    <t>http://www.ine.pt/xurl/ind/0009220</t>
  </si>
  <si>
    <t>http://www.ine.pt/xurl/ind/0007804</t>
  </si>
  <si>
    <t>I.2.8 - Resíduos urbanos por tipo de recolha e tipo de destino por município, 2017</t>
  </si>
  <si>
    <t>I.2.8 - Municipal waste by type of collection and kind of destination by municipality, 2017</t>
  </si>
  <si>
    <t>Unidade: t</t>
  </si>
  <si>
    <t>Unit: t</t>
  </si>
  <si>
    <t>Resíduos urbanos recolhidos</t>
  </si>
  <si>
    <t>Resíduos urbanos geridos</t>
  </si>
  <si>
    <t>Tipo de recolha</t>
  </si>
  <si>
    <t>Tipo de destino</t>
  </si>
  <si>
    <t>Indiferenciada</t>
  </si>
  <si>
    <t>Seletiva</t>
  </si>
  <si>
    <t>Aterro</t>
  </si>
  <si>
    <t>Valorização energética</t>
  </si>
  <si>
    <t>Valorização orgânica</t>
  </si>
  <si>
    <t>Valorização multimaterial</t>
  </si>
  <si>
    <t>Indistinct collection</t>
  </si>
  <si>
    <t>Selective collection</t>
  </si>
  <si>
    <t>Kind of destination</t>
  </si>
  <si>
    <t>Landfill</t>
  </si>
  <si>
    <t>Energy recovery</t>
  </si>
  <si>
    <t>Organic recycling</t>
  </si>
  <si>
    <t>Multimaterial recovery</t>
  </si>
  <si>
    <t>Fonte: INE, I.P., Estatísticas dos Resíduos Urbanos.</t>
  </si>
  <si>
    <t>Source: Statistics Portugal, Urban Waste Statistics.</t>
  </si>
  <si>
    <r>
      <t xml:space="preserve">Nota: Nos resíduos urbanos recolhidos, a recolha seletiva inclui recolha diferenciada efetuada junto de outros (grandes) produtores de RU. Nos resíduos urbanos geridos, a valorização energética inclui quantidades de Combustíveis Derivados de Resíduos (CDR) produzidos pelos Sistemas de Gestão de Resíduos Urbanos (SGRU). 
</t>
    </r>
    <r>
      <rPr>
        <sz val="7"/>
        <color rgb="FF00B050"/>
        <rFont val="Arial Narrow"/>
        <family val="2"/>
      </rPr>
      <t/>
    </r>
  </si>
  <si>
    <r>
      <t xml:space="preserve">Note: In the urban waste collection, selective collection includes separate collection from other (large) municipal waste (MW) producers. In the urban waster management, the energy recovery includes amounts of Waste Derived Fuels (WDF) produced by the Urban Waste Management Systems (UWMS).
</t>
    </r>
    <r>
      <rPr>
        <sz val="7"/>
        <color rgb="FF00B050"/>
        <rFont val="Arial Narrow"/>
        <family val="2"/>
      </rPr>
      <t/>
    </r>
  </si>
  <si>
    <t>http://www.ine.pt/xurl/ind/0009612</t>
  </si>
  <si>
    <t>http://www.ine.pt/xurl/ind/0009613</t>
  </si>
  <si>
    <t>I.2.9 - Receitas e despesas dos municípios segundo os domínios de gestão e proteção do ambiente, 2018</t>
  </si>
  <si>
    <t>I.2.9 - Receipts and expenditure of municipalities, according to domains of environmental management and protection, 2018</t>
  </si>
  <si>
    <t>Unidade: milhares de euros</t>
  </si>
  <si>
    <t>Unit: thousand euros</t>
  </si>
  <si>
    <t>Receitas</t>
  </si>
  <si>
    <t>Despesas</t>
  </si>
  <si>
    <t>Outros</t>
  </si>
  <si>
    <t>Receipts</t>
  </si>
  <si>
    <t>Expenditure</t>
  </si>
  <si>
    <t>Others</t>
  </si>
  <si>
    <t>Fonte: INE, I.P., Inquérito aos municípios - Proteção do ambiente.</t>
  </si>
  <si>
    <t>Source: Statistics Portugal, Survey on environmental protection by municipalities.</t>
  </si>
  <si>
    <t>Nota: A rubrica "Outros" contém os domínios Proteção do ar e do clima, Proteção e recuperação de solos, de águas subterrâneas e superficiais, Proteção contra ruídos e vibrações, Proteção contra radiações, I&amp;D e Outras atividades de proteção do ambiente.</t>
  </si>
  <si>
    <t>Note: The item "Others" contains Protection of ambient air and climate, Protection and remediation of soil, groundwater and surface water, Noise and vibration abatement, Protection against radiation, Research and development and Other environmental protection activities.</t>
  </si>
  <si>
    <t>http://www.ine.pt/xurl/ind/0008298</t>
  </si>
  <si>
    <t>http://www.ine.pt/xurl/ind/0008291</t>
  </si>
  <si>
    <t>I.2.10 - Bombeiros por NUTS III, segundo o sexo, o grupo etário, o nível de escolaridade e o tipo de vínculo, 2017</t>
  </si>
  <si>
    <t>I.2.10 - Firemen by NUTS III, according to sex, age group, level of education and type of link, 2017</t>
  </si>
  <si>
    <t>Sexo</t>
  </si>
  <si>
    <t>Grupo etário</t>
  </si>
  <si>
    <t>Nível de escolaridade</t>
  </si>
  <si>
    <t>Tipo de vínculo</t>
  </si>
  <si>
    <t>H</t>
  </si>
  <si>
    <t>M</t>
  </si>
  <si>
    <t>Menos de 26 anos</t>
  </si>
  <si>
    <t>26 - 50 anos</t>
  </si>
  <si>
    <t>51 e mais anos</t>
  </si>
  <si>
    <t>Nenhum</t>
  </si>
  <si>
    <t>Básico</t>
  </si>
  <si>
    <t>Secundário</t>
  </si>
  <si>
    <t>Superior</t>
  </si>
  <si>
    <t>Profissional</t>
  </si>
  <si>
    <t>Voluntário</t>
  </si>
  <si>
    <t xml:space="preserve">   Alto Minho</t>
  </si>
  <si>
    <t xml:space="preserve">   Cávado</t>
  </si>
  <si>
    <t xml:space="preserve">   Ave</t>
  </si>
  <si>
    <t xml:space="preserve">   Área Metropolitana do Porto</t>
  </si>
  <si>
    <t xml:space="preserve">   Alto Tâmega</t>
  </si>
  <si>
    <t xml:space="preserve">   Tâmega e Sousa</t>
  </si>
  <si>
    <t xml:space="preserve">   Douro</t>
  </si>
  <si>
    <t xml:space="preserve">   Terras de Trás-os-Montes</t>
  </si>
  <si>
    <t xml:space="preserve">   Oeste</t>
  </si>
  <si>
    <t xml:space="preserve">   Região de Aveiro</t>
  </si>
  <si>
    <t xml:space="preserve">   Região de Coimbra</t>
  </si>
  <si>
    <t xml:space="preserve">   Região de Leiria</t>
  </si>
  <si>
    <t xml:space="preserve">   Viseu Dão Lafões</t>
  </si>
  <si>
    <t xml:space="preserve">   Beira Baixa</t>
  </si>
  <si>
    <t xml:space="preserve">   Médio Tejo</t>
  </si>
  <si>
    <t xml:space="preserve">   Beiras e Serra da Estrela</t>
  </si>
  <si>
    <t xml:space="preserve">   Alentejo Litoral</t>
  </si>
  <si>
    <t xml:space="preserve">   Baixo Alentejo</t>
  </si>
  <si>
    <t xml:space="preserve">   Lezíria do Tejo</t>
  </si>
  <si>
    <t xml:space="preserve">   Alto Alentejo</t>
  </si>
  <si>
    <t xml:space="preserve">   Alentejo Central</t>
  </si>
  <si>
    <t>Sex</t>
  </si>
  <si>
    <t>Age group</t>
  </si>
  <si>
    <t>Education level</t>
  </si>
  <si>
    <t>Type of link</t>
  </si>
  <si>
    <t>F</t>
  </si>
  <si>
    <t>Under 26 years</t>
  </si>
  <si>
    <t>26 - 50 years</t>
  </si>
  <si>
    <t>51 years and over</t>
  </si>
  <si>
    <t>No level of education</t>
  </si>
  <si>
    <t>Basic education</t>
  </si>
  <si>
    <t>Secondary education</t>
  </si>
  <si>
    <t>Higher education</t>
  </si>
  <si>
    <t>Professional</t>
  </si>
  <si>
    <t>Volunteer</t>
  </si>
  <si>
    <t>Fonte: INE, I.P., Inquérito às entidades detentoras de corpos de bombeiros.</t>
  </si>
  <si>
    <t>Source: Statistics Portugal, Survey entities holding fire brigades.</t>
  </si>
  <si>
    <t>http://www.ine.pt/xurl/ind/0007233</t>
  </si>
  <si>
    <t>http://www.ine.pt/xurl/ind/0007234</t>
  </si>
  <si>
    <t>I.2.11 - Investimentos, gastos e rendimentos das entidades detentoras de corpos de bombeiros segundo o tipo de rubrica contabilística por NUTS III, 2017</t>
  </si>
  <si>
    <t>I.2.11 - Investments, costs and income of entities holding fire brigades by NUTS III, according to type of accounting item, 2017</t>
  </si>
  <si>
    <t>Investimentos</t>
  </si>
  <si>
    <t>Gastos</t>
  </si>
  <si>
    <t>Rendimentos</t>
  </si>
  <si>
    <t>Custos das mercadorias vendidas e das matérias consumidas</t>
  </si>
  <si>
    <t>Fornecimentos e serviços externos</t>
  </si>
  <si>
    <t>Gastos com o pessoal</t>
  </si>
  <si>
    <t>Outros gastos e perdas</t>
  </si>
  <si>
    <t>Gastos e perdas de financiamento</t>
  </si>
  <si>
    <t>Vendas</t>
  </si>
  <si>
    <t>Prestações de serviços</t>
  </si>
  <si>
    <t>Trabalhos para a própria entidade</t>
  </si>
  <si>
    <t>Subsídios, doações e legados à exploração</t>
  </si>
  <si>
    <t>Outros rendimentos e ganhos</t>
  </si>
  <si>
    <t>Outros rendimentos não especificados</t>
  </si>
  <si>
    <t>Investments</t>
  </si>
  <si>
    <t>Revenues</t>
  </si>
  <si>
    <t>Cost of goods sold and material consumed</t>
  </si>
  <si>
    <t>Supply and external services</t>
  </si>
  <si>
    <t>Personnel expenditure</t>
  </si>
  <si>
    <t>Other expenditure and losses</t>
  </si>
  <si>
    <t>Expenditure and losses of funding</t>
  </si>
  <si>
    <t>Sales</t>
  </si>
  <si>
    <t>Services rendered</t>
  </si>
  <si>
    <t>Works for own entity</t>
  </si>
  <si>
    <t>Subsidies, donations and legates for exploration</t>
  </si>
  <si>
    <t>Other revenues and gains</t>
  </si>
  <si>
    <t>Other revenues not specified</t>
  </si>
  <si>
    <t xml:space="preserve">Source: Statistics Portugal, Survey to entities holding fire brigades. 
</t>
  </si>
  <si>
    <t>http://www.ine.pt/xurl/ind/0007235</t>
  </si>
  <si>
    <t>I.1.4 - Principais sistemas montanhosos por NUTS II - I.1.4 - Major mountain systems by NUTS II</t>
  </si>
  <si>
    <t>I.1.16 - Aeroportos e aeródromos por NUTS II, 2018 - I.1.16 - Airports and aerodromes by NUTS II, 2018</t>
  </si>
  <si>
    <t>I.2.6 - Águas balneares por município, segundo o tipo e a classe de qualidade, 2018 - I.2.6 - Bathing waters by municipality, according to type and quality classes, 2018</t>
  </si>
  <si>
    <t xml:space="preserve">I.2.11 - Investimentos, gastos e rendimentos das entidades detentoras de corpos de bombeiros segundo o tipo de rubrica contabilística por NUTS III, 2017 </t>
  </si>
  <si>
    <t>I.2.9 - Receitas e despesas dos municípios segundo os domínios de gestão e proteção do ambiente, 2018 - I.2.9</t>
  </si>
  <si>
    <t xml:space="preserve"> I.1.13 - Spatial planning by municipality, 2018 (continued)</t>
  </si>
</sst>
</file>

<file path=xl/styles.xml><?xml version="1.0" encoding="utf-8"?>
<styleSheet xmlns="http://schemas.openxmlformats.org/spreadsheetml/2006/main">
  <numFmts count="16">
    <numFmt numFmtId="164" formatCode="###\ ###\ ###"/>
    <numFmt numFmtId="165" formatCode="0.0"/>
    <numFmt numFmtId="166" formatCode="#,##0.0"/>
    <numFmt numFmtId="167" formatCode="###\ ###\ ##0.0"/>
    <numFmt numFmtId="168" formatCode="###\ ###\ ##0"/>
    <numFmt numFmtId="169" formatCode="#######\ ###\ ##0"/>
    <numFmt numFmtId="170" formatCode="#\ ###\ ###;\-#;0"/>
    <numFmt numFmtId="171" formatCode="###\ ###\ ###\ ##0"/>
    <numFmt numFmtId="172" formatCode="#\ ###\ ##0.00"/>
    <numFmt numFmtId="173" formatCode="#\ ###\ ##0"/>
    <numFmt numFmtId="174" formatCode="#\ ##0.0"/>
    <numFmt numFmtId="175" formatCode="#\ ##0"/>
    <numFmt numFmtId="176" formatCode="#\ ##0.00"/>
    <numFmt numFmtId="177" formatCode="#\ ###\ ###\ ##0"/>
    <numFmt numFmtId="178" formatCode="###.00\ ###\ ##0"/>
    <numFmt numFmtId="179" formatCode="\ #\ ###\ ##0"/>
  </numFmts>
  <fonts count="87">
    <font>
      <sz val="10"/>
      <name val="MS Sans Serif"/>
    </font>
    <font>
      <sz val="10"/>
      <name val="Arial"/>
      <family val="2"/>
    </font>
    <font>
      <sz val="11"/>
      <color indexed="8"/>
      <name val="Calibri"/>
      <family val="2"/>
    </font>
    <font>
      <sz val="11"/>
      <color indexed="9"/>
      <name val="Calibri"/>
      <family val="2"/>
    </font>
    <font>
      <b/>
      <sz val="8"/>
      <name val="Times New Roman"/>
      <family val="1"/>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0"/>
      <name val="MS Sans Serif"/>
      <family val="2"/>
    </font>
    <font>
      <sz val="11"/>
      <color indexed="17"/>
      <name val="Calibri"/>
      <family val="2"/>
    </font>
    <font>
      <sz val="8"/>
      <name val="Times New Roman"/>
      <family val="1"/>
    </font>
    <font>
      <sz val="11"/>
      <color indexed="62"/>
      <name val="Calibri"/>
      <family val="2"/>
    </font>
    <font>
      <u/>
      <sz val="10"/>
      <color indexed="12"/>
      <name val="MS Sans Serif"/>
      <family val="2"/>
    </font>
    <font>
      <sz val="11"/>
      <color indexed="20"/>
      <name val="Calibri"/>
      <family val="2"/>
    </font>
    <font>
      <sz val="11"/>
      <color indexed="60"/>
      <name val="Calibri"/>
      <family val="2"/>
    </font>
    <font>
      <b/>
      <sz val="16"/>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8"/>
      <color indexed="8"/>
      <name val="Arial Narrow"/>
      <family val="2"/>
    </font>
    <font>
      <b/>
      <sz val="11"/>
      <color indexed="8"/>
      <name val="Arial Narrow"/>
      <family val="2"/>
    </font>
    <font>
      <sz val="7"/>
      <color indexed="8"/>
      <name val="Arial Narrow"/>
      <family val="2"/>
    </font>
    <font>
      <b/>
      <sz val="7"/>
      <color indexed="8"/>
      <name val="Arial Narrow"/>
      <family val="2"/>
    </font>
    <font>
      <sz val="8"/>
      <name val="Arial Narrow"/>
      <family val="2"/>
    </font>
    <font>
      <b/>
      <sz val="8"/>
      <color indexed="8"/>
      <name val="Arial Narrow"/>
      <family val="2"/>
    </font>
    <font>
      <sz val="7"/>
      <name val="Arial Narrow"/>
      <family val="2"/>
    </font>
    <font>
      <b/>
      <sz val="8"/>
      <color indexed="10"/>
      <name val="Arial Narrow"/>
      <family val="2"/>
    </font>
    <font>
      <sz val="8"/>
      <name val="MS Sans Serif"/>
      <family val="2"/>
    </font>
    <font>
      <b/>
      <sz val="7"/>
      <color indexed="10"/>
      <name val="Arial Narrow"/>
      <family val="2"/>
    </font>
    <font>
      <b/>
      <sz val="8"/>
      <color indexed="10"/>
      <name val="Arial"/>
      <family val="2"/>
    </font>
    <font>
      <b/>
      <sz val="8.5"/>
      <color indexed="48"/>
      <name val="MS Sans Serif"/>
      <family val="2"/>
    </font>
    <font>
      <b/>
      <sz val="8"/>
      <color indexed="48"/>
      <name val="Arial Narrow"/>
      <family val="2"/>
    </font>
    <font>
      <b/>
      <sz val="8"/>
      <name val="Arial Narrow"/>
      <family val="2"/>
    </font>
    <font>
      <b/>
      <sz val="11"/>
      <name val="Arial Narrow"/>
      <family val="2"/>
    </font>
    <font>
      <b/>
      <sz val="7"/>
      <name val="Arial Narrow"/>
      <family val="2"/>
    </font>
    <font>
      <vertAlign val="superscript"/>
      <sz val="8"/>
      <name val="Arial Narrow"/>
      <family val="2"/>
    </font>
    <font>
      <sz val="10"/>
      <name val="MS Sans Serif"/>
      <family val="2"/>
    </font>
    <font>
      <b/>
      <sz val="8"/>
      <name val="Arial Narrow"/>
      <family val="2"/>
      <charset val="1"/>
    </font>
    <font>
      <sz val="10"/>
      <name val="MS Sans Serif"/>
      <family val="2"/>
      <charset val="1"/>
    </font>
    <font>
      <sz val="8"/>
      <name val="Arial Narrow"/>
      <family val="2"/>
      <charset val="1"/>
    </font>
    <font>
      <sz val="8"/>
      <color indexed="12"/>
      <name val="Arial Narrow"/>
      <family val="2"/>
    </font>
    <font>
      <u/>
      <sz val="8"/>
      <color theme="10"/>
      <name val="Arial Narrow"/>
      <family val="2"/>
    </font>
    <font>
      <u/>
      <sz val="7"/>
      <color theme="10"/>
      <name val="Arial Narrow"/>
      <family val="2"/>
    </font>
    <font>
      <sz val="11"/>
      <color rgb="FF1F497D"/>
      <name val="Calibri"/>
      <family val="2"/>
    </font>
    <font>
      <sz val="7"/>
      <color rgb="FF0070C0"/>
      <name val="Arial Narrow"/>
      <family val="2"/>
    </font>
    <font>
      <b/>
      <sz val="7"/>
      <color rgb="FFFF0000"/>
      <name val="Arial Narrow"/>
      <family val="2"/>
    </font>
    <font>
      <b/>
      <sz val="7"/>
      <color rgb="FF0070C0"/>
      <name val="Arial Narrow"/>
      <family val="2"/>
    </font>
    <font>
      <u/>
      <sz val="7"/>
      <color indexed="12"/>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name val="Calibri"/>
      <family val="2"/>
    </font>
    <font>
      <sz val="8"/>
      <color theme="1"/>
      <name val="Arial Narrow"/>
      <family val="2"/>
    </font>
    <font>
      <b/>
      <sz val="11"/>
      <color rgb="FF3F3F3F"/>
      <name val="Calibri"/>
      <family val="2"/>
      <scheme val="minor"/>
    </font>
    <font>
      <b/>
      <sz val="18"/>
      <color theme="3"/>
      <name val="Cambria"/>
      <family val="2"/>
      <scheme val="major"/>
    </font>
    <font>
      <sz val="11"/>
      <color rgb="FFFF0000"/>
      <name val="Calibri"/>
      <family val="2"/>
      <scheme val="minor"/>
    </font>
    <font>
      <u/>
      <sz val="8"/>
      <color indexed="12"/>
      <name val="Arial Narrow"/>
      <family val="2"/>
    </font>
    <font>
      <i/>
      <sz val="8"/>
      <name val="Arial Narrow"/>
      <family val="2"/>
    </font>
    <font>
      <sz val="7"/>
      <color rgb="FF00B050"/>
      <name val="Arial Narrow"/>
      <family val="2"/>
    </font>
    <font>
      <b/>
      <sz val="8"/>
      <color theme="1"/>
      <name val="Arial Narrow"/>
      <family val="2"/>
    </font>
    <font>
      <sz val="7"/>
      <color indexed="12"/>
      <name val="Arial Narrow"/>
      <family val="2"/>
    </font>
    <font>
      <u/>
      <sz val="7"/>
      <color theme="10"/>
      <name val="MS Sans Serif"/>
      <family val="2"/>
    </font>
    <font>
      <vertAlign val="superscript"/>
      <sz val="7"/>
      <color indexed="8"/>
      <name val="Arial Narrow"/>
      <family val="2"/>
    </font>
    <font>
      <sz val="7"/>
      <color theme="1"/>
      <name val="Arial Narrow"/>
      <family val="2"/>
    </font>
    <font>
      <u/>
      <sz val="7"/>
      <color theme="10"/>
      <name val="Arial Narrow 10"/>
    </font>
    <font>
      <sz val="10"/>
      <name val="Arial Narrow"/>
      <family val="2"/>
    </font>
    <font>
      <sz val="10"/>
      <color indexed="8"/>
      <name val="MS Sans Serif"/>
      <family val="2"/>
    </font>
    <font>
      <i/>
      <sz val="8"/>
      <color indexed="63"/>
      <name val="Arial"/>
      <family val="2"/>
    </font>
    <font>
      <sz val="7"/>
      <color indexed="8"/>
      <name val="Cambria"/>
      <family val="1"/>
    </font>
    <font>
      <u/>
      <sz val="7"/>
      <color theme="10"/>
      <name val="Calibri"/>
      <family val="2"/>
      <scheme val="minor"/>
    </font>
    <font>
      <u/>
      <sz val="11"/>
      <color indexed="12"/>
      <name val="Arial Narrow"/>
      <family val="2"/>
    </font>
    <font>
      <sz val="11"/>
      <name val="Arial Narrow"/>
      <family val="2"/>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mediumGray"/>
    </fill>
    <fill>
      <patternFill patternType="solid">
        <fgColor indexed="55"/>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26"/>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3"/>
      </left>
      <right/>
      <top/>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top style="thin">
        <color indexed="23"/>
      </top>
      <bottom style="thin">
        <color indexed="23"/>
      </bottom>
      <diagonal/>
    </border>
    <border>
      <left/>
      <right style="thin">
        <color indexed="23"/>
      </right>
      <top/>
      <bottom/>
      <diagonal/>
    </border>
    <border>
      <left/>
      <right style="thin">
        <color indexed="23"/>
      </right>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right/>
      <top/>
      <bottom style="thin">
        <color indexed="23"/>
      </bottom>
      <diagonal/>
    </border>
    <border>
      <left style="thin">
        <color indexed="23"/>
      </left>
      <right style="thin">
        <color indexed="23"/>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23"/>
      </top>
      <bottom style="thin">
        <color indexed="23"/>
      </bottom>
      <diagonal/>
    </border>
    <border>
      <left style="thin">
        <color indexed="23"/>
      </left>
      <right style="thin">
        <color theme="0" tint="-0.499984740745262"/>
      </right>
      <top style="thin">
        <color indexed="23"/>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23"/>
      </left>
      <right style="thin">
        <color theme="0" tint="-0.499984740745262"/>
      </right>
      <top/>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indexed="23"/>
      </left>
      <right style="thin">
        <color theme="0" tint="-0.499984740745262"/>
      </right>
      <top/>
      <bottom style="thin">
        <color indexed="23"/>
      </bottom>
      <diagonal/>
    </border>
    <border>
      <left style="thin">
        <color indexed="23"/>
      </left>
      <right/>
      <top style="thin">
        <color indexed="23"/>
      </top>
      <bottom/>
      <diagonal/>
    </border>
    <border>
      <left style="thin">
        <color indexed="23"/>
      </left>
      <right/>
      <top/>
      <bottom style="thin">
        <color indexed="23"/>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right/>
      <top style="thin">
        <color theme="0" tint="-0.499984740745262"/>
      </top>
      <bottom/>
      <diagonal/>
    </border>
    <border>
      <left style="thin">
        <color indexed="64"/>
      </left>
      <right style="thin">
        <color indexed="64"/>
      </right>
      <top/>
      <bottom/>
      <diagonal/>
    </border>
  </borders>
  <cellStyleXfs count="158">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1" applyNumberFormat="0" applyBorder="0" applyProtection="0">
      <alignment horizontal="center"/>
    </xf>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16" borderId="5" applyNumberFormat="0" applyAlignment="0" applyProtection="0"/>
    <xf numFmtId="0" fontId="9" fillId="0" borderId="6" applyNumberFormat="0" applyFill="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0" borderId="0" applyNumberFormat="0" applyBorder="0" applyAlignment="0" applyProtection="0"/>
    <xf numFmtId="0" fontId="11" fillId="4" borderId="0" applyNumberFormat="0" applyBorder="0" applyAlignment="0" applyProtection="0"/>
    <xf numFmtId="0" fontId="12" fillId="0" borderId="0" applyFill="0" applyBorder="0" applyProtection="0"/>
    <xf numFmtId="0" fontId="13" fillId="7" borderId="5" applyNumberFormat="0" applyAlignment="0" applyProtection="0"/>
    <xf numFmtId="0" fontId="43" fillId="0" borderId="0"/>
    <xf numFmtId="0" fontId="14" fillId="0" borderId="0" applyNumberFormat="0" applyFill="0" applyBorder="0" applyAlignment="0" applyProtection="0">
      <alignment vertical="top"/>
      <protection locked="0"/>
    </xf>
    <xf numFmtId="0" fontId="15" fillId="3" borderId="0" applyNumberFormat="0" applyBorder="0" applyAlignment="0" applyProtection="0"/>
    <xf numFmtId="0" fontId="16" fillId="21" borderId="0" applyNumberFormat="0" applyBorder="0" applyAlignment="0" applyProtection="0"/>
    <xf numFmtId="0" fontId="41" fillId="0" borderId="0"/>
    <xf numFmtId="0" fontId="10" fillId="0" borderId="0"/>
    <xf numFmtId="0" fontId="1" fillId="0" borderId="0"/>
    <xf numFmtId="0" fontId="10" fillId="22" borderId="7" applyNumberFormat="0" applyFont="0" applyAlignment="0" applyProtection="0"/>
    <xf numFmtId="0" fontId="4" fillId="23" borderId="8" applyNumberFormat="0" applyBorder="0" applyProtection="0">
      <alignment horizontal="center"/>
    </xf>
    <xf numFmtId="0" fontId="17" fillId="0" borderId="0" applyNumberFormat="0" applyFill="0" applyProtection="0"/>
    <xf numFmtId="0" fontId="18" fillId="16" borderId="9"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Protection="0">
      <alignment horizontal="left"/>
    </xf>
    <xf numFmtId="0" fontId="21" fillId="0" borderId="0" applyNumberFormat="0" applyFill="0" applyBorder="0" applyAlignment="0" applyProtection="0"/>
    <xf numFmtId="0" fontId="22" fillId="0" borderId="10" applyNumberFormat="0" applyFill="0" applyAlignment="0" applyProtection="0"/>
    <xf numFmtId="0" fontId="23" fillId="24" borderId="11" applyNumberFormat="0" applyAlignment="0" applyProtection="0"/>
    <xf numFmtId="0" fontId="10" fillId="0" borderId="0"/>
    <xf numFmtId="0" fontId="53" fillId="0" borderId="0"/>
    <xf numFmtId="0" fontId="10" fillId="0" borderId="0"/>
    <xf numFmtId="0" fontId="10" fillId="0" borderId="0"/>
    <xf numFmtId="0" fontId="10" fillId="0" borderId="0"/>
    <xf numFmtId="0" fontId="53" fillId="26"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3" fillId="33" borderId="0" applyNumberFormat="0" applyBorder="0" applyAlignment="0" applyProtection="0"/>
    <xf numFmtId="0" fontId="53" fillId="34" borderId="0" applyNumberFormat="0" applyBorder="0" applyAlignment="0" applyProtection="0"/>
    <xf numFmtId="0" fontId="53" fillId="34" borderId="0" applyNumberFormat="0" applyBorder="0" applyAlignment="0" applyProtection="0"/>
    <xf numFmtId="0" fontId="53" fillId="35" borderId="0" applyNumberFormat="0" applyBorder="0" applyAlignment="0" applyProtection="0"/>
    <xf numFmtId="0" fontId="53" fillId="35" borderId="0" applyNumberFormat="0" applyBorder="0" applyAlignment="0" applyProtection="0"/>
    <xf numFmtId="0" fontId="53" fillId="36" borderId="0" applyNumberFormat="0" applyBorder="0" applyAlignment="0" applyProtection="0"/>
    <xf numFmtId="0" fontId="53" fillId="36" borderId="0" applyNumberFormat="0" applyBorder="0" applyAlignment="0" applyProtection="0"/>
    <xf numFmtId="0" fontId="53" fillId="37" borderId="0" applyNumberFormat="0" applyBorder="0" applyAlignment="0" applyProtection="0"/>
    <xf numFmtId="0" fontId="53" fillId="37" borderId="0" applyNumberFormat="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9" borderId="0" applyNumberFormat="0" applyBorder="0" applyAlignment="0" applyProtection="0"/>
    <xf numFmtId="0" fontId="55" fillId="50" borderId="0" applyNumberFormat="0" applyBorder="0" applyAlignment="0" applyProtection="0"/>
    <xf numFmtId="0" fontId="4" fillId="0" borderId="1" applyNumberFormat="0" applyBorder="0" applyProtection="0">
      <alignment horizontal="center"/>
    </xf>
    <xf numFmtId="0" fontId="56" fillId="51" borderId="25" applyNumberFormat="0" applyAlignment="0" applyProtection="0"/>
    <xf numFmtId="0" fontId="8" fillId="16" borderId="5" applyNumberFormat="0" applyAlignment="0" applyProtection="0"/>
    <xf numFmtId="0" fontId="57" fillId="52" borderId="26" applyNumberFormat="0" applyAlignment="0" applyProtection="0"/>
    <xf numFmtId="0" fontId="58" fillId="0" borderId="0" applyNumberFormat="0" applyFill="0" applyBorder="0" applyAlignment="0" applyProtection="0"/>
    <xf numFmtId="0" fontId="59" fillId="53" borderId="0" applyNumberFormat="0" applyBorder="0" applyAlignment="0" applyProtection="0"/>
    <xf numFmtId="0" fontId="60" fillId="0" borderId="27" applyNumberFormat="0" applyFill="0" applyAlignment="0" applyProtection="0"/>
    <xf numFmtId="0" fontId="61" fillId="0" borderId="28" applyNumberFormat="0" applyFill="0" applyAlignment="0" applyProtection="0"/>
    <xf numFmtId="0" fontId="62" fillId="0" borderId="29" applyNumberFormat="0" applyFill="0" applyAlignment="0" applyProtection="0"/>
    <xf numFmtId="0" fontId="62" fillId="0" borderId="0" applyNumberFormat="0" applyFill="0" applyBorder="0" applyAlignment="0" applyProtection="0"/>
    <xf numFmtId="0" fontId="63" fillId="54" borderId="25" applyNumberFormat="0" applyAlignment="0" applyProtection="0"/>
    <xf numFmtId="0" fontId="13" fillId="7" borderId="5" applyNumberFormat="0" applyAlignment="0" applyProtection="0"/>
    <xf numFmtId="0" fontId="64" fillId="0" borderId="30" applyNumberFormat="0" applyFill="0" applyAlignment="0" applyProtection="0"/>
    <xf numFmtId="0" fontId="65" fillId="55" borderId="0" applyNumberFormat="0" applyBorder="0" applyAlignment="0" applyProtection="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66" fillId="0" borderId="0"/>
    <xf numFmtId="0" fontId="10" fillId="0" borderId="0"/>
    <xf numFmtId="0" fontId="10" fillId="0" borderId="0"/>
    <xf numFmtId="0" fontId="10" fillId="0" borderId="0"/>
    <xf numFmtId="0" fontId="53" fillId="0" borderId="0"/>
    <xf numFmtId="0" fontId="53" fillId="0" borderId="0"/>
    <xf numFmtId="0" fontId="53" fillId="0" borderId="0"/>
    <xf numFmtId="0" fontId="67" fillId="0" borderId="0"/>
    <xf numFmtId="0" fontId="53" fillId="0" borderId="0"/>
    <xf numFmtId="0" fontId="53" fillId="0" borderId="0"/>
    <xf numFmtId="0" fontId="10" fillId="0" borderId="0"/>
    <xf numFmtId="0" fontId="53" fillId="56" borderId="31" applyNumberFormat="0" applyFont="0" applyAlignment="0" applyProtection="0"/>
    <xf numFmtId="0" fontId="53" fillId="56" borderId="31" applyNumberFormat="0" applyFont="0" applyAlignment="0" applyProtection="0"/>
    <xf numFmtId="0" fontId="2" fillId="22" borderId="7" applyNumberFormat="0" applyFont="0" applyAlignment="0" applyProtection="0"/>
    <xf numFmtId="0" fontId="68" fillId="51" borderId="32" applyNumberFormat="0" applyAlignment="0" applyProtection="0"/>
    <xf numFmtId="0" fontId="18" fillId="16"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10" fillId="0" borderId="0"/>
    <xf numFmtId="0" fontId="1" fillId="0" borderId="0"/>
    <xf numFmtId="0" fontId="53" fillId="0" borderId="0"/>
    <xf numFmtId="0" fontId="1" fillId="0" borderId="0"/>
    <xf numFmtId="0" fontId="53" fillId="0" borderId="0"/>
    <xf numFmtId="0" fontId="1" fillId="0" borderId="0"/>
    <xf numFmtId="0" fontId="10" fillId="0" borderId="0"/>
    <xf numFmtId="0" fontId="1" fillId="0" borderId="0"/>
    <xf numFmtId="0" fontId="10" fillId="0" borderId="0"/>
    <xf numFmtId="0" fontId="1" fillId="0" borderId="0"/>
    <xf numFmtId="0" fontId="1" fillId="0" borderId="0"/>
    <xf numFmtId="0" fontId="10" fillId="0" borderId="0"/>
    <xf numFmtId="0" fontId="1" fillId="0" borderId="0"/>
    <xf numFmtId="0" fontId="10" fillId="0" borderId="0"/>
    <xf numFmtId="0" fontId="53" fillId="0" borderId="0"/>
    <xf numFmtId="0" fontId="1" fillId="0" borderId="0"/>
    <xf numFmtId="0" fontId="1" fillId="0" borderId="0"/>
    <xf numFmtId="0" fontId="53" fillId="0" borderId="0"/>
    <xf numFmtId="0" fontId="12" fillId="0" borderId="0" applyNumberFormat="0"/>
    <xf numFmtId="0" fontId="4" fillId="0" borderId="51" applyBorder="0">
      <alignment horizontal="left"/>
    </xf>
  </cellStyleXfs>
  <cellXfs count="702">
    <xf numFmtId="0" fontId="0" fillId="0" borderId="0" xfId="0"/>
    <xf numFmtId="0" fontId="24" fillId="25" borderId="0" xfId="42" applyFont="1" applyFill="1" applyBorder="1" applyAlignment="1"/>
    <xf numFmtId="0" fontId="25" fillId="25" borderId="0" xfId="0" applyFont="1" applyFill="1" applyBorder="1" applyAlignment="1">
      <alignment horizontal="center" vertical="center" wrapText="1"/>
    </xf>
    <xf numFmtId="0" fontId="25" fillId="25" borderId="0" xfId="0" applyNumberFormat="1" applyFont="1" applyFill="1" applyBorder="1" applyAlignment="1">
      <alignment horizontal="center" vertical="center"/>
    </xf>
    <xf numFmtId="0" fontId="28" fillId="25" borderId="0" xfId="42" applyNumberFormat="1" applyFont="1" applyFill="1" applyBorder="1"/>
    <xf numFmtId="0" fontId="24" fillId="25" borderId="0" xfId="41" applyNumberFormat="1" applyFont="1" applyFill="1" applyBorder="1" applyAlignment="1" applyProtection="1">
      <alignment horizontal="left" vertical="center"/>
      <protection locked="0"/>
    </xf>
    <xf numFmtId="0" fontId="29" fillId="25" borderId="0" xfId="0" applyNumberFormat="1" applyFont="1" applyFill="1" applyBorder="1" applyAlignment="1">
      <alignment vertical="center"/>
    </xf>
    <xf numFmtId="0" fontId="24" fillId="25" borderId="0" xfId="0" applyNumberFormat="1" applyFont="1" applyFill="1" applyBorder="1" applyAlignment="1">
      <alignment horizontal="right" vertical="center"/>
    </xf>
    <xf numFmtId="0" fontId="24" fillId="25" borderId="0" xfId="0" quotePrefix="1" applyNumberFormat="1" applyFont="1" applyFill="1" applyBorder="1" applyAlignment="1">
      <alignment horizontal="right" vertical="center"/>
    </xf>
    <xf numFmtId="49" fontId="29" fillId="25" borderId="0" xfId="0" applyNumberFormat="1" applyFont="1" applyFill="1" applyBorder="1" applyAlignment="1">
      <alignment vertical="center"/>
    </xf>
    <xf numFmtId="0" fontId="29" fillId="25" borderId="0" xfId="0" applyNumberFormat="1" applyFont="1" applyFill="1" applyBorder="1" applyAlignment="1">
      <alignment horizontal="left" vertical="center"/>
    </xf>
    <xf numFmtId="0" fontId="24" fillId="25" borderId="0" xfId="0" applyNumberFormat="1" applyFont="1" applyFill="1" applyBorder="1" applyAlignment="1">
      <alignment vertical="center"/>
    </xf>
    <xf numFmtId="0" fontId="26" fillId="25" borderId="0" xfId="0" applyNumberFormat="1" applyFont="1" applyFill="1" applyBorder="1" applyAlignment="1">
      <alignment horizontal="left" vertical="top" wrapText="1"/>
    </xf>
    <xf numFmtId="0" fontId="26" fillId="25" borderId="0" xfId="0" applyNumberFormat="1" applyFont="1" applyFill="1" applyBorder="1" applyAlignment="1"/>
    <xf numFmtId="0" fontId="24" fillId="25" borderId="0" xfId="0" applyNumberFormat="1" applyFont="1" applyFill="1" applyBorder="1" applyAlignment="1"/>
    <xf numFmtId="0" fontId="31" fillId="25" borderId="0" xfId="42" applyFont="1" applyFill="1" applyBorder="1" applyAlignment="1"/>
    <xf numFmtId="0" fontId="24" fillId="25" borderId="0" xfId="0" applyNumberFormat="1" applyFont="1" applyFill="1" applyBorder="1" applyAlignment="1">
      <alignment horizontal="left" vertical="center"/>
    </xf>
    <xf numFmtId="0" fontId="24" fillId="0" borderId="0" xfId="42" applyFont="1" applyFill="1" applyBorder="1" applyAlignment="1"/>
    <xf numFmtId="0" fontId="25" fillId="0" borderId="0"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0" fontId="25" fillId="0" borderId="0" xfId="0" applyNumberFormat="1" applyFont="1" applyFill="1" applyBorder="1" applyAlignment="1">
      <alignment horizontal="center" vertical="center"/>
    </xf>
    <xf numFmtId="0" fontId="24" fillId="0" borderId="0" xfId="20" applyFont="1" applyFill="1" applyBorder="1" applyAlignment="1">
      <alignment horizontal="center" vertical="center" wrapText="1"/>
    </xf>
    <xf numFmtId="0" fontId="28" fillId="0" borderId="0" xfId="42" applyNumberFormat="1" applyFont="1" applyBorder="1"/>
    <xf numFmtId="0" fontId="24" fillId="25" borderId="0" xfId="20" applyFont="1" applyFill="1" applyBorder="1" applyAlignment="1">
      <alignment horizontal="center" vertical="center" wrapText="1"/>
    </xf>
    <xf numFmtId="0" fontId="24" fillId="0" borderId="0" xfId="41" applyNumberFormat="1" applyFont="1" applyFill="1" applyBorder="1" applyAlignment="1" applyProtection="1">
      <alignment horizontal="left" vertical="center"/>
      <protection locked="0"/>
    </xf>
    <xf numFmtId="0" fontId="29" fillId="0" borderId="0" xfId="0" applyNumberFormat="1" applyFont="1" applyBorder="1" applyAlignment="1">
      <alignment vertical="center"/>
    </xf>
    <xf numFmtId="2" fontId="29" fillId="0" borderId="0" xfId="0" applyNumberFormat="1" applyFont="1" applyBorder="1" applyAlignment="1">
      <alignment horizontal="right" vertical="center"/>
    </xf>
    <xf numFmtId="49" fontId="29" fillId="0" borderId="0" xfId="0" applyNumberFormat="1" applyFont="1" applyBorder="1" applyAlignment="1">
      <alignment vertical="center"/>
    </xf>
    <xf numFmtId="0" fontId="24" fillId="0" borderId="0" xfId="0" applyNumberFormat="1" applyFont="1" applyBorder="1" applyAlignment="1">
      <alignment vertical="center"/>
    </xf>
    <xf numFmtId="2" fontId="24" fillId="0" borderId="0" xfId="0" applyNumberFormat="1" applyFont="1" applyBorder="1" applyAlignment="1">
      <alignment horizontal="right" vertical="center"/>
    </xf>
    <xf numFmtId="168" fontId="24" fillId="0" borderId="0" xfId="0" applyNumberFormat="1" applyFont="1" applyBorder="1" applyAlignment="1">
      <alignment vertical="center"/>
    </xf>
    <xf numFmtId="0" fontId="29" fillId="0" borderId="0" xfId="0" applyNumberFormat="1" applyFont="1" applyBorder="1" applyAlignment="1">
      <alignment horizontal="left" vertical="center"/>
    </xf>
    <xf numFmtId="0" fontId="26" fillId="0" borderId="0" xfId="0" applyNumberFormat="1" applyFont="1" applyFill="1" applyBorder="1" applyAlignment="1">
      <alignment horizontal="left" vertical="top" wrapText="1"/>
    </xf>
    <xf numFmtId="0" fontId="26" fillId="0" borderId="0" xfId="0" applyNumberFormat="1" applyFont="1" applyFill="1" applyBorder="1" applyAlignment="1"/>
    <xf numFmtId="0" fontId="24" fillId="0" borderId="0" xfId="0" applyNumberFormat="1" applyFont="1" applyFill="1" applyBorder="1" applyAlignment="1"/>
    <xf numFmtId="165" fontId="24" fillId="0" borderId="0" xfId="42" applyNumberFormat="1" applyFont="1" applyFill="1" applyBorder="1" applyAlignment="1"/>
    <xf numFmtId="0" fontId="24" fillId="0" borderId="0" xfId="42" applyNumberFormat="1" applyFont="1" applyBorder="1"/>
    <xf numFmtId="0" fontId="32" fillId="0" borderId="0" xfId="0" applyFont="1"/>
    <xf numFmtId="0" fontId="29" fillId="0" borderId="0" xfId="0" quotePrefix="1" applyNumberFormat="1" applyFont="1" applyBorder="1" applyAlignment="1">
      <alignment vertical="center"/>
    </xf>
    <xf numFmtId="49" fontId="24" fillId="0" borderId="0" xfId="0" applyNumberFormat="1" applyFont="1" applyBorder="1" applyAlignment="1">
      <alignment vertical="center"/>
    </xf>
    <xf numFmtId="0" fontId="24" fillId="0" borderId="0" xfId="0" applyNumberFormat="1" applyFont="1" applyBorder="1" applyAlignment="1">
      <alignment horizontal="left" vertical="center" indent="1"/>
    </xf>
    <xf numFmtId="0" fontId="24" fillId="0" borderId="0" xfId="0" quotePrefix="1" applyNumberFormat="1" applyFont="1" applyBorder="1" applyAlignment="1">
      <alignment vertical="center"/>
    </xf>
    <xf numFmtId="0" fontId="28" fillId="0" borderId="12" xfId="42" applyNumberFormat="1" applyFont="1" applyBorder="1"/>
    <xf numFmtId="0" fontId="26" fillId="0" borderId="0" xfId="0" applyNumberFormat="1" applyFont="1" applyFill="1" applyBorder="1" applyAlignment="1">
      <alignment horizontal="left" vertical="top"/>
    </xf>
    <xf numFmtId="0" fontId="24" fillId="0" borderId="0" xfId="0" applyNumberFormat="1" applyFont="1" applyFill="1" applyBorder="1" applyAlignment="1">
      <alignment horizontal="left" vertical="top"/>
    </xf>
    <xf numFmtId="0" fontId="24" fillId="0" borderId="0" xfId="0" applyNumberFormat="1" applyFont="1" applyFill="1" applyBorder="1" applyAlignment="1">
      <alignment vertical="center"/>
    </xf>
    <xf numFmtId="49" fontId="24" fillId="0" borderId="0" xfId="0" applyNumberFormat="1" applyFont="1" applyFill="1" applyBorder="1" applyAlignment="1">
      <alignment vertical="center"/>
    </xf>
    <xf numFmtId="166" fontId="24" fillId="0" borderId="0" xfId="20" applyNumberFormat="1" applyFont="1" applyFill="1" applyBorder="1" applyAlignment="1">
      <alignment horizontal="right" vertical="center" wrapText="1"/>
    </xf>
    <xf numFmtId="166" fontId="29" fillId="0" borderId="0" xfId="0" applyNumberFormat="1" applyFont="1" applyBorder="1" applyAlignment="1">
      <alignment horizontal="right" vertical="center"/>
    </xf>
    <xf numFmtId="166" fontId="24" fillId="0" borderId="0" xfId="0" applyNumberFormat="1" applyFont="1" applyBorder="1" applyAlignment="1">
      <alignment vertical="center"/>
    </xf>
    <xf numFmtId="166" fontId="24" fillId="0" borderId="0" xfId="42" applyNumberFormat="1" applyFont="1" applyFill="1" applyBorder="1" applyAlignment="1">
      <alignment vertical="center"/>
    </xf>
    <xf numFmtId="0" fontId="24" fillId="0" borderId="0" xfId="42" applyFont="1" applyFill="1" applyBorder="1" applyAlignment="1">
      <alignment vertical="top" wrapText="1"/>
    </xf>
    <xf numFmtId="0" fontId="26" fillId="0" borderId="0" xfId="0" applyNumberFormat="1" applyFont="1" applyFill="1" applyBorder="1" applyAlignment="1">
      <alignment horizontal="center" vertical="top" wrapText="1"/>
    </xf>
    <xf numFmtId="0" fontId="27" fillId="0" borderId="0" xfId="0" applyFont="1" applyBorder="1" applyAlignment="1">
      <alignment horizontal="center" vertical="center" wrapText="1"/>
    </xf>
    <xf numFmtId="0" fontId="26" fillId="0" borderId="0" xfId="0" applyNumberFormat="1" applyFont="1" applyFill="1" applyBorder="1" applyAlignment="1">
      <alignment horizontal="right" vertical="center"/>
    </xf>
    <xf numFmtId="0" fontId="27" fillId="0" borderId="0" xfId="0" applyNumberFormat="1" applyFont="1" applyFill="1" applyBorder="1" applyAlignment="1">
      <alignment horizontal="center" vertical="center"/>
    </xf>
    <xf numFmtId="0" fontId="34" fillId="0" borderId="0" xfId="0" applyFont="1" applyFill="1"/>
    <xf numFmtId="0" fontId="28" fillId="0" borderId="0" xfId="42" applyNumberFormat="1" applyFont="1" applyFill="1" applyBorder="1"/>
    <xf numFmtId="3" fontId="24" fillId="0" borderId="0" xfId="20" applyNumberFormat="1" applyFont="1" applyFill="1" applyBorder="1" applyAlignment="1">
      <alignment horizontal="center" vertical="center" wrapText="1"/>
    </xf>
    <xf numFmtId="0" fontId="35" fillId="0" borderId="0" xfId="0" applyFont="1" applyFill="1"/>
    <xf numFmtId="0" fontId="36" fillId="0" borderId="0" xfId="42" applyFont="1" applyFill="1" applyBorder="1" applyAlignment="1">
      <alignment horizontal="left" vertical="top"/>
    </xf>
    <xf numFmtId="0" fontId="37" fillId="0" borderId="0" xfId="42" applyNumberFormat="1" applyFont="1" applyFill="1" applyBorder="1"/>
    <xf numFmtId="168" fontId="29" fillId="0" borderId="0" xfId="0" applyNumberFormat="1" applyFont="1" applyBorder="1" applyAlignment="1">
      <alignment vertical="center"/>
    </xf>
    <xf numFmtId="0" fontId="37" fillId="0" borderId="0" xfId="42" applyNumberFormat="1" applyFont="1" applyBorder="1"/>
    <xf numFmtId="0" fontId="29" fillId="0" borderId="0" xfId="42" applyFont="1" applyFill="1" applyBorder="1" applyAlignment="1"/>
    <xf numFmtId="0" fontId="27" fillId="0" borderId="0" xfId="0" applyNumberFormat="1" applyFont="1" applyFill="1" applyBorder="1" applyAlignment="1"/>
    <xf numFmtId="0" fontId="36" fillId="0" borderId="0" xfId="42" applyFont="1" applyFill="1" applyBorder="1" applyAlignment="1"/>
    <xf numFmtId="0" fontId="26" fillId="0" borderId="0" xfId="0" applyNumberFormat="1" applyFont="1" applyFill="1" applyBorder="1" applyAlignment="1">
      <alignment vertical="top"/>
    </xf>
    <xf numFmtId="0" fontId="28" fillId="25" borderId="0" xfId="20" applyFont="1" applyFill="1" applyBorder="1" applyAlignment="1">
      <alignment horizontal="center" vertical="center" wrapText="1"/>
    </xf>
    <xf numFmtId="0" fontId="24" fillId="25" borderId="5" xfId="20" applyFont="1" applyFill="1" applyBorder="1" applyAlignment="1">
      <alignment horizontal="center" vertical="center" wrapText="1"/>
    </xf>
    <xf numFmtId="0" fontId="24" fillId="25" borderId="14" xfId="20" applyFont="1" applyFill="1" applyBorder="1" applyAlignment="1">
      <alignment horizontal="center" vertical="center" wrapText="1"/>
    </xf>
    <xf numFmtId="0" fontId="37" fillId="0" borderId="0" xfId="40" applyNumberFormat="1" applyFont="1" applyBorder="1" applyAlignment="1">
      <alignment vertical="center"/>
    </xf>
    <xf numFmtId="0" fontId="28" fillId="0" borderId="0" xfId="40" applyNumberFormat="1" applyFont="1" applyBorder="1" applyAlignment="1">
      <alignment vertical="center"/>
    </xf>
    <xf numFmtId="0" fontId="28" fillId="0" borderId="0" xfId="40" applyNumberFormat="1" applyFont="1" applyBorder="1" applyAlignment="1">
      <alignment horizontal="left" vertical="center"/>
    </xf>
    <xf numFmtId="0" fontId="37" fillId="0" borderId="0" xfId="40" applyNumberFormat="1" applyFont="1" applyBorder="1" applyAlignment="1">
      <alignment horizontal="left" vertical="center"/>
    </xf>
    <xf numFmtId="0" fontId="28" fillId="0" borderId="0" xfId="42" applyFont="1" applyFill="1" applyBorder="1" applyAlignment="1"/>
    <xf numFmtId="0" fontId="26" fillId="0" borderId="0" xfId="42" applyFont="1" applyFill="1" applyBorder="1" applyAlignment="1" applyProtection="1">
      <alignment horizontal="left" vertical="top"/>
      <protection locked="0"/>
    </xf>
    <xf numFmtId="167" fontId="28" fillId="0" borderId="0" xfId="42" applyNumberFormat="1" applyFont="1" applyFill="1" applyBorder="1" applyAlignment="1"/>
    <xf numFmtId="0" fontId="44" fillId="0" borderId="0" xfId="36" applyFont="1" applyBorder="1" applyAlignment="1">
      <alignment horizontal="left" vertical="center"/>
    </xf>
    <xf numFmtId="0" fontId="44" fillId="0" borderId="0" xfId="36" applyFont="1" applyBorder="1" applyAlignment="1">
      <alignment vertical="center"/>
    </xf>
    <xf numFmtId="0" fontId="45" fillId="0" borderId="0" xfId="42" applyFont="1" applyFill="1" applyBorder="1" applyAlignment="1"/>
    <xf numFmtId="168" fontId="24" fillId="0" borderId="0" xfId="1" applyNumberFormat="1" applyFont="1" applyAlignment="1" applyProtection="1">
      <alignment vertical="center"/>
      <protection locked="0"/>
    </xf>
    <xf numFmtId="0" fontId="26" fillId="0" borderId="0" xfId="40" applyNumberFormat="1" applyFont="1" applyFill="1" applyBorder="1" applyAlignment="1">
      <alignment horizontal="left" vertical="center"/>
    </xf>
    <xf numFmtId="0" fontId="27" fillId="0" borderId="0" xfId="40" applyFont="1" applyBorder="1" applyAlignment="1">
      <alignment horizontal="center" vertical="center" wrapText="1"/>
    </xf>
    <xf numFmtId="0" fontId="26" fillId="0" borderId="0" xfId="40" applyNumberFormat="1" applyFont="1" applyFill="1" applyBorder="1" applyAlignment="1">
      <alignment horizontal="right" vertical="center"/>
    </xf>
    <xf numFmtId="0" fontId="29" fillId="0" borderId="0" xfId="40" applyNumberFormat="1" applyFont="1" applyFill="1" applyBorder="1" applyAlignment="1">
      <alignment horizontal="left" vertical="center" wrapText="1"/>
    </xf>
    <xf numFmtId="0" fontId="24" fillId="0" borderId="0" xfId="40" applyNumberFormat="1" applyFont="1" applyFill="1" applyBorder="1" applyAlignment="1">
      <alignment horizontal="left" vertical="center" wrapText="1"/>
    </xf>
    <xf numFmtId="0" fontId="47" fillId="0" borderId="0" xfId="37" applyFont="1" applyFill="1" applyBorder="1" applyAlignment="1" applyProtection="1">
      <protection locked="0"/>
    </xf>
    <xf numFmtId="0" fontId="48" fillId="0" borderId="0" xfId="0" applyFont="1"/>
    <xf numFmtId="0" fontId="49" fillId="0" borderId="0" xfId="0" applyNumberFormat="1" applyFont="1" applyFill="1" applyBorder="1" applyAlignment="1">
      <alignment horizontal="right" vertical="center"/>
    </xf>
    <xf numFmtId="0" fontId="51" fillId="0" borderId="0" xfId="0" applyFont="1" applyBorder="1" applyAlignment="1">
      <alignment horizontal="center" vertical="center" wrapText="1"/>
    </xf>
    <xf numFmtId="0" fontId="46" fillId="25" borderId="5" xfId="37" applyFont="1" applyFill="1" applyBorder="1" applyAlignment="1" applyProtection="1">
      <alignment horizontal="center" vertical="center" wrapText="1"/>
    </xf>
    <xf numFmtId="0" fontId="46" fillId="0" borderId="5" xfId="37" applyFont="1" applyFill="1" applyBorder="1" applyAlignment="1" applyProtection="1">
      <alignment horizontal="center" vertical="center" wrapText="1"/>
    </xf>
    <xf numFmtId="0" fontId="30" fillId="0" borderId="0" xfId="42" applyFont="1" applyFill="1" applyBorder="1" applyAlignment="1"/>
    <xf numFmtId="0" fontId="52" fillId="0" borderId="0" xfId="37" applyFont="1" applyFill="1" applyBorder="1" applyAlignment="1" applyProtection="1">
      <protection locked="0"/>
    </xf>
    <xf numFmtId="0" fontId="44" fillId="0" borderId="0" xfId="36" applyFont="1" applyFill="1" applyBorder="1" applyAlignment="1">
      <alignment horizontal="left" vertical="center"/>
    </xf>
    <xf numFmtId="0" fontId="29" fillId="0" borderId="0" xfId="53" applyNumberFormat="1" applyFont="1" applyFill="1" applyBorder="1" applyAlignment="1">
      <alignment vertical="center"/>
    </xf>
    <xf numFmtId="0" fontId="24" fillId="0" borderId="0" xfId="53" applyNumberFormat="1" applyFont="1" applyFill="1" applyBorder="1" applyAlignment="1">
      <alignment horizontal="left" vertical="center" indent="1"/>
    </xf>
    <xf numFmtId="0" fontId="29" fillId="0" borderId="0" xfId="53" applyNumberFormat="1" applyFont="1" applyFill="1" applyBorder="1" applyAlignment="1">
      <alignment horizontal="left" vertical="center"/>
    </xf>
    <xf numFmtId="0" fontId="24" fillId="0" borderId="0" xfId="53" applyNumberFormat="1" applyFont="1" applyFill="1" applyBorder="1" applyAlignment="1">
      <alignment horizontal="left" vertical="center" wrapText="1" indent="1"/>
    </xf>
    <xf numFmtId="0" fontId="26" fillId="0" borderId="0" xfId="53" applyNumberFormat="1" applyFont="1" applyFill="1" applyBorder="1" applyAlignment="1">
      <alignment horizontal="left" vertical="center"/>
    </xf>
    <xf numFmtId="0" fontId="33" fillId="0" borderId="0" xfId="53" applyFont="1" applyBorder="1" applyAlignment="1">
      <alignment horizontal="left" vertical="center"/>
    </xf>
    <xf numFmtId="0" fontId="27" fillId="0" borderId="0" xfId="53" applyFont="1" applyBorder="1" applyAlignment="1">
      <alignment horizontal="center" vertical="center" wrapText="1"/>
    </xf>
    <xf numFmtId="0" fontId="26" fillId="0" borderId="0" xfId="53" applyNumberFormat="1" applyFont="1" applyFill="1" applyBorder="1" applyAlignment="1">
      <alignment horizontal="right" vertical="center"/>
    </xf>
    <xf numFmtId="0" fontId="30" fillId="0" borderId="0" xfId="53" applyFont="1"/>
    <xf numFmtId="0" fontId="27" fillId="0" borderId="0" xfId="53" applyNumberFormat="1" applyFont="1" applyFill="1" applyBorder="1" applyAlignment="1">
      <alignment horizontal="center" vertical="center"/>
    </xf>
    <xf numFmtId="0" fontId="29" fillId="0" borderId="0" xfId="54" applyNumberFormat="1" applyFont="1" applyFill="1" applyBorder="1" applyAlignment="1">
      <alignment vertical="center"/>
    </xf>
    <xf numFmtId="168" fontId="29" fillId="0" borderId="0" xfId="53" applyNumberFormat="1" applyFont="1" applyFill="1" applyBorder="1" applyAlignment="1">
      <alignment horizontal="right" vertical="center"/>
    </xf>
    <xf numFmtId="0" fontId="28" fillId="0" borderId="0" xfId="54" applyNumberFormat="1" applyFont="1" applyFill="1" applyBorder="1" applyAlignment="1">
      <alignment horizontal="left" vertical="center" indent="1"/>
    </xf>
    <xf numFmtId="168" fontId="24" fillId="0" borderId="0" xfId="53" applyNumberFormat="1" applyFont="1" applyFill="1" applyBorder="1" applyAlignment="1">
      <alignment horizontal="right" vertical="center"/>
    </xf>
    <xf numFmtId="0" fontId="28" fillId="0" borderId="5" xfId="0" applyFont="1" applyBorder="1" applyAlignment="1">
      <alignment horizontal="center" vertical="center" wrapText="1"/>
    </xf>
    <xf numFmtId="0" fontId="30" fillId="25" borderId="0" xfId="0" applyNumberFormat="1" applyFont="1" applyFill="1" applyBorder="1" applyAlignment="1">
      <alignment horizontal="left" vertical="top" wrapText="1"/>
    </xf>
    <xf numFmtId="0" fontId="26" fillId="0" borderId="0" xfId="42" applyFont="1" applyFill="1" applyBorder="1" applyAlignment="1"/>
    <xf numFmtId="0" fontId="38" fillId="0" borderId="0" xfId="53" applyNumberFormat="1" applyFont="1" applyFill="1" applyBorder="1" applyAlignment="1">
      <alignment horizontal="center" vertical="center"/>
    </xf>
    <xf numFmtId="0" fontId="30" fillId="25" borderId="0" xfId="55" applyNumberFormat="1" applyFont="1" applyFill="1" applyBorder="1" applyAlignment="1" applyProtection="1">
      <alignment horizontal="left" vertical="center"/>
    </xf>
    <xf numFmtId="0" fontId="30" fillId="25" borderId="0" xfId="55" applyNumberFormat="1" applyFont="1" applyFill="1" applyBorder="1" applyAlignment="1" applyProtection="1">
      <alignment horizontal="right" vertical="center"/>
    </xf>
    <xf numFmtId="0" fontId="29" fillId="0" borderId="0" xfId="1" applyNumberFormat="1" applyFont="1" applyFill="1" applyBorder="1" applyAlignment="1" applyProtection="1">
      <alignment vertical="center"/>
      <protection locked="0"/>
    </xf>
    <xf numFmtId="0" fontId="28" fillId="0" borderId="0" xfId="53" applyNumberFormat="1" applyFont="1" applyBorder="1" applyAlignment="1">
      <alignment vertical="center"/>
    </xf>
    <xf numFmtId="0" fontId="24" fillId="0" borderId="0" xfId="1" applyNumberFormat="1" applyFont="1" applyFill="1" applyBorder="1" applyAlignment="1" applyProtection="1">
      <alignment horizontal="left" vertical="center" indent="1"/>
      <protection locked="0"/>
    </xf>
    <xf numFmtId="0" fontId="28" fillId="0" borderId="0" xfId="53" applyNumberFormat="1" applyFont="1" applyFill="1" applyBorder="1" applyAlignment="1">
      <alignment horizontal="left" vertical="center" indent="1"/>
    </xf>
    <xf numFmtId="0" fontId="30" fillId="0" borderId="0" xfId="53" applyNumberFormat="1" applyFont="1" applyFill="1" applyBorder="1" applyAlignment="1"/>
    <xf numFmtId="0" fontId="28" fillId="0" borderId="0" xfId="53" applyNumberFormat="1" applyFont="1" applyFill="1" applyBorder="1" applyAlignment="1"/>
    <xf numFmtId="0" fontId="24" fillId="0" borderId="0" xfId="1" applyFont="1" applyAlignment="1" applyProtection="1">
      <alignment vertical="center"/>
      <protection locked="0"/>
    </xf>
    <xf numFmtId="0" fontId="24" fillId="0" borderId="0" xfId="1" applyNumberFormat="1" applyFont="1" applyFill="1" applyBorder="1" applyAlignment="1" applyProtection="1">
      <protection locked="0"/>
    </xf>
    <xf numFmtId="170" fontId="24" fillId="0" borderId="0" xfId="1" applyNumberFormat="1" applyFont="1" applyFill="1" applyBorder="1" applyAlignment="1" applyProtection="1">
      <protection locked="0"/>
    </xf>
    <xf numFmtId="0" fontId="30" fillId="25" borderId="0" xfId="40" applyNumberFormat="1" applyFont="1" applyFill="1" applyBorder="1" applyAlignment="1">
      <alignment horizontal="left" vertical="top" wrapText="1"/>
    </xf>
    <xf numFmtId="0" fontId="28" fillId="0" borderId="0" xfId="40" applyNumberFormat="1" applyFont="1" applyFill="1" applyBorder="1" applyAlignment="1">
      <alignment horizontal="left" vertical="center"/>
    </xf>
    <xf numFmtId="0" fontId="71" fillId="25" borderId="5" xfId="37" applyFont="1" applyFill="1" applyBorder="1" applyAlignment="1" applyProtection="1">
      <alignment horizontal="center" vertical="center" wrapText="1"/>
    </xf>
    <xf numFmtId="0" fontId="28" fillId="25" borderId="0" xfId="95" applyFont="1" applyFill="1" applyBorder="1" applyAlignment="1">
      <alignment horizontal="center" vertical="center" wrapText="1"/>
    </xf>
    <xf numFmtId="0" fontId="30" fillId="25" borderId="0" xfId="40" applyNumberFormat="1" applyFont="1" applyFill="1" applyBorder="1" applyAlignment="1">
      <alignment horizontal="left" vertical="top"/>
    </xf>
    <xf numFmtId="0" fontId="30" fillId="0" borderId="0" xfId="40" applyNumberFormat="1" applyFont="1" applyFill="1" applyBorder="1" applyAlignment="1">
      <alignment horizontal="left" vertical="top" wrapText="1"/>
    </xf>
    <xf numFmtId="0" fontId="37" fillId="0" borderId="0" xfId="95" applyNumberFormat="1" applyFont="1" applyFill="1" applyBorder="1" applyAlignment="1">
      <alignment horizontal="center" vertical="center" wrapText="1"/>
    </xf>
    <xf numFmtId="0" fontId="28" fillId="0" borderId="0" xfId="95" applyNumberFormat="1" applyFont="1" applyFill="1" applyBorder="1" applyAlignment="1">
      <alignment horizontal="center" vertical="center" wrapText="1"/>
    </xf>
    <xf numFmtId="0" fontId="28" fillId="25" borderId="0" xfId="42" applyFont="1" applyFill="1" applyBorder="1" applyAlignment="1" applyProtection="1"/>
    <xf numFmtId="0" fontId="30" fillId="25" borderId="0" xfId="138" applyNumberFormat="1" applyFont="1" applyFill="1" applyBorder="1" applyAlignment="1" applyProtection="1">
      <alignment horizontal="left" vertical="center"/>
    </xf>
    <xf numFmtId="0" fontId="30" fillId="25" borderId="0" xfId="138" applyNumberFormat="1" applyFont="1" applyFill="1" applyBorder="1" applyAlignment="1" applyProtection="1">
      <alignment horizontal="right" vertical="center"/>
    </xf>
    <xf numFmtId="0" fontId="28" fillId="0" borderId="5" xfId="95" applyFont="1" applyFill="1" applyBorder="1" applyAlignment="1" applyProtection="1">
      <alignment horizontal="center" vertical="center" wrapText="1"/>
    </xf>
    <xf numFmtId="169" fontId="37" fillId="0" borderId="0" xfId="42" applyNumberFormat="1" applyFont="1" applyFill="1" applyBorder="1" applyAlignment="1" applyProtection="1">
      <alignment horizontal="right" vertical="center"/>
      <protection locked="0"/>
    </xf>
    <xf numFmtId="0" fontId="29" fillId="0" borderId="0" xfId="139" applyNumberFormat="1" applyFont="1" applyFill="1" applyBorder="1" applyAlignment="1">
      <alignment vertical="center"/>
    </xf>
    <xf numFmtId="0" fontId="28" fillId="0" borderId="0" xfId="139" applyNumberFormat="1" applyFont="1" applyFill="1" applyBorder="1" applyAlignment="1">
      <alignment horizontal="left" vertical="center" indent="1"/>
    </xf>
    <xf numFmtId="0" fontId="30" fillId="0" borderId="0" xfId="138" applyNumberFormat="1" applyFont="1" applyFill="1" applyBorder="1" applyAlignment="1" applyProtection="1">
      <alignment horizontal="left" vertical="top"/>
      <protection locked="0"/>
    </xf>
    <xf numFmtId="0" fontId="28" fillId="25" borderId="0" xfId="42" applyFont="1" applyFill="1" applyBorder="1" applyAlignment="1" applyProtection="1">
      <protection locked="0"/>
    </xf>
    <xf numFmtId="0" fontId="38" fillId="25" borderId="0" xfId="138" applyNumberFormat="1" applyFont="1" applyFill="1" applyBorder="1" applyAlignment="1" applyProtection="1">
      <alignment horizontal="center" vertical="center" wrapText="1"/>
    </xf>
    <xf numFmtId="0" fontId="38" fillId="0" borderId="0" xfId="138" applyNumberFormat="1" applyFont="1" applyFill="1" applyBorder="1" applyAlignment="1" applyProtection="1">
      <alignment horizontal="center" vertical="center" wrapText="1"/>
    </xf>
    <xf numFmtId="0" fontId="38" fillId="25" borderId="0" xfId="138" applyNumberFormat="1" applyFont="1" applyFill="1" applyBorder="1" applyAlignment="1" applyProtection="1">
      <alignment horizontal="center" vertical="center"/>
    </xf>
    <xf numFmtId="0" fontId="28" fillId="25" borderId="0" xfId="95" applyFont="1" applyFill="1" applyBorder="1" applyAlignment="1" applyProtection="1">
      <alignment horizontal="center" vertical="center" wrapText="1"/>
    </xf>
    <xf numFmtId="0" fontId="28" fillId="25" borderId="0" xfId="138" applyNumberFormat="1" applyFont="1" applyFill="1" applyBorder="1" applyAlignment="1" applyProtection="1"/>
    <xf numFmtId="171" fontId="28" fillId="0" borderId="0" xfId="138" applyNumberFormat="1" applyFont="1" applyFill="1" applyAlignment="1" applyProtection="1">
      <alignment horizontal="right" vertical="center"/>
      <protection locked="0"/>
    </xf>
    <xf numFmtId="171" fontId="37" fillId="0" borderId="0" xfId="138" applyNumberFormat="1" applyFont="1" applyFill="1" applyAlignment="1" applyProtection="1">
      <alignment horizontal="right" vertical="center"/>
      <protection locked="0"/>
    </xf>
    <xf numFmtId="0" fontId="37" fillId="25" borderId="0" xfId="42" applyFont="1" applyFill="1" applyBorder="1" applyAlignment="1" applyProtection="1">
      <protection locked="0"/>
    </xf>
    <xf numFmtId="0" fontId="28" fillId="0" borderId="0" xfId="95" applyFont="1" applyFill="1" applyBorder="1" applyAlignment="1" applyProtection="1">
      <alignment horizontal="center" vertical="center" wrapText="1"/>
    </xf>
    <xf numFmtId="0" fontId="73" fillId="0" borderId="0" xfId="40" applyNumberFormat="1" applyFont="1" applyFill="1" applyBorder="1" applyAlignment="1">
      <alignment horizontal="left" vertical="top" wrapText="1"/>
    </xf>
    <xf numFmtId="167" fontId="37" fillId="0" borderId="0" xfId="42" applyNumberFormat="1" applyFont="1" applyFill="1" applyBorder="1" applyAlignment="1" applyProtection="1">
      <alignment horizontal="right" vertical="center"/>
      <protection locked="0"/>
    </xf>
    <xf numFmtId="0" fontId="26" fillId="0" borderId="0" xfId="42" applyFont="1" applyFill="1" applyBorder="1" applyAlignment="1" applyProtection="1">
      <alignment horizontal="left" vertical="top"/>
      <protection locked="0"/>
    </xf>
    <xf numFmtId="0" fontId="24" fillId="0" borderId="0" xfId="42" applyFont="1" applyFill="1" applyBorder="1" applyAlignment="1">
      <alignment vertical="center"/>
    </xf>
    <xf numFmtId="0" fontId="0" fillId="0" borderId="0" xfId="0" applyAlignment="1">
      <alignment vertical="top" wrapText="1"/>
    </xf>
    <xf numFmtId="0" fontId="46" fillId="0" borderId="24" xfId="37" applyFont="1" applyBorder="1" applyAlignment="1" applyProtection="1">
      <alignment horizontal="center" vertical="center" wrapText="1"/>
    </xf>
    <xf numFmtId="0" fontId="29" fillId="0" borderId="0" xfId="140" applyNumberFormat="1" applyFont="1" applyFill="1" applyBorder="1" applyAlignment="1">
      <alignment vertical="center"/>
    </xf>
    <xf numFmtId="168" fontId="29" fillId="0" borderId="0" xfId="95" applyNumberFormat="1" applyFont="1" applyFill="1" applyBorder="1" applyAlignment="1">
      <alignment horizontal="right" vertical="center" wrapText="1"/>
    </xf>
    <xf numFmtId="0" fontId="28" fillId="0" borderId="0" xfId="140" applyNumberFormat="1" applyFont="1" applyFill="1" applyBorder="1" applyAlignment="1">
      <alignment horizontal="left" vertical="center" indent="1"/>
    </xf>
    <xf numFmtId="0" fontId="29" fillId="0" borderId="0" xfId="138" applyNumberFormat="1" applyFont="1" applyFill="1" applyBorder="1" applyAlignment="1">
      <alignment vertical="center"/>
    </xf>
    <xf numFmtId="0" fontId="28" fillId="0" borderId="0" xfId="138" applyNumberFormat="1" applyFont="1" applyFill="1" applyBorder="1" applyAlignment="1">
      <alignment horizontal="left" vertical="center" indent="1"/>
    </xf>
    <xf numFmtId="0" fontId="30" fillId="25" borderId="0" xfId="40" applyNumberFormat="1" applyFont="1" applyFill="1" applyBorder="1" applyAlignment="1">
      <alignment horizontal="left" vertical="center"/>
    </xf>
    <xf numFmtId="0" fontId="39" fillId="25" borderId="0" xfId="40" applyFont="1" applyFill="1" applyBorder="1" applyAlignment="1">
      <alignment horizontal="center" vertical="center" wrapText="1"/>
    </xf>
    <xf numFmtId="0" fontId="30" fillId="25" borderId="0" xfId="40" applyNumberFormat="1" applyFont="1" applyFill="1" applyBorder="1" applyAlignment="1">
      <alignment horizontal="right" vertical="center"/>
    </xf>
    <xf numFmtId="0" fontId="42" fillId="57" borderId="0" xfId="36" applyFont="1" applyFill="1" applyBorder="1" applyAlignment="1">
      <alignment vertical="center"/>
    </xf>
    <xf numFmtId="0" fontId="44" fillId="57" borderId="0" xfId="36" applyFont="1" applyFill="1" applyBorder="1" applyAlignment="1">
      <alignment horizontal="center" vertical="center" wrapText="1"/>
    </xf>
    <xf numFmtId="0" fontId="44" fillId="57" borderId="0" xfId="36" applyFont="1" applyFill="1" applyBorder="1" applyAlignment="1">
      <alignment horizontal="right" vertical="center"/>
    </xf>
    <xf numFmtId="49" fontId="44" fillId="57" borderId="0" xfId="36" applyNumberFormat="1" applyFont="1" applyFill="1" applyBorder="1" applyAlignment="1">
      <alignment horizontal="right" vertical="center"/>
    </xf>
    <xf numFmtId="0" fontId="42" fillId="57" borderId="0" xfId="36" applyFont="1" applyFill="1" applyBorder="1" applyAlignment="1">
      <alignment horizontal="left" vertical="center"/>
    </xf>
    <xf numFmtId="172" fontId="37" fillId="0" borderId="0" xfId="40" applyNumberFormat="1" applyFont="1" applyFill="1" applyBorder="1" applyAlignment="1">
      <alignment horizontal="right" vertical="center"/>
    </xf>
    <xf numFmtId="173" fontId="37" fillId="0" borderId="0" xfId="40" applyNumberFormat="1" applyFont="1" applyFill="1" applyBorder="1" applyAlignment="1">
      <alignment horizontal="right" vertical="center"/>
    </xf>
    <xf numFmtId="173" fontId="37" fillId="0" borderId="0" xfId="36" applyNumberFormat="1" applyFont="1" applyFill="1" applyBorder="1" applyAlignment="1">
      <alignment horizontal="right" vertical="center"/>
    </xf>
    <xf numFmtId="173" fontId="37" fillId="0" borderId="0" xfId="36" applyNumberFormat="1" applyFont="1" applyFill="1" applyBorder="1" applyAlignment="1">
      <alignment vertical="center"/>
    </xf>
    <xf numFmtId="172" fontId="28" fillId="0" borderId="0" xfId="40" applyNumberFormat="1" applyFont="1" applyFill="1" applyBorder="1" applyAlignment="1">
      <alignment horizontal="right" vertical="center"/>
    </xf>
    <xf numFmtId="173" fontId="28" fillId="0" borderId="0" xfId="40" applyNumberFormat="1" applyFont="1" applyFill="1" applyBorder="1" applyAlignment="1">
      <alignment horizontal="right" vertical="center"/>
    </xf>
    <xf numFmtId="173" fontId="28" fillId="0" borderId="0" xfId="36" applyNumberFormat="1" applyFont="1" applyFill="1" applyBorder="1" applyAlignment="1">
      <alignment vertical="center"/>
    </xf>
    <xf numFmtId="172" fontId="28" fillId="0" borderId="0" xfId="40" applyNumberFormat="1" applyFont="1" applyFill="1" applyBorder="1" applyAlignment="1">
      <alignment vertical="center"/>
    </xf>
    <xf numFmtId="173" fontId="28" fillId="0" borderId="0" xfId="40" applyNumberFormat="1" applyFont="1" applyFill="1" applyBorder="1" applyAlignment="1">
      <alignment vertical="center"/>
    </xf>
    <xf numFmtId="173" fontId="28" fillId="0" borderId="0" xfId="36" applyNumberFormat="1" applyFont="1" applyFill="1" applyBorder="1" applyAlignment="1">
      <alignment horizontal="right" vertical="center"/>
    </xf>
    <xf numFmtId="0" fontId="37" fillId="0" borderId="0" xfId="42" applyFont="1" applyFill="1" applyBorder="1" applyAlignment="1" applyProtection="1">
      <alignment horizontal="left" vertical="top"/>
    </xf>
    <xf numFmtId="173" fontId="37" fillId="0" borderId="0" xfId="95" applyNumberFormat="1" applyFont="1" applyFill="1" applyBorder="1" applyAlignment="1" applyProtection="1">
      <alignment horizontal="right" vertical="center" wrapText="1"/>
    </xf>
    <xf numFmtId="0" fontId="28" fillId="25" borderId="15" xfId="20" applyFont="1" applyFill="1" applyBorder="1" applyAlignment="1">
      <alignment horizontal="center" vertical="center" wrapText="1"/>
    </xf>
    <xf numFmtId="0" fontId="28" fillId="25" borderId="15" xfId="95" applyFont="1" applyFill="1" applyBorder="1" applyAlignment="1">
      <alignment horizontal="center" vertical="center" wrapText="1"/>
    </xf>
    <xf numFmtId="0" fontId="28" fillId="25" borderId="5" xfId="95" applyFont="1" applyFill="1" applyBorder="1" applyAlignment="1">
      <alignment horizontal="center" vertical="center" wrapText="1"/>
    </xf>
    <xf numFmtId="0" fontId="28" fillId="0" borderId="5" xfId="95" applyFont="1" applyFill="1" applyBorder="1" applyAlignment="1">
      <alignment horizontal="center" vertical="center" wrapText="1"/>
    </xf>
    <xf numFmtId="0" fontId="26" fillId="0" borderId="0" xfId="42" applyFont="1" applyFill="1" applyBorder="1" applyAlignment="1" applyProtection="1">
      <alignment horizontal="left" vertical="top"/>
      <protection locked="0"/>
    </xf>
    <xf numFmtId="0" fontId="30" fillId="0" borderId="0" xfId="53" applyNumberFormat="1" applyFont="1" applyFill="1" applyBorder="1" applyAlignment="1">
      <alignment horizontal="left" vertical="top" wrapText="1"/>
    </xf>
    <xf numFmtId="0" fontId="28" fillId="25" borderId="5" xfId="20" applyFont="1" applyFill="1" applyBorder="1" applyAlignment="1">
      <alignment horizontal="center" vertical="center" wrapText="1"/>
    </xf>
    <xf numFmtId="0" fontId="24" fillId="0" borderId="5" xfId="20" applyFont="1" applyFill="1" applyBorder="1" applyAlignment="1">
      <alignment horizontal="center" vertical="center" wrapText="1"/>
    </xf>
    <xf numFmtId="173" fontId="37" fillId="0" borderId="0" xfId="40" applyNumberFormat="1" applyFont="1" applyFill="1" applyBorder="1" applyAlignment="1">
      <alignment vertical="center"/>
    </xf>
    <xf numFmtId="172" fontId="37" fillId="0" borderId="0" xfId="40" applyNumberFormat="1" applyFont="1" applyFill="1" applyBorder="1" applyAlignment="1">
      <alignment vertical="center"/>
    </xf>
    <xf numFmtId="0" fontId="37" fillId="0" borderId="0" xfId="40" applyNumberFormat="1" applyFont="1" applyFill="1" applyBorder="1" applyAlignment="1">
      <alignment vertical="center"/>
    </xf>
    <xf numFmtId="0" fontId="28" fillId="0" borderId="0" xfId="40" applyNumberFormat="1" applyFont="1" applyFill="1" applyBorder="1" applyAlignment="1">
      <alignment horizontal="left" vertical="center" indent="1"/>
    </xf>
    <xf numFmtId="172" fontId="74" fillId="0" borderId="0" xfId="40" applyNumberFormat="1" applyFont="1" applyFill="1" applyBorder="1" applyAlignment="1">
      <alignment vertical="center"/>
    </xf>
    <xf numFmtId="173" fontId="74" fillId="0" borderId="0" xfId="40" applyNumberFormat="1" applyFont="1" applyFill="1" applyBorder="1" applyAlignment="1">
      <alignment vertical="center"/>
    </xf>
    <xf numFmtId="172" fontId="67" fillId="0" borderId="0" xfId="40" applyNumberFormat="1" applyFont="1" applyFill="1" applyBorder="1" applyAlignment="1">
      <alignment vertical="center"/>
    </xf>
    <xf numFmtId="173" fontId="67" fillId="0" borderId="0" xfId="40" applyNumberFormat="1" applyFont="1" applyFill="1" applyBorder="1" applyAlignment="1">
      <alignment vertical="center"/>
    </xf>
    <xf numFmtId="0" fontId="28" fillId="0" borderId="13" xfId="95" applyFont="1" applyFill="1" applyBorder="1" applyAlignment="1">
      <alignment horizontal="center" vertical="center" wrapText="1"/>
    </xf>
    <xf numFmtId="0" fontId="37" fillId="0" borderId="0" xfId="40" applyNumberFormat="1" applyFont="1" applyFill="1" applyBorder="1" applyAlignment="1">
      <alignment horizontal="left" vertical="center"/>
    </xf>
    <xf numFmtId="173" fontId="28" fillId="0" borderId="0" xfId="40" applyNumberFormat="1" applyFont="1" applyFill="1" applyAlignment="1">
      <alignment horizontal="right"/>
    </xf>
    <xf numFmtId="164" fontId="28" fillId="0" borderId="16" xfId="40" applyNumberFormat="1" applyFont="1" applyFill="1" applyBorder="1" applyAlignment="1">
      <alignment horizontal="right"/>
    </xf>
    <xf numFmtId="173" fontId="44" fillId="0" borderId="16" xfId="36" applyNumberFormat="1" applyFont="1" applyFill="1" applyBorder="1" applyAlignment="1">
      <alignment vertical="center"/>
    </xf>
    <xf numFmtId="173" fontId="44" fillId="0" borderId="16" xfId="36" applyNumberFormat="1" applyFont="1" applyFill="1" applyBorder="1" applyAlignment="1">
      <alignment horizontal="right" vertical="center"/>
    </xf>
    <xf numFmtId="168" fontId="28" fillId="0" borderId="17" xfId="40" applyNumberFormat="1" applyFont="1" applyFill="1" applyBorder="1" applyAlignment="1">
      <alignment horizontal="right" vertical="center"/>
    </xf>
    <xf numFmtId="173" fontId="44" fillId="0" borderId="0" xfId="36" applyNumberFormat="1" applyFont="1" applyFill="1" applyBorder="1" applyAlignment="1">
      <alignment horizontal="right" vertical="center"/>
    </xf>
    <xf numFmtId="165" fontId="37" fillId="0" borderId="0" xfId="53" applyNumberFormat="1" applyFont="1" applyFill="1" applyBorder="1" applyAlignment="1">
      <alignment horizontal="center" vertical="center"/>
    </xf>
    <xf numFmtId="174" fontId="37" fillId="0" borderId="0" xfId="20" applyNumberFormat="1" applyFont="1" applyFill="1" applyBorder="1" applyAlignment="1">
      <alignment horizontal="center" vertical="center" wrapText="1"/>
    </xf>
    <xf numFmtId="0" fontId="37" fillId="0" borderId="0" xfId="20" applyNumberFormat="1" applyFont="1" applyFill="1" applyBorder="1" applyAlignment="1">
      <alignment horizontal="center" vertical="center" wrapText="1"/>
    </xf>
    <xf numFmtId="174" fontId="37" fillId="0" borderId="0" xfId="53" applyNumberFormat="1" applyFont="1" applyFill="1" applyBorder="1" applyAlignment="1">
      <alignment horizontal="center" vertical="center"/>
    </xf>
    <xf numFmtId="174" fontId="37" fillId="0" borderId="0" xfId="95" applyNumberFormat="1" applyFont="1" applyFill="1" applyBorder="1" applyAlignment="1">
      <alignment horizontal="center" vertical="center" wrapText="1"/>
    </xf>
    <xf numFmtId="174" fontId="28" fillId="0" borderId="0" xfId="40" applyNumberFormat="1" applyFont="1" applyFill="1" applyBorder="1" applyAlignment="1">
      <alignment horizontal="center" vertical="center"/>
    </xf>
    <xf numFmtId="165" fontId="28" fillId="0" borderId="0" xfId="53" applyNumberFormat="1" applyFont="1" applyFill="1" applyBorder="1" applyAlignment="1">
      <alignment horizontal="center" vertical="center"/>
    </xf>
    <xf numFmtId="174" fontId="28" fillId="0" borderId="0" xfId="20" applyNumberFormat="1" applyFont="1" applyFill="1" applyBorder="1" applyAlignment="1">
      <alignment horizontal="center" vertical="center" wrapText="1"/>
    </xf>
    <xf numFmtId="0" fontId="28" fillId="0" borderId="0" xfId="20" applyNumberFormat="1" applyFont="1" applyFill="1" applyBorder="1" applyAlignment="1">
      <alignment horizontal="center" vertical="center" wrapText="1"/>
    </xf>
    <xf numFmtId="174" fontId="28" fillId="0" borderId="0" xfId="53" applyNumberFormat="1" applyFont="1" applyFill="1" applyBorder="1" applyAlignment="1">
      <alignment horizontal="center" vertical="center"/>
    </xf>
    <xf numFmtId="174" fontId="28" fillId="0" borderId="0" xfId="95" applyNumberFormat="1" applyFont="1" applyFill="1" applyBorder="1" applyAlignment="1">
      <alignment horizontal="center" vertical="center" wrapText="1"/>
    </xf>
    <xf numFmtId="0" fontId="47" fillId="0" borderId="0" xfId="37" applyFont="1" applyFill="1" applyBorder="1" applyAlignment="1" applyProtection="1"/>
    <xf numFmtId="175" fontId="24" fillId="0" borderId="0" xfId="53" applyNumberFormat="1" applyFont="1" applyFill="1" applyBorder="1" applyAlignment="1">
      <alignment horizontal="right" vertical="center"/>
    </xf>
    <xf numFmtId="175" fontId="29" fillId="0" borderId="0" xfId="53" applyNumberFormat="1" applyFont="1" applyFill="1" applyBorder="1" applyAlignment="1">
      <alignment horizontal="right" vertical="center"/>
    </xf>
    <xf numFmtId="175" fontId="28" fillId="0" borderId="0" xfId="40" applyNumberFormat="1" applyFont="1" applyFill="1" applyBorder="1" applyAlignment="1">
      <alignment horizontal="right" vertical="center"/>
    </xf>
    <xf numFmtId="0" fontId="24" fillId="0" borderId="0" xfId="53" applyNumberFormat="1" applyFont="1" applyFill="1" applyBorder="1" applyAlignment="1">
      <alignment horizontal="left" vertical="center"/>
    </xf>
    <xf numFmtId="175" fontId="28" fillId="0" borderId="0" xfId="53" applyNumberFormat="1" applyFont="1" applyFill="1" applyBorder="1" applyAlignment="1" applyProtection="1">
      <alignment horizontal="right" vertical="center"/>
    </xf>
    <xf numFmtId="0" fontId="45" fillId="0" borderId="0" xfId="42" applyFont="1" applyFill="1" applyBorder="1" applyAlignment="1">
      <alignment horizontal="justify"/>
    </xf>
    <xf numFmtId="0" fontId="28" fillId="0" borderId="5" xfId="53" applyFont="1" applyBorder="1" applyAlignment="1">
      <alignment horizontal="center" vertical="center" wrapText="1"/>
    </xf>
    <xf numFmtId="0" fontId="28" fillId="0" borderId="0" xfId="53" applyFont="1" applyAlignment="1">
      <alignment horizontal="center" vertical="center"/>
    </xf>
    <xf numFmtId="175" fontId="37" fillId="0" borderId="0" xfId="53" applyNumberFormat="1" applyFont="1" applyBorder="1" applyAlignment="1">
      <alignment horizontal="center" vertical="center"/>
    </xf>
    <xf numFmtId="175" fontId="37" fillId="0" borderId="0" xfId="53" applyNumberFormat="1" applyFont="1" applyBorder="1" applyAlignment="1">
      <alignment vertical="center"/>
    </xf>
    <xf numFmtId="174" fontId="37" fillId="0" borderId="0" xfId="53" applyNumberFormat="1" applyFont="1" applyBorder="1" applyAlignment="1">
      <alignment vertical="center"/>
    </xf>
    <xf numFmtId="0" fontId="37" fillId="0" borderId="0" xfId="53" applyNumberFormat="1" applyFont="1" applyBorder="1" applyAlignment="1">
      <alignment horizontal="center" vertical="center"/>
    </xf>
    <xf numFmtId="0" fontId="45" fillId="0" borderId="0" xfId="42" applyFont="1" applyFill="1" applyBorder="1" applyAlignment="1">
      <alignment horizontal="center"/>
    </xf>
    <xf numFmtId="175" fontId="67" fillId="0" borderId="0" xfId="95" applyNumberFormat="1" applyFont="1" applyFill="1" applyBorder="1" applyAlignment="1">
      <alignment horizontal="center" vertical="center" wrapText="1"/>
    </xf>
    <xf numFmtId="175" fontId="67" fillId="0" borderId="0" xfId="95" applyNumberFormat="1" applyFont="1" applyFill="1" applyBorder="1" applyAlignment="1">
      <alignment horizontal="right" vertical="center" wrapText="1"/>
    </xf>
    <xf numFmtId="174" fontId="28" fillId="0" borderId="0" xfId="95" applyNumberFormat="1" applyFont="1" applyFill="1" applyBorder="1" applyAlignment="1">
      <alignment horizontal="right" vertical="center" wrapText="1"/>
    </xf>
    <xf numFmtId="2" fontId="28" fillId="0" borderId="0" xfId="95" applyNumberFormat="1" applyFont="1" applyFill="1" applyBorder="1" applyAlignment="1">
      <alignment horizontal="center" vertical="center" wrapText="1"/>
    </xf>
    <xf numFmtId="175" fontId="67" fillId="0" borderId="0" xfId="40" applyNumberFormat="1" applyFont="1" applyFill="1" applyBorder="1" applyAlignment="1">
      <alignment horizontal="right" vertical="center"/>
    </xf>
    <xf numFmtId="174" fontId="28" fillId="0" borderId="0" xfId="53" applyNumberFormat="1" applyFont="1" applyFill="1" applyBorder="1" applyAlignment="1">
      <alignment horizontal="right" vertical="center"/>
    </xf>
    <xf numFmtId="174" fontId="67" fillId="0" borderId="0" xfId="95" applyNumberFormat="1" applyFont="1" applyFill="1" applyBorder="1" applyAlignment="1">
      <alignment horizontal="right" vertical="center" wrapText="1"/>
    </xf>
    <xf numFmtId="174" fontId="28" fillId="0" borderId="0" xfId="53" applyNumberFormat="1" applyFont="1" applyBorder="1" applyAlignment="1">
      <alignment horizontal="right" vertical="center"/>
    </xf>
    <xf numFmtId="175" fontId="28" fillId="0" borderId="0" xfId="40" applyNumberFormat="1" applyFont="1" applyFill="1" applyBorder="1" applyAlignment="1">
      <alignment horizontal="center" vertical="center"/>
    </xf>
    <xf numFmtId="2" fontId="67" fillId="0" borderId="0" xfId="95" applyNumberFormat="1" applyFont="1" applyFill="1" applyBorder="1" applyAlignment="1">
      <alignment horizontal="center" vertical="center" wrapText="1"/>
    </xf>
    <xf numFmtId="174" fontId="28" fillId="0" borderId="0" xfId="40" applyNumberFormat="1" applyFont="1" applyFill="1" applyBorder="1" applyAlignment="1">
      <alignment horizontal="right" vertical="center"/>
    </xf>
    <xf numFmtId="175" fontId="28" fillId="0" borderId="0" xfId="95" applyNumberFormat="1" applyFont="1" applyFill="1" applyBorder="1" applyAlignment="1">
      <alignment horizontal="right" vertical="center" wrapText="1"/>
    </xf>
    <xf numFmtId="175" fontId="28" fillId="0" borderId="0" xfId="95" applyNumberFormat="1" applyFont="1" applyFill="1" applyBorder="1" applyAlignment="1">
      <alignment horizontal="center" vertical="center" wrapText="1"/>
    </xf>
    <xf numFmtId="0" fontId="75" fillId="0" borderId="0" xfId="42" applyFont="1" applyFill="1" applyBorder="1" applyAlignment="1">
      <alignment horizontal="center"/>
    </xf>
    <xf numFmtId="175" fontId="67" fillId="0" borderId="0" xfId="42" applyNumberFormat="1" applyFont="1" applyFill="1" applyBorder="1" applyAlignment="1">
      <alignment horizontal="center" vertical="center"/>
    </xf>
    <xf numFmtId="175" fontId="67" fillId="0" borderId="0" xfId="42" applyNumberFormat="1" applyFont="1" applyFill="1" applyBorder="1" applyAlignment="1">
      <alignment vertical="center"/>
    </xf>
    <xf numFmtId="174" fontId="45" fillId="0" borderId="0" xfId="42" applyNumberFormat="1" applyFont="1" applyFill="1" applyBorder="1" applyAlignment="1">
      <alignment vertical="center"/>
    </xf>
    <xf numFmtId="0" fontId="45" fillId="0" borderId="0" xfId="42" applyFont="1" applyFill="1" applyBorder="1" applyAlignment="1">
      <alignment horizontal="center" vertical="center"/>
    </xf>
    <xf numFmtId="2" fontId="45" fillId="0" borderId="0" xfId="42" applyNumberFormat="1" applyFont="1" applyFill="1" applyBorder="1" applyAlignment="1">
      <alignment horizontal="center" vertical="center"/>
    </xf>
    <xf numFmtId="174" fontId="10" fillId="0" borderId="0" xfId="53" applyNumberFormat="1" applyAlignment="1">
      <alignment vertical="center"/>
    </xf>
    <xf numFmtId="174" fontId="28" fillId="0" borderId="0" xfId="42" applyNumberFormat="1" applyFont="1" applyFill="1" applyBorder="1" applyAlignment="1">
      <alignment vertical="center"/>
    </xf>
    <xf numFmtId="0" fontId="52" fillId="0" borderId="0" xfId="42" applyFont="1" applyFill="1" applyBorder="1" applyAlignment="1">
      <alignment vertical="center"/>
    </xf>
    <xf numFmtId="0" fontId="47" fillId="0" borderId="0" xfId="37" applyNumberFormat="1" applyFont="1" applyFill="1" applyBorder="1" applyAlignment="1" applyProtection="1">
      <alignment vertical="center" wrapText="1"/>
    </xf>
    <xf numFmtId="0" fontId="45" fillId="0" borderId="0" xfId="42" applyFont="1" applyFill="1" applyBorder="1" applyAlignment="1">
      <alignment vertical="center"/>
    </xf>
    <xf numFmtId="0" fontId="52" fillId="0" borderId="0" xfId="42" applyFont="1" applyFill="1" applyBorder="1" applyAlignment="1">
      <alignment horizontal="center" vertical="center"/>
    </xf>
    <xf numFmtId="0" fontId="38" fillId="25" borderId="0" xfId="138" applyFont="1" applyFill="1" applyBorder="1" applyAlignment="1" applyProtection="1">
      <alignment horizontal="center" vertical="center" wrapText="1"/>
    </xf>
    <xf numFmtId="0" fontId="28" fillId="25" borderId="5" xfId="95" applyFont="1" applyFill="1" applyBorder="1" applyAlignment="1" applyProtection="1">
      <alignment horizontal="center" vertical="center" wrapText="1"/>
    </xf>
    <xf numFmtId="0" fontId="37" fillId="25" borderId="0" xfId="42" applyFont="1" applyFill="1" applyBorder="1" applyAlignment="1" applyProtection="1">
      <alignment horizontal="left" vertical="top"/>
    </xf>
    <xf numFmtId="173" fontId="74" fillId="0" borderId="0" xfId="138" applyNumberFormat="1" applyFont="1" applyFill="1" applyBorder="1" applyAlignment="1">
      <alignment horizontal="right" vertical="center"/>
    </xf>
    <xf numFmtId="173" fontId="37" fillId="0" borderId="0" xfId="138" applyNumberFormat="1" applyFont="1" applyFill="1" applyBorder="1" applyAlignment="1">
      <alignment horizontal="right" vertical="center"/>
    </xf>
    <xf numFmtId="173" fontId="28" fillId="0" borderId="0" xfId="138" applyNumberFormat="1" applyFont="1" applyFill="1" applyBorder="1" applyAlignment="1">
      <alignment horizontal="right" vertical="center"/>
    </xf>
    <xf numFmtId="173" fontId="67" fillId="0" borderId="0" xfId="138" applyNumberFormat="1" applyFont="1" applyFill="1" applyBorder="1" applyAlignment="1">
      <alignment horizontal="right" vertical="center"/>
    </xf>
    <xf numFmtId="174" fontId="37" fillId="0" borderId="0" xfId="95" applyNumberFormat="1" applyFont="1" applyFill="1" applyBorder="1" applyAlignment="1" applyProtection="1">
      <alignment horizontal="right" vertical="center" wrapText="1"/>
    </xf>
    <xf numFmtId="174" fontId="37" fillId="0" borderId="0" xfId="40" applyNumberFormat="1" applyFont="1" applyFill="1" applyBorder="1" applyAlignment="1">
      <alignment horizontal="right" vertical="center"/>
    </xf>
    <xf numFmtId="174" fontId="74" fillId="0" borderId="0" xfId="138" applyNumberFormat="1" applyFont="1" applyFill="1" applyBorder="1" applyAlignment="1">
      <alignment horizontal="right" vertical="center"/>
    </xf>
    <xf numFmtId="174" fontId="37" fillId="0" borderId="0" xfId="138" applyNumberFormat="1" applyFont="1" applyFill="1" applyBorder="1" applyAlignment="1">
      <alignment horizontal="right" vertical="center"/>
    </xf>
    <xf numFmtId="174" fontId="28" fillId="0" borderId="0" xfId="138" applyNumberFormat="1" applyFont="1" applyFill="1" applyBorder="1" applyAlignment="1">
      <alignment horizontal="right" vertical="center"/>
    </xf>
    <xf numFmtId="174" fontId="67" fillId="0" borderId="0" xfId="138" applyNumberFormat="1" applyFont="1" applyFill="1" applyBorder="1" applyAlignment="1">
      <alignment horizontal="right" vertical="center"/>
    </xf>
    <xf numFmtId="173" fontId="29" fillId="0" borderId="0" xfId="1" applyNumberFormat="1" applyFont="1" applyFill="1" applyBorder="1" applyAlignment="1" applyProtection="1">
      <alignment horizontal="right" vertical="center"/>
      <protection locked="0"/>
    </xf>
    <xf numFmtId="173" fontId="24" fillId="0" borderId="0" xfId="1" applyNumberFormat="1" applyFont="1" applyFill="1" applyBorder="1" applyAlignment="1" applyProtection="1">
      <alignment horizontal="right" vertical="center"/>
      <protection locked="0"/>
    </xf>
    <xf numFmtId="173" fontId="29" fillId="0" borderId="0" xfId="20" applyNumberFormat="1" applyFont="1" applyFill="1" applyBorder="1" applyAlignment="1">
      <alignment horizontal="right" vertical="center" wrapText="1"/>
    </xf>
    <xf numFmtId="173" fontId="29" fillId="0" borderId="0" xfId="0" applyNumberFormat="1" applyFont="1" applyFill="1" applyBorder="1" applyAlignment="1">
      <alignment horizontal="right" vertical="center"/>
    </xf>
    <xf numFmtId="173" fontId="29" fillId="0" borderId="0" xfId="53" applyNumberFormat="1" applyFont="1" applyFill="1" applyBorder="1" applyAlignment="1">
      <alignment horizontal="right" vertical="center"/>
    </xf>
    <xf numFmtId="173" fontId="24" fillId="0" borderId="0" xfId="53" applyNumberFormat="1" applyFont="1" applyFill="1" applyBorder="1" applyAlignment="1">
      <alignment horizontal="right" vertical="center"/>
    </xf>
    <xf numFmtId="173" fontId="24" fillId="0" borderId="0" xfId="20" applyNumberFormat="1" applyFont="1" applyFill="1" applyBorder="1" applyAlignment="1">
      <alignment horizontal="right" vertical="center" wrapText="1"/>
    </xf>
    <xf numFmtId="173" fontId="24" fillId="0" borderId="0" xfId="0" applyNumberFormat="1" applyFont="1" applyFill="1" applyBorder="1" applyAlignment="1">
      <alignment horizontal="right" vertical="center"/>
    </xf>
    <xf numFmtId="173" fontId="29" fillId="0" borderId="0" xfId="40" applyNumberFormat="1" applyFont="1" applyFill="1" applyBorder="1" applyAlignment="1">
      <alignment horizontal="right" vertical="center"/>
    </xf>
    <xf numFmtId="173" fontId="24" fillId="0" borderId="0" xfId="40" applyNumberFormat="1" applyFont="1" applyFill="1" applyBorder="1" applyAlignment="1">
      <alignment horizontal="right" vertical="center"/>
    </xf>
    <xf numFmtId="173" fontId="24" fillId="0" borderId="0" xfId="40" quotePrefix="1" applyNumberFormat="1" applyFont="1" applyFill="1" applyBorder="1" applyAlignment="1">
      <alignment horizontal="right" vertical="center"/>
    </xf>
    <xf numFmtId="173" fontId="29" fillId="0" borderId="0" xfId="42" applyNumberFormat="1" applyFont="1" applyFill="1" applyBorder="1" applyAlignment="1">
      <alignment vertical="center"/>
    </xf>
    <xf numFmtId="0" fontId="26" fillId="0" borderId="0" xfId="42" applyFont="1" applyFill="1" applyBorder="1" applyAlignment="1" applyProtection="1">
      <alignment horizontal="left" vertical="top"/>
      <protection locked="0"/>
    </xf>
    <xf numFmtId="0" fontId="29" fillId="25" borderId="0" xfId="1" applyNumberFormat="1" applyFont="1" applyFill="1" applyBorder="1" applyAlignment="1" applyProtection="1">
      <alignment horizontal="center" vertical="center"/>
    </xf>
    <xf numFmtId="0" fontId="24" fillId="25" borderId="0" xfId="1" applyNumberFormat="1" applyFont="1" applyFill="1" applyBorder="1" applyAlignment="1" applyProtection="1"/>
    <xf numFmtId="0" fontId="24" fillId="25" borderId="5" xfId="20" applyFont="1" applyFill="1" applyBorder="1" applyAlignment="1" applyProtection="1">
      <alignment horizontal="center" vertical="center" wrapText="1"/>
    </xf>
    <xf numFmtId="0" fontId="24" fillId="25" borderId="0" xfId="42" applyFont="1" applyFill="1" applyBorder="1" applyAlignment="1" applyProtection="1"/>
    <xf numFmtId="0" fontId="24" fillId="0" borderId="5" xfId="20" applyFont="1" applyFill="1" applyBorder="1" applyAlignment="1" applyProtection="1">
      <alignment horizontal="center" vertical="center" wrapText="1"/>
    </xf>
    <xf numFmtId="0" fontId="29" fillId="0" borderId="0" xfId="0" applyNumberFormat="1" applyFont="1" applyFill="1" applyBorder="1" applyAlignment="1">
      <alignment vertical="center"/>
    </xf>
    <xf numFmtId="173" fontId="29" fillId="0" borderId="0" xfId="56" applyNumberFormat="1" applyFont="1" applyFill="1" applyBorder="1" applyAlignment="1" applyProtection="1">
      <alignment vertical="center"/>
      <protection locked="0"/>
    </xf>
    <xf numFmtId="173" fontId="29" fillId="0" borderId="0" xfId="56" applyNumberFormat="1" applyFont="1" applyFill="1" applyBorder="1" applyAlignment="1" applyProtection="1">
      <alignment horizontal="right" vertical="center"/>
      <protection locked="0"/>
    </xf>
    <xf numFmtId="174" fontId="29" fillId="0" borderId="0" xfId="56" applyNumberFormat="1" applyFont="1" applyFill="1" applyBorder="1" applyAlignment="1" applyProtection="1">
      <alignment horizontal="right" vertical="center"/>
      <protection locked="0"/>
    </xf>
    <xf numFmtId="173" fontId="37" fillId="0" borderId="0" xfId="0" applyNumberFormat="1" applyFont="1" applyFill="1" applyBorder="1" applyAlignment="1">
      <alignment horizontal="right" vertical="center"/>
    </xf>
    <xf numFmtId="174" fontId="37" fillId="0" borderId="0" xfId="0" applyNumberFormat="1" applyFont="1" applyFill="1" applyBorder="1" applyAlignment="1">
      <alignment horizontal="right" vertical="center"/>
    </xf>
    <xf numFmtId="0" fontId="29" fillId="25" borderId="0" xfId="1" applyNumberFormat="1" applyFont="1" applyFill="1" applyBorder="1" applyAlignment="1" applyProtection="1">
      <alignment vertical="center"/>
      <protection locked="0"/>
    </xf>
    <xf numFmtId="173" fontId="29" fillId="0" borderId="0" xfId="1" applyNumberFormat="1" applyFont="1" applyFill="1" applyBorder="1" applyAlignment="1" applyProtection="1">
      <alignment vertical="center"/>
      <protection locked="0"/>
    </xf>
    <xf numFmtId="173" fontId="29" fillId="0" borderId="0" xfId="42" applyNumberFormat="1" applyFont="1" applyFill="1" applyBorder="1" applyAlignment="1" applyProtection="1">
      <alignment vertical="center"/>
      <protection locked="0"/>
    </xf>
    <xf numFmtId="174" fontId="29" fillId="0" borderId="0" xfId="42" applyNumberFormat="1" applyFont="1" applyFill="1" applyBorder="1" applyAlignment="1" applyProtection="1">
      <alignment vertical="center"/>
      <protection locked="0"/>
    </xf>
    <xf numFmtId="0" fontId="24" fillId="0" borderId="0" xfId="0" applyNumberFormat="1" applyFont="1" applyFill="1" applyBorder="1" applyAlignment="1">
      <alignment horizontal="left" vertical="center" indent="1"/>
    </xf>
    <xf numFmtId="173" fontId="28" fillId="0" borderId="0" xfId="0" applyNumberFormat="1" applyFont="1" applyFill="1" applyBorder="1" applyAlignment="1">
      <alignment horizontal="right" vertical="center"/>
    </xf>
    <xf numFmtId="173" fontId="24" fillId="0" borderId="0" xfId="1" applyNumberFormat="1" applyFont="1" applyFill="1" applyBorder="1" applyAlignment="1" applyProtection="1">
      <alignment vertical="center"/>
      <protection locked="0"/>
    </xf>
    <xf numFmtId="173" fontId="24" fillId="0" borderId="0" xfId="42" applyNumberFormat="1" applyFont="1" applyFill="1" applyBorder="1" applyAlignment="1" applyProtection="1">
      <alignment vertical="center"/>
      <protection locked="0"/>
    </xf>
    <xf numFmtId="174" fontId="24" fillId="0" borderId="0" xfId="42" applyNumberFormat="1" applyFont="1" applyFill="1" applyBorder="1" applyAlignment="1" applyProtection="1">
      <alignment horizontal="right" vertical="center"/>
      <protection locked="0"/>
    </xf>
    <xf numFmtId="0" fontId="24" fillId="25" borderId="0" xfId="1" applyNumberFormat="1" applyFont="1" applyFill="1" applyBorder="1" applyAlignment="1" applyProtection="1">
      <alignment vertical="center"/>
      <protection locked="0"/>
    </xf>
    <xf numFmtId="173" fontId="37" fillId="0" borderId="0" xfId="141" applyNumberFormat="1" applyFont="1" applyFill="1" applyBorder="1" applyAlignment="1">
      <alignment horizontal="right" vertical="center"/>
    </xf>
    <xf numFmtId="174" fontId="37" fillId="0" borderId="0" xfId="141" applyNumberFormat="1" applyFont="1" applyFill="1" applyBorder="1" applyAlignment="1">
      <alignment horizontal="right" vertical="center"/>
    </xf>
    <xf numFmtId="174" fontId="24" fillId="0" borderId="0" xfId="42" applyNumberFormat="1" applyFont="1" applyFill="1" applyBorder="1" applyAlignment="1" applyProtection="1">
      <alignment vertical="center"/>
      <protection locked="0"/>
    </xf>
    <xf numFmtId="174" fontId="24" fillId="0" borderId="0" xfId="42" quotePrefix="1" applyNumberFormat="1" applyFont="1" applyFill="1" applyBorder="1" applyAlignment="1" applyProtection="1">
      <alignment horizontal="right" vertical="center"/>
      <protection locked="0"/>
    </xf>
    <xf numFmtId="0" fontId="24" fillId="25" borderId="0" xfId="1" applyNumberFormat="1" applyFont="1" applyFill="1" applyBorder="1" applyAlignment="1" applyProtection="1">
      <protection locked="0"/>
    </xf>
    <xf numFmtId="0" fontId="24" fillId="25" borderId="0" xfId="42" applyFont="1" applyFill="1" applyBorder="1" applyAlignment="1" applyProtection="1">
      <protection locked="0"/>
    </xf>
    <xf numFmtId="0" fontId="24" fillId="25" borderId="0" xfId="1" applyNumberFormat="1" applyFont="1" applyFill="1" applyBorder="1" applyAlignment="1" applyProtection="1">
      <alignment vertical="center" wrapText="1"/>
      <protection locked="0"/>
    </xf>
    <xf numFmtId="0" fontId="26" fillId="0" borderId="0" xfId="56" applyNumberFormat="1" applyFont="1" applyFill="1" applyBorder="1" applyAlignment="1" applyProtection="1">
      <alignment horizontal="left" vertical="top" wrapText="1"/>
      <protection locked="0"/>
    </xf>
    <xf numFmtId="165" fontId="26" fillId="0" borderId="0" xfId="56" applyNumberFormat="1" applyFont="1" applyFill="1" applyBorder="1" applyAlignment="1" applyProtection="1">
      <alignment horizontal="left" vertical="top" wrapText="1"/>
      <protection locked="0"/>
    </xf>
    <xf numFmtId="0" fontId="24" fillId="0" borderId="0" xfId="42" applyFont="1" applyFill="1" applyBorder="1" applyAlignment="1" applyProtection="1">
      <protection locked="0"/>
    </xf>
    <xf numFmtId="0" fontId="24" fillId="25" borderId="0" xfId="56" applyNumberFormat="1" applyFont="1" applyFill="1" applyBorder="1" applyAlignment="1" applyProtection="1">
      <alignment vertical="center" wrapText="1"/>
      <protection locked="0"/>
    </xf>
    <xf numFmtId="165" fontId="30" fillId="0" borderId="0" xfId="37" applyNumberFormat="1" applyFont="1" applyFill="1" applyBorder="1" applyAlignment="1" applyProtection="1">
      <alignment horizontal="left" vertical="top" wrapText="1"/>
      <protection locked="0"/>
    </xf>
    <xf numFmtId="0" fontId="26" fillId="25" borderId="0" xfId="42" applyFont="1" applyFill="1" applyBorder="1" applyAlignment="1" applyProtection="1">
      <protection locked="0"/>
    </xf>
    <xf numFmtId="174" fontId="29" fillId="0" borderId="0" xfId="42" applyNumberFormat="1" applyFont="1" applyFill="1" applyBorder="1" applyAlignment="1" applyProtection="1">
      <alignment horizontal="right" vertical="center"/>
      <protection locked="0"/>
    </xf>
    <xf numFmtId="174" fontId="28" fillId="0" borderId="0" xfId="0" applyNumberFormat="1" applyFont="1" applyFill="1" applyBorder="1" applyAlignment="1">
      <alignment horizontal="right" vertical="center"/>
    </xf>
    <xf numFmtId="174" fontId="74" fillId="0" borderId="0" xfId="0" applyNumberFormat="1" applyFont="1" applyFill="1" applyAlignment="1">
      <alignment horizontal="right" vertical="center"/>
    </xf>
    <xf numFmtId="174" fontId="67" fillId="0" borderId="0" xfId="0" applyNumberFormat="1" applyFont="1" applyFill="1" applyAlignment="1">
      <alignment horizontal="right" vertical="center"/>
    </xf>
    <xf numFmtId="0" fontId="76" fillId="0" borderId="0" xfId="37" applyFont="1" applyFill="1" applyBorder="1" applyAlignment="1" applyProtection="1">
      <protection locked="0"/>
    </xf>
    <xf numFmtId="0" fontId="27" fillId="25" borderId="0" xfId="1" applyNumberFormat="1" applyFont="1" applyFill="1" applyBorder="1" applyAlignment="1" applyProtection="1">
      <alignment horizontal="center" vertical="center"/>
    </xf>
    <xf numFmtId="176" fontId="29" fillId="0" borderId="0" xfId="41" applyNumberFormat="1" applyFont="1" applyFill="1" applyBorder="1" applyAlignment="1" applyProtection="1">
      <alignment vertical="center"/>
      <protection locked="0"/>
    </xf>
    <xf numFmtId="0" fontId="29" fillId="0" borderId="0" xfId="1" applyNumberFormat="1" applyFont="1" applyBorder="1" applyAlignment="1" applyProtection="1">
      <alignment vertical="center"/>
    </xf>
    <xf numFmtId="168" fontId="29" fillId="25" borderId="0" xfId="1" applyNumberFormat="1" applyFont="1" applyFill="1" applyBorder="1" applyAlignment="1" applyProtection="1">
      <alignment vertical="center"/>
      <protection locked="0"/>
    </xf>
    <xf numFmtId="176" fontId="24" fillId="0" borderId="0" xfId="41" applyNumberFormat="1" applyFont="1" applyFill="1" applyBorder="1" applyAlignment="1" applyProtection="1">
      <alignment vertical="center"/>
      <protection locked="0"/>
    </xf>
    <xf numFmtId="49" fontId="29" fillId="0" borderId="0" xfId="1" applyNumberFormat="1" applyFont="1" applyBorder="1" applyAlignment="1" applyProtection="1">
      <alignment vertical="center"/>
    </xf>
    <xf numFmtId="49" fontId="29" fillId="25" borderId="0" xfId="1" applyNumberFormat="1" applyFont="1" applyFill="1" applyBorder="1" applyAlignment="1" applyProtection="1">
      <alignment vertical="center"/>
      <protection locked="0"/>
    </xf>
    <xf numFmtId="0" fontId="29" fillId="0" borderId="0" xfId="1" quotePrefix="1" applyNumberFormat="1" applyFont="1" applyBorder="1" applyAlignment="1" applyProtection="1">
      <alignment vertical="center"/>
    </xf>
    <xf numFmtId="0" fontId="24" fillId="0" borderId="0" xfId="1" applyNumberFormat="1" applyFont="1" applyBorder="1" applyAlignment="1" applyProtection="1">
      <alignment vertical="center"/>
    </xf>
    <xf numFmtId="49" fontId="24" fillId="0" borderId="0" xfId="1" applyNumberFormat="1" applyFont="1" applyBorder="1" applyAlignment="1" applyProtection="1">
      <alignment vertical="center"/>
    </xf>
    <xf numFmtId="0" fontId="24" fillId="0" borderId="0" xfId="1" quotePrefix="1" applyNumberFormat="1" applyFont="1" applyBorder="1" applyAlignment="1" applyProtection="1">
      <alignment vertical="center"/>
    </xf>
    <xf numFmtId="173" fontId="24" fillId="0" borderId="0" xfId="41" applyNumberFormat="1" applyFont="1" applyFill="1" applyBorder="1" applyAlignment="1" applyProtection="1">
      <alignment vertical="center"/>
      <protection locked="0"/>
    </xf>
    <xf numFmtId="0" fontId="25" fillId="25" borderId="0" xfId="0" applyNumberFormat="1" applyFont="1" applyFill="1" applyBorder="1" applyAlignment="1" applyProtection="1">
      <alignment horizontal="center" vertical="center"/>
    </xf>
    <xf numFmtId="0" fontId="26" fillId="0" borderId="0" xfId="41" applyFont="1" applyFill="1" applyBorder="1" applyAlignment="1" applyProtection="1">
      <alignment horizontal="left" vertical="center" wrapText="1"/>
    </xf>
    <xf numFmtId="0" fontId="26" fillId="0" borderId="0" xfId="41" applyFont="1" applyFill="1" applyBorder="1" applyAlignment="1" applyProtection="1">
      <alignment horizontal="center" vertical="center" wrapText="1"/>
    </xf>
    <xf numFmtId="0" fontId="27" fillId="0" borderId="0" xfId="41" applyNumberFormat="1" applyFont="1" applyFill="1" applyBorder="1" applyAlignment="1" applyProtection="1">
      <alignment horizontal="center" vertical="center"/>
      <protection locked="0"/>
    </xf>
    <xf numFmtId="0" fontId="24" fillId="25" borderId="0" xfId="0" applyNumberFormat="1" applyFont="1" applyFill="1" applyBorder="1" applyAlignment="1" applyProtection="1"/>
    <xf numFmtId="0" fontId="29" fillId="0" borderId="0" xfId="0" applyNumberFormat="1" applyFont="1" applyBorder="1" applyAlignment="1" applyProtection="1">
      <alignment vertical="center"/>
      <protection locked="0"/>
    </xf>
    <xf numFmtId="0" fontId="24" fillId="0" borderId="24" xfId="41" applyNumberFormat="1" applyFont="1" applyFill="1" applyBorder="1" applyAlignment="1" applyProtection="1">
      <alignment horizontal="center" vertical="center"/>
      <protection locked="0"/>
    </xf>
    <xf numFmtId="0" fontId="24" fillId="0" borderId="37" xfId="41" applyNumberFormat="1" applyFont="1" applyFill="1" applyBorder="1" applyAlignment="1" applyProtection="1">
      <alignment horizontal="center" vertical="center"/>
      <protection locked="0"/>
    </xf>
    <xf numFmtId="0" fontId="29" fillId="0" borderId="0" xfId="142" applyNumberFormat="1" applyFont="1" applyFill="1" applyBorder="1" applyAlignment="1">
      <alignment vertical="center"/>
    </xf>
    <xf numFmtId="177" fontId="74" fillId="0" borderId="0" xfId="142" applyNumberFormat="1" applyFont="1" applyFill="1" applyBorder="1" applyAlignment="1">
      <alignment horizontal="right" vertical="center" wrapText="1"/>
    </xf>
    <xf numFmtId="177" fontId="74" fillId="58" borderId="0" xfId="142" applyNumberFormat="1" applyFont="1" applyFill="1" applyBorder="1" applyAlignment="1">
      <alignment horizontal="right" vertical="center" wrapText="1"/>
    </xf>
    <xf numFmtId="177" fontId="74" fillId="0" borderId="0" xfId="142" applyNumberFormat="1" applyFont="1" applyFill="1" applyBorder="1" applyAlignment="1">
      <alignment horizontal="right" vertical="center"/>
    </xf>
    <xf numFmtId="177" fontId="29" fillId="0" borderId="0" xfId="41" applyNumberFormat="1" applyFont="1" applyFill="1" applyBorder="1" applyAlignment="1" applyProtection="1">
      <alignment horizontal="right" vertical="center"/>
      <protection locked="0"/>
    </xf>
    <xf numFmtId="177" fontId="74" fillId="0" borderId="0" xfId="37" applyNumberFormat="1" applyFont="1" applyFill="1" applyBorder="1" applyAlignment="1" applyProtection="1">
      <alignment horizontal="right" vertical="center" wrapText="1"/>
    </xf>
    <xf numFmtId="177" fontId="74" fillId="58" borderId="0" xfId="142" applyNumberFormat="1" applyFont="1" applyFill="1" applyBorder="1" applyAlignment="1">
      <alignment horizontal="right" vertical="center"/>
    </xf>
    <xf numFmtId="0" fontId="24" fillId="0" borderId="0" xfId="142" applyNumberFormat="1" applyFont="1" applyFill="1" applyBorder="1" applyAlignment="1">
      <alignment horizontal="left" vertical="center" indent="1"/>
    </xf>
    <xf numFmtId="177" fontId="67" fillId="0" borderId="0" xfId="142" applyNumberFormat="1" applyFont="1" applyFill="1" applyBorder="1" applyAlignment="1">
      <alignment horizontal="right" vertical="center"/>
    </xf>
    <xf numFmtId="177" fontId="24" fillId="0" borderId="0" xfId="41" applyNumberFormat="1" applyFont="1" applyFill="1" applyBorder="1" applyAlignment="1" applyProtection="1">
      <alignment horizontal="right" vertical="center"/>
      <protection locked="0"/>
    </xf>
    <xf numFmtId="177" fontId="67" fillId="0" borderId="0" xfId="37" applyNumberFormat="1" applyFont="1" applyFill="1" applyBorder="1" applyAlignment="1" applyProtection="1">
      <alignment horizontal="right" vertical="center" wrapText="1"/>
    </xf>
    <xf numFmtId="0" fontId="26" fillId="25" borderId="0" xfId="0" applyNumberFormat="1" applyFont="1" applyFill="1" applyBorder="1" applyAlignment="1" applyProtection="1">
      <alignment vertical="center"/>
      <protection locked="0"/>
    </xf>
    <xf numFmtId="0" fontId="67" fillId="0" borderId="46" xfId="37" applyFont="1" applyFill="1" applyBorder="1" applyAlignment="1" applyProtection="1">
      <alignment horizontal="center" vertical="center" wrapText="1"/>
    </xf>
    <xf numFmtId="0" fontId="24" fillId="0" borderId="24" xfId="41" applyNumberFormat="1" applyFont="1" applyFill="1" applyBorder="1" applyAlignment="1" applyProtection="1">
      <alignment horizontal="center" vertical="center" wrapText="1"/>
      <protection locked="0"/>
    </xf>
    <xf numFmtId="168" fontId="26" fillId="0" borderId="0" xfId="56" applyNumberFormat="1" applyFont="1" applyFill="1" applyAlignment="1" applyProtection="1">
      <alignment vertical="center"/>
      <protection locked="0"/>
    </xf>
    <xf numFmtId="0" fontId="26" fillId="0" borderId="0" xfId="42" applyFont="1" applyFill="1" applyBorder="1" applyAlignment="1" applyProtection="1">
      <protection locked="0"/>
    </xf>
    <xf numFmtId="0" fontId="25" fillId="0" borderId="0" xfId="1" applyNumberFormat="1" applyFont="1" applyFill="1" applyBorder="1" applyAlignment="1" applyProtection="1">
      <alignment horizontal="center" vertical="center"/>
      <protection locked="0"/>
    </xf>
    <xf numFmtId="0" fontId="26" fillId="0" borderId="22" xfId="41" applyFont="1" applyBorder="1" applyAlignment="1" applyProtection="1">
      <alignment horizontal="left" vertical="center" wrapText="1"/>
    </xf>
    <xf numFmtId="0" fontId="26" fillId="0" borderId="0" xfId="41" applyFont="1" applyBorder="1" applyAlignment="1" applyProtection="1">
      <alignment horizontal="center" vertical="center" wrapText="1"/>
    </xf>
    <xf numFmtId="0" fontId="26" fillId="0" borderId="0" xfId="41" applyFont="1" applyBorder="1" applyAlignment="1" applyProtection="1">
      <alignment horizontal="right" vertical="center"/>
    </xf>
    <xf numFmtId="0" fontId="67" fillId="0" borderId="5" xfId="37" applyFont="1" applyFill="1" applyBorder="1" applyAlignment="1" applyProtection="1">
      <alignment horizontal="center" vertical="center" wrapText="1"/>
    </xf>
    <xf numFmtId="173" fontId="29" fillId="0" borderId="0" xfId="41" applyNumberFormat="1" applyFont="1" applyBorder="1" applyAlignment="1" applyProtection="1">
      <alignment vertical="center"/>
      <protection locked="0"/>
    </xf>
    <xf numFmtId="0" fontId="29" fillId="0" borderId="0" xfId="1" applyNumberFormat="1" applyFont="1" applyBorder="1" applyAlignment="1" applyProtection="1">
      <alignment vertical="center"/>
      <protection locked="0"/>
    </xf>
    <xf numFmtId="173" fontId="74" fillId="0" borderId="0" xfId="0" applyNumberFormat="1" applyFont="1" applyFill="1" applyBorder="1" applyAlignment="1">
      <alignment horizontal="right" vertical="center" wrapText="1"/>
    </xf>
    <xf numFmtId="173" fontId="74" fillId="0" borderId="0" xfId="0" applyNumberFormat="1" applyFont="1" applyFill="1" applyBorder="1" applyAlignment="1">
      <alignment horizontal="right" vertical="center"/>
    </xf>
    <xf numFmtId="173" fontId="67" fillId="0" borderId="0" xfId="0" applyNumberFormat="1" applyFont="1" applyFill="1" applyBorder="1" applyAlignment="1">
      <alignment horizontal="right" vertical="center"/>
    </xf>
    <xf numFmtId="0" fontId="26" fillId="0" borderId="0" xfId="1" applyNumberFormat="1" applyFont="1" applyFill="1" applyBorder="1" applyAlignment="1" applyProtection="1">
      <protection locked="0"/>
    </xf>
    <xf numFmtId="0" fontId="79" fillId="0" borderId="0" xfId="37" applyFont="1" applyFill="1" applyBorder="1" applyAlignment="1" applyProtection="1">
      <protection locked="0"/>
    </xf>
    <xf numFmtId="168" fontId="24" fillId="0" borderId="0" xfId="56" applyNumberFormat="1" applyFont="1" applyAlignment="1" applyProtection="1">
      <alignment vertical="center"/>
      <protection locked="0"/>
    </xf>
    <xf numFmtId="0" fontId="26" fillId="0" borderId="22" xfId="41" applyFont="1" applyBorder="1" applyAlignment="1" applyProtection="1">
      <alignment horizontal="left" vertical="top" wrapText="1"/>
    </xf>
    <xf numFmtId="0" fontId="80" fillId="0" borderId="0" xfId="143" applyFont="1" applyFill="1" applyBorder="1" applyAlignment="1">
      <alignment horizontal="center"/>
    </xf>
    <xf numFmtId="0" fontId="26" fillId="0" borderId="0" xfId="41" applyFont="1" applyBorder="1" applyAlignment="1" applyProtection="1">
      <alignment horizontal="right" vertical="top"/>
    </xf>
    <xf numFmtId="0" fontId="29" fillId="0" borderId="0" xfId="144" applyNumberFormat="1" applyFont="1" applyFill="1" applyBorder="1" applyAlignment="1">
      <alignment vertical="center"/>
    </xf>
    <xf numFmtId="173" fontId="37" fillId="0" borderId="0" xfId="143" applyNumberFormat="1" applyFont="1" applyFill="1" applyBorder="1" applyAlignment="1">
      <alignment vertical="center"/>
    </xf>
    <xf numFmtId="173" fontId="29" fillId="58" borderId="0" xfId="41" applyNumberFormat="1" applyFont="1" applyFill="1" applyBorder="1" applyAlignment="1" applyProtection="1">
      <alignment vertical="center"/>
      <protection locked="0"/>
    </xf>
    <xf numFmtId="173" fontId="29" fillId="0" borderId="0" xfId="145" applyNumberFormat="1" applyFont="1" applyFill="1" applyBorder="1" applyAlignment="1" applyProtection="1">
      <alignment vertical="center" wrapText="1"/>
      <protection locked="0"/>
    </xf>
    <xf numFmtId="173" fontId="29" fillId="0" borderId="0" xfId="145" applyNumberFormat="1" applyFont="1" applyBorder="1" applyAlignment="1" applyProtection="1">
      <alignment vertical="center"/>
      <protection locked="0"/>
    </xf>
    <xf numFmtId="173" fontId="67" fillId="0" borderId="0" xfId="37" applyNumberFormat="1" applyFont="1" applyFill="1" applyBorder="1" applyAlignment="1" applyProtection="1">
      <alignment horizontal="right" vertical="center" wrapText="1"/>
    </xf>
    <xf numFmtId="0" fontId="24" fillId="0" borderId="0" xfId="144" applyNumberFormat="1" applyFont="1" applyFill="1" applyBorder="1" applyAlignment="1">
      <alignment horizontal="left" vertical="center" indent="1"/>
    </xf>
    <xf numFmtId="173" fontId="28" fillId="0" borderId="0" xfId="143" applyNumberFormat="1" applyFont="1" applyFill="1" applyBorder="1" applyAlignment="1">
      <alignment vertical="center"/>
    </xf>
    <xf numFmtId="173" fontId="37" fillId="0" borderId="0" xfId="143" applyNumberFormat="1" applyFont="1" applyFill="1" applyBorder="1" applyAlignment="1">
      <alignment horizontal="right" vertical="center"/>
    </xf>
    <xf numFmtId="0" fontId="28" fillId="0" borderId="0" xfId="143" applyFont="1" applyFill="1" applyBorder="1"/>
    <xf numFmtId="0" fontId="26" fillId="58" borderId="0" xfId="146" applyFont="1" applyFill="1" applyBorder="1" applyAlignment="1" applyProtection="1">
      <alignment vertical="top" wrapText="1"/>
      <protection locked="0"/>
    </xf>
    <xf numFmtId="0" fontId="24" fillId="0" borderId="0" xfId="56" applyFont="1" applyAlignment="1" applyProtection="1">
      <alignment vertical="center"/>
      <protection locked="0"/>
    </xf>
    <xf numFmtId="0" fontId="24" fillId="0" borderId="0" xfId="56" applyNumberFormat="1" applyFont="1" applyFill="1" applyBorder="1" applyAlignment="1" applyProtection="1">
      <protection locked="0"/>
    </xf>
    <xf numFmtId="170" fontId="24" fillId="0" borderId="0" xfId="56" applyNumberFormat="1" applyFont="1" applyFill="1" applyBorder="1" applyAlignment="1" applyProtection="1">
      <protection locked="0"/>
    </xf>
    <xf numFmtId="0" fontId="26" fillId="0" borderId="0" xfId="56" applyNumberFormat="1" applyFont="1" applyFill="1" applyBorder="1" applyAlignment="1" applyProtection="1">
      <alignment horizontal="left" vertical="center"/>
    </xf>
    <xf numFmtId="0" fontId="25" fillId="0" borderId="0" xfId="56" applyFont="1" applyBorder="1" applyAlignment="1" applyProtection="1">
      <alignment horizontal="center" vertical="center" wrapText="1"/>
    </xf>
    <xf numFmtId="0" fontId="26" fillId="0" borderId="0" xfId="56" applyNumberFormat="1" applyFont="1" applyFill="1" applyBorder="1" applyAlignment="1" applyProtection="1">
      <alignment horizontal="right" vertical="center"/>
    </xf>
    <xf numFmtId="0" fontId="82" fillId="0" borderId="0" xfId="0" applyFont="1" applyAlignment="1">
      <alignment vertical="top"/>
    </xf>
    <xf numFmtId="0" fontId="24" fillId="0" borderId="0" xfId="147" applyNumberFormat="1" applyFont="1" applyFill="1" applyBorder="1" applyAlignment="1" applyProtection="1">
      <protection locked="0"/>
    </xf>
    <xf numFmtId="168" fontId="24" fillId="0" borderId="0" xfId="147" applyNumberFormat="1" applyFont="1" applyAlignment="1" applyProtection="1">
      <alignment vertical="center"/>
      <protection locked="0"/>
    </xf>
    <xf numFmtId="0" fontId="24" fillId="0" borderId="0" xfId="147" applyFont="1" applyAlignment="1" applyProtection="1">
      <alignment vertical="center"/>
      <protection locked="0"/>
    </xf>
    <xf numFmtId="170" fontId="24" fillId="0" borderId="0" xfId="147" applyNumberFormat="1" applyFont="1" applyFill="1" applyBorder="1" applyAlignment="1" applyProtection="1">
      <protection locked="0"/>
    </xf>
    <xf numFmtId="0" fontId="26" fillId="25" borderId="0" xfId="1" applyNumberFormat="1" applyFont="1" applyFill="1" applyBorder="1" applyAlignment="1" applyProtection="1">
      <alignment horizontal="left" vertical="center"/>
    </xf>
    <xf numFmtId="0" fontId="25" fillId="25" borderId="0" xfId="1" applyFont="1" applyFill="1" applyBorder="1" applyAlignment="1" applyProtection="1">
      <alignment horizontal="right" vertical="center" wrapText="1"/>
    </xf>
    <xf numFmtId="0" fontId="25" fillId="25" borderId="0" xfId="1" applyFont="1" applyFill="1" applyBorder="1" applyAlignment="1" applyProtection="1">
      <alignment horizontal="center" vertical="center" wrapText="1"/>
    </xf>
    <xf numFmtId="0" fontId="26" fillId="25" borderId="0" xfId="1" applyNumberFormat="1" applyFont="1" applyFill="1" applyBorder="1" applyAlignment="1" applyProtection="1">
      <alignment horizontal="right" vertical="center"/>
    </xf>
    <xf numFmtId="173" fontId="24" fillId="0" borderId="0" xfId="56" applyNumberFormat="1" applyFont="1" applyFill="1" applyBorder="1" applyAlignment="1" applyProtection="1">
      <alignment horizontal="right" vertical="center"/>
      <protection locked="0"/>
    </xf>
    <xf numFmtId="173" fontId="24" fillId="0" borderId="0" xfId="56" applyNumberFormat="1" applyFont="1" applyFill="1" applyBorder="1" applyAlignment="1" applyProtection="1">
      <alignment vertical="center"/>
      <protection locked="0"/>
    </xf>
    <xf numFmtId="0" fontId="24" fillId="25" borderId="0" xfId="42" applyFont="1" applyFill="1" applyBorder="1" applyAlignment="1" applyProtection="1">
      <alignment horizontal="right"/>
      <protection locked="0"/>
    </xf>
    <xf numFmtId="0" fontId="26" fillId="0" borderId="0" xfId="41" applyFont="1" applyBorder="1" applyAlignment="1" applyProtection="1">
      <alignment horizontal="left" vertical="center" wrapText="1"/>
    </xf>
    <xf numFmtId="0" fontId="26" fillId="0" borderId="0" xfId="41" applyFont="1" applyBorder="1" applyAlignment="1" applyProtection="1">
      <alignment horizontal="right" vertical="center" wrapText="1"/>
    </xf>
    <xf numFmtId="0" fontId="28" fillId="0" borderId="5" xfId="0" applyFont="1" applyBorder="1" applyAlignment="1">
      <alignment horizontal="center" vertical="center"/>
    </xf>
    <xf numFmtId="168" fontId="29" fillId="0" borderId="0" xfId="56" applyNumberFormat="1" applyFont="1" applyFill="1" applyBorder="1" applyAlignment="1" applyProtection="1">
      <alignment horizontal="right" vertical="center"/>
      <protection locked="0"/>
    </xf>
    <xf numFmtId="168" fontId="37" fillId="0" borderId="0" xfId="56" applyNumberFormat="1" applyFont="1" applyFill="1" applyBorder="1" applyAlignment="1" applyProtection="1">
      <alignment vertical="center"/>
    </xf>
    <xf numFmtId="168" fontId="28" fillId="0" borderId="0" xfId="56" applyNumberFormat="1" applyFont="1" applyFill="1" applyBorder="1" applyAlignment="1" applyProtection="1">
      <alignment vertical="center"/>
    </xf>
    <xf numFmtId="0" fontId="29" fillId="0" borderId="0" xfId="0" applyNumberFormat="1" applyFont="1" applyFill="1" applyBorder="1" applyAlignment="1">
      <alignment horizontal="left" vertical="center"/>
    </xf>
    <xf numFmtId="168" fontId="24" fillId="0" borderId="0" xfId="56" applyNumberFormat="1" applyFont="1" applyFill="1" applyBorder="1" applyAlignment="1" applyProtection="1">
      <alignment horizontal="right" vertical="center"/>
      <protection locked="0"/>
    </xf>
    <xf numFmtId="0" fontId="24" fillId="0" borderId="0" xfId="149" applyNumberFormat="1" applyFont="1" applyFill="1" applyBorder="1" applyAlignment="1" applyProtection="1">
      <protection locked="0"/>
    </xf>
    <xf numFmtId="0" fontId="84" fillId="0" borderId="0" xfId="37" applyFont="1" applyFill="1" applyBorder="1" applyAlignment="1" applyProtection="1">
      <protection locked="0"/>
    </xf>
    <xf numFmtId="178" fontId="28" fillId="0" borderId="0" xfId="143" applyNumberFormat="1" applyFont="1" applyFill="1" applyBorder="1"/>
    <xf numFmtId="0" fontId="28" fillId="0" borderId="15" xfId="0" applyFont="1" applyBorder="1" applyAlignment="1">
      <alignment horizontal="center" vertical="center" wrapText="1"/>
    </xf>
    <xf numFmtId="0" fontId="28" fillId="0" borderId="45" xfId="0" applyFont="1" applyBorder="1" applyAlignment="1">
      <alignment horizontal="center" vertical="center" wrapText="1"/>
    </xf>
    <xf numFmtId="0" fontId="28" fillId="0" borderId="20" xfId="0" applyFont="1" applyBorder="1" applyAlignment="1">
      <alignment horizontal="center" vertical="center" wrapText="1"/>
    </xf>
    <xf numFmtId="179" fontId="29" fillId="0" borderId="0" xfId="56" applyNumberFormat="1" applyFont="1" applyBorder="1" applyAlignment="1" applyProtection="1">
      <alignment vertical="center"/>
      <protection locked="0"/>
    </xf>
    <xf numFmtId="179" fontId="29" fillId="0" borderId="0" xfId="56" applyNumberFormat="1" applyFont="1" applyFill="1" applyAlignment="1" applyProtection="1">
      <alignment horizontal="right" vertical="center"/>
      <protection locked="0"/>
    </xf>
    <xf numFmtId="179" fontId="29" fillId="0" borderId="0" xfId="56" applyNumberFormat="1" applyFont="1" applyFill="1" applyBorder="1" applyAlignment="1" applyProtection="1">
      <alignment horizontal="right" vertical="center"/>
      <protection locked="0"/>
    </xf>
    <xf numFmtId="179" fontId="37" fillId="0" borderId="0" xfId="56" applyNumberFormat="1" applyFont="1" applyFill="1" applyBorder="1" applyAlignment="1" applyProtection="1">
      <alignment vertical="center"/>
    </xf>
    <xf numFmtId="179" fontId="24" fillId="0" borderId="0" xfId="56" applyNumberFormat="1" applyFont="1" applyFill="1" applyBorder="1" applyAlignment="1" applyProtection="1">
      <alignment horizontal="right" vertical="center"/>
      <protection locked="0"/>
    </xf>
    <xf numFmtId="179" fontId="28" fillId="0" borderId="0" xfId="56" applyNumberFormat="1" applyFont="1" applyFill="1" applyBorder="1" applyAlignment="1" applyProtection="1">
      <alignment vertical="center"/>
    </xf>
    <xf numFmtId="179" fontId="24" fillId="0" borderId="0" xfId="56" applyNumberFormat="1" applyFont="1" applyFill="1" applyBorder="1" applyAlignment="1" applyProtection="1">
      <alignment vertical="center"/>
      <protection locked="0"/>
    </xf>
    <xf numFmtId="179" fontId="28" fillId="0" borderId="0" xfId="56" applyNumberFormat="1" applyFont="1" applyFill="1" applyBorder="1" applyAlignment="1">
      <alignment vertical="center"/>
    </xf>
    <xf numFmtId="179" fontId="24" fillId="0" borderId="0" xfId="56" applyNumberFormat="1" applyFont="1" applyFill="1" applyAlignment="1" applyProtection="1">
      <alignment horizontal="right" vertical="center"/>
      <protection locked="0"/>
    </xf>
    <xf numFmtId="179" fontId="28" fillId="0" borderId="0" xfId="56" applyNumberFormat="1" applyFont="1" applyFill="1" applyBorder="1" applyAlignment="1" applyProtection="1">
      <alignment horizontal="right" vertical="center"/>
      <protection locked="0"/>
    </xf>
    <xf numFmtId="179" fontId="37" fillId="0" borderId="0" xfId="0" applyNumberFormat="1" applyFont="1" applyFill="1" applyBorder="1" applyAlignment="1">
      <alignment horizontal="right" vertical="center"/>
    </xf>
    <xf numFmtId="179" fontId="29" fillId="0" borderId="0" xfId="56" applyNumberFormat="1" applyFont="1" applyFill="1" applyBorder="1" applyAlignment="1" applyProtection="1">
      <alignment vertical="center"/>
      <protection locked="0"/>
    </xf>
    <xf numFmtId="179" fontId="28" fillId="0" borderId="0" xfId="0" applyNumberFormat="1" applyFont="1" applyFill="1" applyBorder="1" applyAlignment="1">
      <alignment horizontal="right" vertical="center"/>
    </xf>
    <xf numFmtId="0" fontId="26" fillId="0" borderId="0" xfId="56" applyNumberFormat="1" applyFont="1" applyFill="1" applyBorder="1" applyAlignment="1" applyProtection="1">
      <alignment horizontal="left" vertical="top"/>
      <protection locked="0"/>
    </xf>
    <xf numFmtId="0" fontId="85" fillId="0" borderId="0" xfId="37" applyFont="1" applyAlignment="1" applyProtection="1"/>
    <xf numFmtId="0" fontId="86" fillId="0" borderId="0" xfId="0" applyFont="1"/>
    <xf numFmtId="0" fontId="28" fillId="25" borderId="14" xfId="40" applyFont="1" applyFill="1" applyBorder="1" applyAlignment="1">
      <alignment horizontal="center" vertical="top"/>
    </xf>
    <xf numFmtId="0" fontId="28" fillId="25" borderId="23" xfId="40" applyFont="1" applyFill="1" applyBorder="1" applyAlignment="1">
      <alignment horizontal="center" vertical="top"/>
    </xf>
    <xf numFmtId="0" fontId="28" fillId="25" borderId="20" xfId="40" applyFont="1" applyFill="1" applyBorder="1" applyAlignment="1">
      <alignment horizontal="center" vertical="top"/>
    </xf>
    <xf numFmtId="0" fontId="28" fillId="25" borderId="15" xfId="20" applyFont="1" applyFill="1" applyBorder="1" applyAlignment="1">
      <alignment horizontal="center" vertical="center" wrapText="1"/>
    </xf>
    <xf numFmtId="0" fontId="28" fillId="25" borderId="21" xfId="20" applyFont="1" applyFill="1" applyBorder="1" applyAlignment="1">
      <alignment horizontal="center" vertical="center" wrapText="1"/>
    </xf>
    <xf numFmtId="0" fontId="28" fillId="25" borderId="18" xfId="20" applyFont="1" applyFill="1" applyBorder="1" applyAlignment="1">
      <alignment horizontal="center" vertical="center" wrapText="1"/>
    </xf>
    <xf numFmtId="0" fontId="30" fillId="0" borderId="19" xfId="40" applyNumberFormat="1" applyFont="1" applyFill="1" applyBorder="1" applyAlignment="1">
      <alignment horizontal="left" vertical="center" wrapText="1"/>
    </xf>
    <xf numFmtId="0" fontId="30" fillId="0" borderId="0" xfId="40" applyNumberFormat="1" applyFont="1" applyFill="1" applyBorder="1" applyAlignment="1">
      <alignment horizontal="left" vertical="top" wrapText="1"/>
    </xf>
    <xf numFmtId="0" fontId="30" fillId="25" borderId="0" xfId="40" applyNumberFormat="1" applyFont="1" applyFill="1" applyBorder="1" applyAlignment="1">
      <alignment horizontal="justify" vertical="top" wrapText="1"/>
    </xf>
    <xf numFmtId="0" fontId="38" fillId="25" borderId="0" xfId="40" applyNumberFormat="1" applyFont="1" applyFill="1" applyBorder="1" applyAlignment="1">
      <alignment horizontal="center" vertical="center" wrapText="1"/>
    </xf>
    <xf numFmtId="0" fontId="71" fillId="0" borderId="14" xfId="37" applyFont="1" applyFill="1" applyBorder="1" applyAlignment="1" applyProtection="1">
      <alignment horizontal="center" vertical="center" wrapText="1"/>
    </xf>
    <xf numFmtId="0" fontId="71" fillId="0" borderId="20" xfId="37" applyFont="1" applyFill="1" applyBorder="1" applyAlignment="1" applyProtection="1">
      <alignment horizontal="center" vertical="center" wrapText="1"/>
    </xf>
    <xf numFmtId="0" fontId="28" fillId="25" borderId="15" xfId="95" applyFont="1" applyFill="1" applyBorder="1" applyAlignment="1">
      <alignment horizontal="center" vertical="center" wrapText="1"/>
    </xf>
    <xf numFmtId="0" fontId="28" fillId="25" borderId="18" xfId="95" applyFont="1" applyFill="1" applyBorder="1" applyAlignment="1">
      <alignment horizontal="center" vertical="center" wrapText="1"/>
    </xf>
    <xf numFmtId="0" fontId="28" fillId="0" borderId="15" xfId="95" applyFont="1" applyFill="1" applyBorder="1" applyAlignment="1">
      <alignment horizontal="center" vertical="center" wrapText="1"/>
    </xf>
    <xf numFmtId="0" fontId="28" fillId="0" borderId="18" xfId="95" applyFont="1" applyFill="1" applyBorder="1" applyAlignment="1">
      <alignment horizontal="center" vertical="center" wrapText="1"/>
    </xf>
    <xf numFmtId="0" fontId="28" fillId="0" borderId="14" xfId="95" applyFont="1" applyFill="1" applyBorder="1" applyAlignment="1">
      <alignment horizontal="center" vertical="center" wrapText="1"/>
    </xf>
    <xf numFmtId="0" fontId="28" fillId="0" borderId="20" xfId="95" applyFont="1" applyFill="1" applyBorder="1" applyAlignment="1">
      <alignment horizontal="center" vertical="center" wrapText="1"/>
    </xf>
    <xf numFmtId="0" fontId="38" fillId="0" borderId="0" xfId="40" applyNumberFormat="1" applyFont="1" applyFill="1" applyBorder="1" applyAlignment="1">
      <alignment horizontal="center" vertical="center" wrapText="1"/>
    </xf>
    <xf numFmtId="0" fontId="38" fillId="0" borderId="22" xfId="40" applyNumberFormat="1" applyFont="1" applyFill="1" applyBorder="1" applyAlignment="1">
      <alignment horizontal="center" vertical="center" wrapText="1"/>
    </xf>
    <xf numFmtId="0" fontId="28" fillId="0" borderId="14" xfId="40" applyFont="1" applyBorder="1" applyAlignment="1">
      <alignment horizontal="center" vertical="top"/>
    </xf>
    <xf numFmtId="0" fontId="28" fillId="0" borderId="23" xfId="40" applyFont="1" applyBorder="1" applyAlignment="1">
      <alignment horizontal="center" vertical="top"/>
    </xf>
    <xf numFmtId="0" fontId="28" fillId="0" borderId="20" xfId="40" applyFont="1" applyBorder="1" applyAlignment="1">
      <alignment horizontal="center" vertical="top"/>
    </xf>
    <xf numFmtId="0" fontId="71" fillId="25" borderId="14" xfId="37" applyFont="1" applyFill="1" applyBorder="1" applyAlignment="1" applyProtection="1">
      <alignment horizontal="center" vertical="center" wrapText="1"/>
    </xf>
    <xf numFmtId="0" fontId="71" fillId="25" borderId="23" xfId="37" applyFont="1" applyFill="1" applyBorder="1" applyAlignment="1" applyProtection="1">
      <alignment horizontal="center" vertical="center" wrapText="1"/>
    </xf>
    <xf numFmtId="0" fontId="71" fillId="25" borderId="20" xfId="37" applyFont="1" applyFill="1" applyBorder="1" applyAlignment="1" applyProtection="1">
      <alignment horizontal="center" vertical="center" wrapText="1"/>
    </xf>
    <xf numFmtId="0" fontId="28" fillId="0" borderId="21" xfId="95" applyFont="1" applyFill="1" applyBorder="1" applyAlignment="1">
      <alignment horizontal="center" vertical="center" wrapText="1"/>
    </xf>
    <xf numFmtId="0" fontId="30" fillId="0" borderId="19" xfId="40" applyNumberFormat="1" applyFont="1" applyFill="1" applyBorder="1" applyAlignment="1">
      <alignment horizontal="justify" vertical="center" wrapText="1"/>
    </xf>
    <xf numFmtId="0" fontId="30" fillId="0" borderId="0" xfId="40" applyNumberFormat="1" applyFont="1" applyFill="1" applyBorder="1" applyAlignment="1">
      <alignment horizontal="justify" vertical="top" wrapText="1"/>
    </xf>
    <xf numFmtId="0" fontId="28" fillId="25" borderId="5" xfId="95" applyFont="1" applyFill="1" applyBorder="1" applyAlignment="1">
      <alignment horizontal="center" vertical="center" wrapText="1"/>
    </xf>
    <xf numFmtId="0" fontId="28" fillId="0" borderId="5" xfId="95" applyFont="1" applyFill="1" applyBorder="1" applyAlignment="1">
      <alignment horizontal="center" vertical="center" wrapText="1"/>
    </xf>
    <xf numFmtId="0" fontId="28" fillId="25" borderId="21" xfId="95" applyFont="1" applyFill="1" applyBorder="1" applyAlignment="1">
      <alignment horizontal="center" vertical="center" wrapText="1"/>
    </xf>
    <xf numFmtId="0" fontId="26" fillId="0" borderId="0" xfId="42" applyFont="1" applyFill="1" applyBorder="1" applyAlignment="1" applyProtection="1">
      <alignment horizontal="left" vertical="top"/>
      <protection locked="0"/>
    </xf>
    <xf numFmtId="0" fontId="30" fillId="0" borderId="19" xfId="40" applyFont="1" applyBorder="1" applyAlignment="1">
      <alignment horizontal="left" vertical="center" wrapText="1"/>
    </xf>
    <xf numFmtId="0" fontId="0" fillId="0" borderId="19" xfId="0" applyBorder="1" applyAlignment="1">
      <alignment horizontal="left" vertical="center" wrapText="1"/>
    </xf>
    <xf numFmtId="0" fontId="28" fillId="0" borderId="5" xfId="40" applyFont="1" applyBorder="1" applyAlignment="1">
      <alignment horizontal="center" vertical="top"/>
    </xf>
    <xf numFmtId="0" fontId="28" fillId="0" borderId="14" xfId="42" applyFont="1" applyFill="1" applyBorder="1" applyAlignment="1">
      <alignment horizontal="center"/>
    </xf>
    <xf numFmtId="0" fontId="28" fillId="0" borderId="20" xfId="42" applyFont="1" applyFill="1" applyBorder="1" applyAlignment="1">
      <alignment horizontal="center"/>
    </xf>
    <xf numFmtId="0" fontId="28" fillId="25" borderId="14" xfId="95" applyFont="1" applyFill="1" applyBorder="1" applyAlignment="1">
      <alignment horizontal="center" vertical="center" wrapText="1"/>
    </xf>
    <xf numFmtId="0" fontId="28" fillId="25" borderId="20" xfId="95" applyFont="1" applyFill="1" applyBorder="1" applyAlignment="1">
      <alignment horizontal="center" vertical="center" wrapText="1"/>
    </xf>
    <xf numFmtId="0" fontId="30" fillId="25" borderId="19" xfId="40" applyNumberFormat="1" applyFont="1" applyFill="1" applyBorder="1" applyAlignment="1">
      <alignment horizontal="left" vertical="center" wrapText="1"/>
    </xf>
    <xf numFmtId="0" fontId="30" fillId="25" borderId="0" xfId="40" applyNumberFormat="1" applyFont="1" applyFill="1" applyBorder="1" applyAlignment="1">
      <alignment horizontal="left" vertical="top" wrapText="1"/>
    </xf>
    <xf numFmtId="0" fontId="30" fillId="0" borderId="0" xfId="53" applyNumberFormat="1" applyFont="1" applyFill="1" applyBorder="1" applyAlignment="1">
      <alignment horizontal="left" vertical="top" wrapText="1"/>
    </xf>
    <xf numFmtId="0" fontId="30" fillId="0" borderId="0" xfId="53" applyNumberFormat="1" applyFont="1" applyFill="1" applyBorder="1" applyAlignment="1">
      <alignment horizontal="justify" vertical="top" wrapText="1"/>
    </xf>
    <xf numFmtId="0" fontId="30" fillId="0" borderId="19" xfId="53" applyNumberFormat="1" applyFont="1" applyFill="1" applyBorder="1" applyAlignment="1">
      <alignment horizontal="left" vertical="center" wrapText="1"/>
    </xf>
    <xf numFmtId="0" fontId="28" fillId="0" borderId="5" xfId="53" applyFont="1" applyBorder="1" applyAlignment="1">
      <alignment horizontal="center" vertical="top"/>
    </xf>
    <xf numFmtId="0" fontId="28" fillId="25" borderId="14" xfId="20" applyFont="1" applyFill="1" applyBorder="1" applyAlignment="1">
      <alignment horizontal="center" vertical="center" wrapText="1"/>
    </xf>
    <xf numFmtId="0" fontId="28" fillId="25" borderId="23" xfId="20" applyFont="1" applyFill="1" applyBorder="1" applyAlignment="1">
      <alignment horizontal="center" vertical="center" wrapText="1"/>
    </xf>
    <xf numFmtId="0" fontId="28" fillId="25" borderId="20" xfId="20" applyFont="1" applyFill="1" applyBorder="1" applyAlignment="1">
      <alignment horizontal="center" vertical="center" wrapText="1"/>
    </xf>
    <xf numFmtId="0" fontId="38" fillId="0" borderId="0" xfId="53" applyNumberFormat="1" applyFont="1" applyFill="1" applyBorder="1" applyAlignment="1">
      <alignment horizontal="center" vertical="center" wrapText="1"/>
    </xf>
    <xf numFmtId="0" fontId="38" fillId="0" borderId="22" xfId="53" applyNumberFormat="1" applyFont="1" applyFill="1" applyBorder="1" applyAlignment="1">
      <alignment horizontal="center" vertical="center" wrapText="1"/>
    </xf>
    <xf numFmtId="0" fontId="47" fillId="0" borderId="0" xfId="37" applyNumberFormat="1" applyFont="1" applyFill="1" applyBorder="1" applyAlignment="1" applyProtection="1">
      <alignment horizontal="left" vertical="top" wrapText="1"/>
    </xf>
    <xf numFmtId="0" fontId="28" fillId="0" borderId="15" xfId="53" applyFont="1" applyBorder="1" applyAlignment="1">
      <alignment horizontal="center" vertical="center" wrapText="1"/>
    </xf>
    <xf numFmtId="0" fontId="28" fillId="0" borderId="18" xfId="53" applyFont="1" applyBorder="1" applyAlignment="1">
      <alignment horizontal="center" vertical="center" wrapText="1"/>
    </xf>
    <xf numFmtId="0" fontId="28" fillId="25" borderId="5" xfId="20" applyFont="1" applyFill="1" applyBorder="1" applyAlignment="1">
      <alignment horizontal="center" vertical="center" wrapText="1"/>
    </xf>
    <xf numFmtId="0" fontId="28" fillId="0" borderId="5" xfId="20" applyFont="1" applyFill="1" applyBorder="1" applyAlignment="1">
      <alignment horizontal="center" vertical="center" wrapText="1"/>
    </xf>
    <xf numFmtId="0" fontId="46" fillId="0" borderId="5" xfId="37" applyFont="1" applyFill="1" applyBorder="1" applyAlignment="1" applyProtection="1">
      <alignment horizontal="center" vertical="center" wrapText="1"/>
    </xf>
    <xf numFmtId="0" fontId="28" fillId="0" borderId="14" xfId="53" applyFont="1" applyBorder="1" applyAlignment="1">
      <alignment horizontal="center" vertical="center"/>
    </xf>
    <xf numFmtId="0" fontId="28" fillId="0" borderId="20" xfId="53" applyFont="1" applyBorder="1" applyAlignment="1">
      <alignment horizontal="center" vertical="center"/>
    </xf>
    <xf numFmtId="0" fontId="28" fillId="0" borderId="14" xfId="53" applyFont="1" applyBorder="1" applyAlignment="1">
      <alignment horizontal="center" vertical="center" wrapText="1"/>
    </xf>
    <xf numFmtId="0" fontId="28" fillId="0" borderId="20" xfId="53" applyFont="1" applyBorder="1" applyAlignment="1">
      <alignment horizontal="center" vertical="center" wrapText="1"/>
    </xf>
    <xf numFmtId="0" fontId="46" fillId="25" borderId="15" xfId="37" applyFont="1" applyFill="1" applyBorder="1" applyAlignment="1" applyProtection="1">
      <alignment horizontal="center" vertical="center" wrapText="1"/>
    </xf>
    <xf numFmtId="0" fontId="46" fillId="25" borderId="18" xfId="37" applyFont="1" applyFill="1" applyBorder="1" applyAlignment="1" applyProtection="1">
      <alignment horizontal="center" vertical="center" wrapText="1"/>
    </xf>
    <xf numFmtId="0" fontId="28" fillId="0" borderId="14" xfId="53" applyFont="1" applyBorder="1" applyAlignment="1">
      <alignment horizontal="center" vertical="top"/>
    </xf>
    <xf numFmtId="0" fontId="28" fillId="0" borderId="23" xfId="53" applyFont="1" applyBorder="1" applyAlignment="1">
      <alignment horizontal="center" vertical="top"/>
    </xf>
    <xf numFmtId="0" fontId="28" fillId="0" borderId="20" xfId="53" applyFont="1" applyBorder="1" applyAlignment="1">
      <alignment horizontal="center" vertical="top"/>
    </xf>
    <xf numFmtId="0" fontId="46" fillId="0" borderId="14" xfId="37" applyFont="1" applyFill="1" applyBorder="1" applyAlignment="1" applyProtection="1">
      <alignment horizontal="center" vertical="center" wrapText="1"/>
    </xf>
    <xf numFmtId="0" fontId="46" fillId="0" borderId="20" xfId="37" applyFont="1" applyFill="1" applyBorder="1" applyAlignment="1" applyProtection="1">
      <alignment horizontal="center" vertical="center" wrapText="1"/>
    </xf>
    <xf numFmtId="0" fontId="46" fillId="25" borderId="14" xfId="37" applyFont="1" applyFill="1" applyBorder="1" applyAlignment="1" applyProtection="1">
      <alignment horizontal="center" vertical="center" wrapText="1"/>
    </xf>
    <xf numFmtId="0" fontId="46" fillId="25" borderId="20" xfId="37" applyFont="1" applyFill="1" applyBorder="1" applyAlignment="1" applyProtection="1">
      <alignment horizontal="center" vertical="center" wrapText="1"/>
    </xf>
    <xf numFmtId="0" fontId="28" fillId="0" borderId="15" xfId="53" applyFont="1" applyBorder="1" applyAlignment="1">
      <alignment horizontal="center" wrapText="1"/>
    </xf>
    <xf numFmtId="0" fontId="28" fillId="0" borderId="18" xfId="53" applyFont="1" applyBorder="1" applyAlignment="1">
      <alignment horizontal="center" wrapText="1"/>
    </xf>
    <xf numFmtId="0" fontId="38" fillId="25" borderId="0" xfId="138" applyNumberFormat="1" applyFont="1" applyFill="1" applyBorder="1" applyAlignment="1" applyProtection="1">
      <alignment horizontal="center" vertical="center" wrapText="1"/>
    </xf>
    <xf numFmtId="0" fontId="37" fillId="25" borderId="5" xfId="42" applyFont="1" applyFill="1" applyBorder="1" applyAlignment="1" applyProtection="1">
      <alignment horizontal="center" vertical="top"/>
    </xf>
    <xf numFmtId="0" fontId="46" fillId="0" borderId="15" xfId="37" applyFont="1" applyBorder="1" applyAlignment="1" applyProtection="1">
      <alignment horizontal="center" vertical="center"/>
    </xf>
    <xf numFmtId="0" fontId="46" fillId="0" borderId="21" xfId="37" applyFont="1" applyBorder="1" applyAlignment="1" applyProtection="1">
      <alignment horizontal="center" vertical="center"/>
    </xf>
    <xf numFmtId="0" fontId="46" fillId="0" borderId="33" xfId="37" applyFont="1" applyBorder="1" applyAlignment="1" applyProtection="1">
      <alignment horizontal="center" vertical="center"/>
    </xf>
    <xf numFmtId="0" fontId="30" fillId="25" borderId="19" xfId="42" applyFont="1" applyFill="1" applyBorder="1" applyAlignment="1" applyProtection="1">
      <alignment horizontal="left" vertical="center" wrapText="1"/>
    </xf>
    <xf numFmtId="0" fontId="38" fillId="0" borderId="0" xfId="138" applyNumberFormat="1" applyFont="1" applyFill="1" applyBorder="1" applyAlignment="1" applyProtection="1">
      <alignment horizontal="center" vertical="center" wrapText="1"/>
    </xf>
    <xf numFmtId="0" fontId="30" fillId="0" borderId="0" xfId="138" applyNumberFormat="1" applyFont="1" applyFill="1" applyBorder="1" applyAlignment="1" applyProtection="1">
      <alignment horizontal="justify" vertical="top" wrapText="1"/>
      <protection locked="0"/>
    </xf>
    <xf numFmtId="0" fontId="30" fillId="0" borderId="0" xfId="138" applyNumberFormat="1" applyFont="1" applyFill="1" applyBorder="1" applyAlignment="1" applyProtection="1">
      <alignment horizontal="justify" vertical="top"/>
      <protection locked="0"/>
    </xf>
    <xf numFmtId="0" fontId="37" fillId="25" borderId="13" xfId="42" applyFont="1" applyFill="1" applyBorder="1" applyAlignment="1" applyProtection="1">
      <alignment horizontal="center" vertical="top"/>
    </xf>
    <xf numFmtId="0" fontId="37" fillId="25" borderId="16" xfId="42" applyFont="1" applyFill="1" applyBorder="1" applyAlignment="1" applyProtection="1">
      <alignment horizontal="center" vertical="top"/>
    </xf>
    <xf numFmtId="0" fontId="37" fillId="25" borderId="17" xfId="42" applyFont="1" applyFill="1" applyBorder="1" applyAlignment="1" applyProtection="1">
      <alignment horizontal="center" vertical="top"/>
    </xf>
    <xf numFmtId="0" fontId="37" fillId="25" borderId="14" xfId="42" applyFont="1" applyFill="1" applyBorder="1" applyAlignment="1" applyProtection="1">
      <alignment horizontal="center" vertical="top"/>
    </xf>
    <xf numFmtId="0" fontId="37" fillId="25" borderId="23" xfId="42" applyFont="1" applyFill="1" applyBorder="1" applyAlignment="1" applyProtection="1">
      <alignment horizontal="center" vertical="top"/>
    </xf>
    <xf numFmtId="0" fontId="37" fillId="25" borderId="20" xfId="42" applyFont="1" applyFill="1" applyBorder="1" applyAlignment="1" applyProtection="1">
      <alignment horizontal="center" vertical="top"/>
    </xf>
    <xf numFmtId="0" fontId="28" fillId="25" borderId="44" xfId="95" applyFont="1" applyFill="1" applyBorder="1" applyAlignment="1" applyProtection="1">
      <alignment horizontal="center" vertical="center" wrapText="1"/>
    </xf>
    <xf numFmtId="0" fontId="28" fillId="25" borderId="19" xfId="95" applyFont="1" applyFill="1" applyBorder="1" applyAlignment="1" applyProtection="1">
      <alignment horizontal="center" vertical="center" wrapText="1"/>
    </xf>
    <xf numFmtId="0" fontId="28" fillId="25" borderId="13" xfId="95" applyFont="1" applyFill="1" applyBorder="1" applyAlignment="1" applyProtection="1">
      <alignment horizontal="center" vertical="center" wrapText="1"/>
    </xf>
    <xf numFmtId="0" fontId="28" fillId="25" borderId="45" xfId="42" applyFont="1" applyFill="1" applyBorder="1" applyAlignment="1" applyProtection="1">
      <alignment horizontal="center" vertical="center"/>
      <protection locked="0"/>
    </xf>
    <xf numFmtId="0" fontId="28" fillId="25" borderId="22" xfId="42" applyFont="1" applyFill="1" applyBorder="1" applyAlignment="1" applyProtection="1">
      <alignment horizontal="center" vertical="center"/>
      <protection locked="0"/>
    </xf>
    <xf numFmtId="0" fontId="28" fillId="25" borderId="17" xfId="42" applyFont="1" applyFill="1" applyBorder="1" applyAlignment="1" applyProtection="1">
      <alignment horizontal="center" vertical="center"/>
      <protection locked="0"/>
    </xf>
    <xf numFmtId="0" fontId="28" fillId="25" borderId="15" xfId="42" applyFont="1" applyFill="1" applyBorder="1" applyAlignment="1" applyProtection="1">
      <alignment horizontal="center" vertical="center"/>
      <protection locked="0"/>
    </xf>
    <xf numFmtId="0" fontId="28" fillId="25" borderId="21" xfId="42" applyFont="1" applyFill="1" applyBorder="1" applyAlignment="1" applyProtection="1">
      <alignment horizontal="center" vertical="center"/>
      <protection locked="0"/>
    </xf>
    <xf numFmtId="0" fontId="28" fillId="25" borderId="18" xfId="42" applyFont="1" applyFill="1" applyBorder="1" applyAlignment="1" applyProtection="1">
      <alignment horizontal="center" vertical="center"/>
      <protection locked="0"/>
    </xf>
    <xf numFmtId="0" fontId="28" fillId="25" borderId="44" xfId="138" applyNumberFormat="1" applyFont="1" applyFill="1" applyBorder="1" applyAlignment="1" applyProtection="1">
      <alignment horizontal="center" vertical="center"/>
    </xf>
    <xf numFmtId="0" fontId="28" fillId="25" borderId="19" xfId="138" applyNumberFormat="1" applyFont="1" applyFill="1" applyBorder="1" applyAlignment="1" applyProtection="1">
      <alignment horizontal="center" vertical="center"/>
    </xf>
    <xf numFmtId="0" fontId="28" fillId="25" borderId="13" xfId="138" applyNumberFormat="1" applyFont="1" applyFill="1" applyBorder="1" applyAlignment="1" applyProtection="1">
      <alignment horizontal="center" vertical="center"/>
    </xf>
    <xf numFmtId="0" fontId="28" fillId="25" borderId="15" xfId="138" applyNumberFormat="1" applyFont="1" applyFill="1" applyBorder="1" applyAlignment="1" applyProtection="1">
      <alignment horizontal="center" vertical="center"/>
    </xf>
    <xf numFmtId="0" fontId="28" fillId="25" borderId="21" xfId="138" applyNumberFormat="1" applyFont="1" applyFill="1" applyBorder="1" applyAlignment="1" applyProtection="1">
      <alignment horizontal="center" vertical="center"/>
    </xf>
    <xf numFmtId="0" fontId="28" fillId="25" borderId="18" xfId="138" applyNumberFormat="1" applyFont="1" applyFill="1" applyBorder="1" applyAlignment="1" applyProtection="1">
      <alignment horizontal="center" vertical="center"/>
    </xf>
    <xf numFmtId="0" fontId="46" fillId="25" borderId="13" xfId="37" applyFont="1" applyFill="1" applyBorder="1" applyAlignment="1" applyProtection="1">
      <alignment horizontal="center" vertical="center" wrapText="1"/>
    </xf>
    <xf numFmtId="0" fontId="46" fillId="25" borderId="17" xfId="37" applyFont="1" applyFill="1" applyBorder="1" applyAlignment="1" applyProtection="1">
      <alignment horizontal="center" vertical="center" wrapText="1"/>
    </xf>
    <xf numFmtId="0" fontId="28" fillId="25" borderId="44" xfId="42" applyFont="1" applyFill="1" applyBorder="1" applyAlignment="1" applyProtection="1">
      <alignment horizontal="center" vertical="center"/>
      <protection locked="0"/>
    </xf>
    <xf numFmtId="0" fontId="28" fillId="25" borderId="19" xfId="42" applyFont="1" applyFill="1" applyBorder="1" applyAlignment="1" applyProtection="1">
      <alignment horizontal="center" vertical="center"/>
      <protection locked="0"/>
    </xf>
    <xf numFmtId="0" fontId="28" fillId="25" borderId="13" xfId="42" applyFont="1" applyFill="1" applyBorder="1" applyAlignment="1" applyProtection="1">
      <alignment horizontal="center" vertical="center"/>
      <protection locked="0"/>
    </xf>
    <xf numFmtId="0" fontId="38" fillId="0" borderId="0" xfId="55" applyNumberFormat="1" applyFont="1" applyFill="1" applyBorder="1" applyAlignment="1">
      <alignment horizontal="center" vertical="center" wrapText="1"/>
    </xf>
    <xf numFmtId="0" fontId="28" fillId="0" borderId="14" xfId="55" applyFont="1" applyBorder="1" applyAlignment="1">
      <alignment horizontal="center" vertical="top"/>
    </xf>
    <xf numFmtId="0" fontId="28" fillId="0" borderId="20" xfId="55" applyFont="1" applyBorder="1" applyAlignment="1">
      <alignment horizontal="center" vertical="top"/>
    </xf>
    <xf numFmtId="0" fontId="28" fillId="0" borderId="14" xfId="55" applyNumberFormat="1" applyFont="1" applyBorder="1" applyAlignment="1">
      <alignment horizontal="center" vertical="center"/>
    </xf>
    <xf numFmtId="0" fontId="28" fillId="0" borderId="20" xfId="55" applyNumberFormat="1" applyFont="1" applyBorder="1" applyAlignment="1">
      <alignment horizontal="center" vertical="center"/>
    </xf>
    <xf numFmtId="0" fontId="30" fillId="0" borderId="19" xfId="55" applyNumberFormat="1" applyFont="1" applyBorder="1" applyAlignment="1">
      <alignment horizontal="left" vertical="center" wrapText="1"/>
    </xf>
    <xf numFmtId="0" fontId="30" fillId="0" borderId="0" xfId="53" applyNumberFormat="1" applyFont="1" applyFill="1" applyBorder="1" applyAlignment="1">
      <alignment horizontal="left" vertical="top"/>
    </xf>
    <xf numFmtId="0" fontId="30" fillId="0" borderId="0" xfId="53" applyNumberFormat="1" applyFont="1" applyFill="1" applyBorder="1" applyAlignment="1">
      <alignment horizontal="justify" vertical="top"/>
    </xf>
    <xf numFmtId="0" fontId="25" fillId="0" borderId="0" xfId="53" applyNumberFormat="1" applyFont="1" applyFill="1" applyBorder="1" applyAlignment="1">
      <alignment horizontal="center" vertical="center" wrapText="1"/>
    </xf>
    <xf numFmtId="0" fontId="28" fillId="0" borderId="34" xfId="53" applyFont="1" applyBorder="1" applyAlignment="1">
      <alignment horizontal="center" vertical="top"/>
    </xf>
    <xf numFmtId="0" fontId="28" fillId="0" borderId="38" xfId="53" applyFont="1" applyBorder="1" applyAlignment="1">
      <alignment horizontal="center" vertical="top"/>
    </xf>
    <xf numFmtId="0" fontId="28" fillId="0" borderId="43" xfId="53" applyFont="1" applyBorder="1" applyAlignment="1">
      <alignment horizontal="center" vertical="top"/>
    </xf>
    <xf numFmtId="0" fontId="46" fillId="0" borderId="24" xfId="37" applyFont="1" applyBorder="1" applyAlignment="1" applyProtection="1">
      <alignment horizontal="center" vertical="center" wrapText="1"/>
    </xf>
    <xf numFmtId="0" fontId="28" fillId="0" borderId="35" xfId="95" applyFont="1" applyFill="1" applyBorder="1" applyAlignment="1">
      <alignment horizontal="center" vertical="center" wrapText="1"/>
    </xf>
    <xf numFmtId="0" fontId="28" fillId="0" borderId="36" xfId="95" applyFont="1" applyFill="1" applyBorder="1" applyAlignment="1">
      <alignment horizontal="center" vertical="center" wrapText="1"/>
    </xf>
    <xf numFmtId="0" fontId="28" fillId="0" borderId="37" xfId="95" applyFont="1" applyFill="1" applyBorder="1" applyAlignment="1">
      <alignment horizontal="center" vertical="center" wrapText="1"/>
    </xf>
    <xf numFmtId="0" fontId="28" fillId="25" borderId="39" xfId="95" applyFont="1" applyFill="1" applyBorder="1" applyAlignment="1">
      <alignment horizontal="center" vertical="center" wrapText="1"/>
    </xf>
    <xf numFmtId="0" fontId="28" fillId="25" borderId="40" xfId="95" applyFont="1" applyFill="1" applyBorder="1" applyAlignment="1">
      <alignment horizontal="center" vertical="center" wrapText="1"/>
    </xf>
    <xf numFmtId="0" fontId="28" fillId="25" borderId="41" xfId="95" applyFont="1" applyFill="1" applyBorder="1" applyAlignment="1">
      <alignment horizontal="center" vertical="center" wrapText="1"/>
    </xf>
    <xf numFmtId="0" fontId="28" fillId="25" borderId="42" xfId="95" applyFont="1" applyFill="1" applyBorder="1" applyAlignment="1">
      <alignment horizontal="center" vertical="center" wrapText="1"/>
    </xf>
    <xf numFmtId="0" fontId="28" fillId="25" borderId="35" xfId="95" applyFont="1" applyFill="1" applyBorder="1" applyAlignment="1">
      <alignment horizontal="center" vertical="center" wrapText="1"/>
    </xf>
    <xf numFmtId="0" fontId="28" fillId="25" borderId="36" xfId="95" applyFont="1" applyFill="1" applyBorder="1" applyAlignment="1">
      <alignment horizontal="center" vertical="center" wrapText="1"/>
    </xf>
    <xf numFmtId="0" fontId="28" fillId="25" borderId="37" xfId="95" applyFont="1" applyFill="1" applyBorder="1" applyAlignment="1">
      <alignment horizontal="center" vertical="center" wrapText="1"/>
    </xf>
    <xf numFmtId="0" fontId="26" fillId="0" borderId="0" xfId="53" applyNumberFormat="1" applyFont="1" applyFill="1" applyBorder="1" applyAlignment="1">
      <alignment horizontal="justify" vertical="top" wrapText="1"/>
    </xf>
    <xf numFmtId="0" fontId="26" fillId="0" borderId="0" xfId="53" applyNumberFormat="1" applyFont="1" applyFill="1" applyBorder="1" applyAlignment="1">
      <alignment horizontal="justify" vertical="center" wrapText="1"/>
    </xf>
    <xf numFmtId="0" fontId="28" fillId="25" borderId="24" xfId="95" applyFont="1" applyFill="1" applyBorder="1" applyAlignment="1">
      <alignment horizontal="center" vertical="center" wrapText="1"/>
    </xf>
    <xf numFmtId="0" fontId="26" fillId="0" borderId="0" xfId="53" applyFont="1" applyBorder="1" applyAlignment="1">
      <alignment horizontal="left" vertical="center" wrapText="1"/>
    </xf>
    <xf numFmtId="0" fontId="24" fillId="0" borderId="15" xfId="53" applyFont="1" applyBorder="1" applyAlignment="1">
      <alignment horizontal="center" vertical="top"/>
    </xf>
    <xf numFmtId="0" fontId="28" fillId="0" borderId="24" xfId="95" applyFont="1" applyFill="1" applyBorder="1" applyAlignment="1">
      <alignment horizontal="center" vertical="center" wrapText="1"/>
    </xf>
    <xf numFmtId="0" fontId="25" fillId="0" borderId="0" xfId="0" applyNumberFormat="1" applyFont="1" applyFill="1" applyBorder="1" applyAlignment="1">
      <alignment horizontal="center" vertical="center" wrapText="1"/>
    </xf>
    <xf numFmtId="0" fontId="24" fillId="0" borderId="15" xfId="20" applyFont="1" applyFill="1" applyBorder="1" applyAlignment="1">
      <alignment horizontal="center" vertical="center" wrapText="1"/>
    </xf>
    <xf numFmtId="0" fontId="24" fillId="0" borderId="18" xfId="20" applyFont="1" applyFill="1" applyBorder="1" applyAlignment="1">
      <alignment horizontal="center" vertical="center" wrapText="1"/>
    </xf>
    <xf numFmtId="0" fontId="24" fillId="0" borderId="5" xfId="20" applyFont="1" applyFill="1" applyBorder="1" applyAlignment="1">
      <alignment horizontal="center" vertical="center" wrapText="1"/>
    </xf>
    <xf numFmtId="0" fontId="50" fillId="0" borderId="22" xfId="0" applyFont="1" applyBorder="1" applyAlignment="1">
      <alignment horizontal="center" vertical="center" wrapText="1"/>
    </xf>
    <xf numFmtId="0" fontId="28" fillId="0" borderId="14" xfId="0" applyFont="1" applyBorder="1" applyAlignment="1">
      <alignment horizontal="center" vertical="top"/>
    </xf>
    <xf numFmtId="0" fontId="28" fillId="0" borderId="23" xfId="0" applyFont="1" applyBorder="1" applyAlignment="1">
      <alignment horizontal="center" vertical="top"/>
    </xf>
    <xf numFmtId="0" fontId="28" fillId="0" borderId="20" xfId="0" applyFont="1" applyBorder="1" applyAlignment="1">
      <alignment horizontal="center" vertical="top"/>
    </xf>
    <xf numFmtId="0" fontId="24" fillId="0" borderId="21" xfId="20" applyFont="1" applyFill="1" applyBorder="1" applyAlignment="1">
      <alignment horizontal="center" vertical="center" wrapText="1"/>
    </xf>
    <xf numFmtId="0" fontId="24" fillId="25" borderId="15" xfId="20" applyFont="1" applyFill="1" applyBorder="1" applyAlignment="1">
      <alignment horizontal="center" vertical="center" wrapText="1"/>
    </xf>
    <xf numFmtId="0" fontId="24" fillId="25" borderId="21" xfId="20" applyFont="1" applyFill="1" applyBorder="1" applyAlignment="1">
      <alignment horizontal="center" vertical="center" wrapText="1"/>
    </xf>
    <xf numFmtId="0" fontId="24" fillId="25" borderId="18" xfId="20" applyFont="1" applyFill="1" applyBorder="1" applyAlignment="1">
      <alignment horizontal="center" vertical="center" wrapText="1"/>
    </xf>
    <xf numFmtId="0" fontId="46" fillId="25" borderId="23" xfId="37" applyFont="1" applyFill="1" applyBorder="1" applyAlignment="1" applyProtection="1">
      <alignment horizontal="center" vertical="center" wrapText="1"/>
    </xf>
    <xf numFmtId="0" fontId="30" fillId="25" borderId="0" xfId="0" applyNumberFormat="1" applyFont="1" applyFill="1" applyBorder="1" applyAlignment="1">
      <alignment horizontal="justify" vertical="top" wrapText="1"/>
    </xf>
    <xf numFmtId="0" fontId="30" fillId="0" borderId="19" xfId="0" applyFont="1" applyBorder="1" applyAlignment="1">
      <alignment horizontal="left" vertical="center" wrapText="1"/>
    </xf>
    <xf numFmtId="0" fontId="30" fillId="0" borderId="0" xfId="0" applyNumberFormat="1" applyFont="1" applyFill="1" applyBorder="1" applyAlignment="1">
      <alignment horizontal="justify" vertical="top" wrapText="1"/>
    </xf>
    <xf numFmtId="0" fontId="25" fillId="0" borderId="0" xfId="40" applyNumberFormat="1" applyFont="1" applyFill="1" applyBorder="1" applyAlignment="1">
      <alignment horizontal="center" vertical="center" wrapText="1"/>
    </xf>
    <xf numFmtId="0" fontId="28" fillId="0" borderId="14" xfId="40" applyFont="1" applyFill="1" applyBorder="1" applyAlignment="1">
      <alignment horizontal="center" vertical="top"/>
    </xf>
    <xf numFmtId="0" fontId="28" fillId="0" borderId="20" xfId="40" applyFont="1" applyFill="1" applyBorder="1" applyAlignment="1">
      <alignment horizontal="center" vertical="top"/>
    </xf>
    <xf numFmtId="0" fontId="30" fillId="0" borderId="0" xfId="40" applyNumberFormat="1" applyFont="1" applyFill="1" applyBorder="1" applyAlignment="1">
      <alignment horizontal="left" vertical="center" wrapText="1"/>
    </xf>
    <xf numFmtId="0" fontId="26" fillId="0" borderId="0" xfId="40" applyNumberFormat="1" applyFont="1" applyFill="1" applyBorder="1" applyAlignment="1">
      <alignment horizontal="justify" vertical="top" wrapText="1"/>
    </xf>
    <xf numFmtId="0" fontId="25" fillId="25" borderId="0" xfId="1" applyNumberFormat="1" applyFont="1" applyFill="1" applyBorder="1" applyAlignment="1" applyProtection="1">
      <alignment horizontal="center" vertical="center" wrapText="1"/>
    </xf>
    <xf numFmtId="0" fontId="25" fillId="25" borderId="22" xfId="1" applyNumberFormat="1" applyFont="1" applyFill="1" applyBorder="1" applyAlignment="1" applyProtection="1">
      <alignment horizontal="center" vertical="center" wrapText="1"/>
    </xf>
    <xf numFmtId="0" fontId="29" fillId="25" borderId="14" xfId="42" applyFont="1" applyFill="1" applyBorder="1" applyAlignment="1" applyProtection="1">
      <alignment horizontal="center" vertical="center" wrapText="1"/>
    </xf>
    <xf numFmtId="0" fontId="29" fillId="25" borderId="23" xfId="42" applyFont="1" applyFill="1" applyBorder="1" applyAlignment="1" applyProtection="1">
      <alignment horizontal="center" vertical="center" wrapText="1"/>
    </xf>
    <xf numFmtId="0" fontId="29" fillId="25" borderId="20" xfId="42" applyFont="1" applyFill="1" applyBorder="1" applyAlignment="1" applyProtection="1">
      <alignment horizontal="center" vertical="center" wrapText="1"/>
    </xf>
    <xf numFmtId="0" fontId="46" fillId="25" borderId="5" xfId="37" applyFont="1" applyFill="1" applyBorder="1" applyAlignment="1" applyProtection="1">
      <alignment horizontal="center" vertical="center" wrapText="1"/>
    </xf>
    <xf numFmtId="165" fontId="46" fillId="0" borderId="5" xfId="37" applyNumberFormat="1" applyFont="1" applyFill="1" applyBorder="1" applyAlignment="1" applyProtection="1">
      <alignment horizontal="center" vertical="center" wrapText="1"/>
    </xf>
    <xf numFmtId="0" fontId="24" fillId="25" borderId="5" xfId="20" applyFont="1" applyFill="1" applyBorder="1" applyAlignment="1" applyProtection="1">
      <alignment horizontal="center" vertical="center" wrapText="1"/>
    </xf>
    <xf numFmtId="0" fontId="24" fillId="0" borderId="15" xfId="20" applyFont="1" applyFill="1" applyBorder="1" applyAlignment="1" applyProtection="1">
      <alignment horizontal="center" vertical="center" wrapText="1"/>
    </xf>
    <xf numFmtId="0" fontId="24" fillId="0" borderId="18" xfId="20" applyFont="1" applyFill="1" applyBorder="1" applyAlignment="1" applyProtection="1">
      <alignment horizontal="center" vertical="center" wrapText="1"/>
    </xf>
    <xf numFmtId="0" fontId="24" fillId="25" borderId="15" xfId="20" applyFont="1" applyFill="1" applyBorder="1" applyAlignment="1" applyProtection="1">
      <alignment horizontal="center" vertical="center" wrapText="1"/>
    </xf>
    <xf numFmtId="0" fontId="24" fillId="25" borderId="21" xfId="20" applyFont="1" applyFill="1" applyBorder="1" applyAlignment="1" applyProtection="1">
      <alignment horizontal="center" vertical="center" wrapText="1"/>
    </xf>
    <xf numFmtId="0" fontId="24" fillId="25" borderId="18" xfId="20" applyFont="1" applyFill="1" applyBorder="1" applyAlignment="1" applyProtection="1">
      <alignment horizontal="center" vertical="center" wrapText="1"/>
    </xf>
    <xf numFmtId="0" fontId="24" fillId="0" borderId="21" xfId="20" applyFont="1" applyFill="1" applyBorder="1" applyAlignment="1" applyProtection="1">
      <alignment horizontal="center" vertical="center" wrapText="1"/>
    </xf>
    <xf numFmtId="0" fontId="24" fillId="0" borderId="5" xfId="20" applyFont="1" applyFill="1" applyBorder="1" applyAlignment="1" applyProtection="1">
      <alignment horizontal="center" vertical="center" wrapText="1"/>
    </xf>
    <xf numFmtId="0" fontId="26" fillId="25" borderId="19" xfId="42" applyFont="1" applyFill="1" applyBorder="1" applyAlignment="1" applyProtection="1">
      <alignment horizontal="left" vertical="center" wrapText="1"/>
    </xf>
    <xf numFmtId="0" fontId="26" fillId="0" borderId="0" xfId="56" applyNumberFormat="1" applyFont="1" applyFill="1" applyBorder="1" applyAlignment="1" applyProtection="1">
      <alignment horizontal="left" vertical="top" wrapText="1"/>
      <protection locked="0"/>
    </xf>
    <xf numFmtId="0" fontId="30" fillId="0" borderId="0" xfId="56" applyNumberFormat="1" applyFont="1" applyFill="1" applyBorder="1" applyAlignment="1" applyProtection="1">
      <alignment horizontal="left" vertical="top" wrapText="1"/>
      <protection locked="0"/>
    </xf>
    <xf numFmtId="0" fontId="30" fillId="0" borderId="0" xfId="37" applyFont="1" applyFill="1" applyBorder="1" applyAlignment="1" applyProtection="1">
      <alignment horizontal="justify" vertical="top" wrapText="1"/>
      <protection locked="0"/>
    </xf>
    <xf numFmtId="0" fontId="25" fillId="25" borderId="0" xfId="56" applyNumberFormat="1" applyFont="1" applyFill="1" applyBorder="1" applyAlignment="1" applyProtection="1">
      <alignment horizontal="center" vertical="center" wrapText="1"/>
    </xf>
    <xf numFmtId="0" fontId="29" fillId="25" borderId="5" xfId="42" applyFont="1" applyFill="1" applyBorder="1" applyAlignment="1" applyProtection="1">
      <alignment horizontal="center" vertical="center" wrapText="1"/>
    </xf>
    <xf numFmtId="0" fontId="46" fillId="0" borderId="5" xfId="37" applyFont="1" applyBorder="1" applyAlignment="1" applyProtection="1">
      <alignment horizontal="center" vertical="center" wrapText="1"/>
    </xf>
    <xf numFmtId="0" fontId="28" fillId="0" borderId="5" xfId="20" applyFont="1" applyFill="1" applyBorder="1" applyAlignment="1" applyProtection="1">
      <alignment horizontal="center" vertical="center" wrapText="1"/>
    </xf>
    <xf numFmtId="0" fontId="26" fillId="0" borderId="0" xfId="56" applyNumberFormat="1" applyFont="1" applyFill="1" applyBorder="1" applyAlignment="1" applyProtection="1">
      <alignment horizontal="justify" vertical="top" wrapText="1"/>
      <protection locked="0"/>
    </xf>
    <xf numFmtId="0" fontId="30" fillId="0" borderId="0" xfId="56" applyNumberFormat="1" applyFont="1" applyFill="1" applyBorder="1" applyAlignment="1" applyProtection="1">
      <alignment horizontal="justify" vertical="top" wrapText="1"/>
      <protection locked="0"/>
    </xf>
    <xf numFmtId="0" fontId="46" fillId="0" borderId="5" xfId="37" applyNumberFormat="1" applyFont="1" applyFill="1" applyBorder="1" applyAlignment="1" applyProtection="1">
      <alignment horizontal="center" vertical="center" wrapText="1"/>
    </xf>
    <xf numFmtId="0" fontId="25" fillId="0" borderId="0" xfId="41" applyFont="1" applyFill="1" applyBorder="1" applyAlignment="1" applyProtection="1">
      <alignment horizontal="center" vertical="center" wrapText="1"/>
    </xf>
    <xf numFmtId="0" fontId="24" fillId="0" borderId="14" xfId="41" applyNumberFormat="1" applyFont="1" applyFill="1" applyBorder="1" applyAlignment="1" applyProtection="1">
      <alignment horizontal="center" vertical="center" wrapText="1"/>
    </xf>
    <xf numFmtId="0" fontId="24" fillId="0" borderId="23" xfId="41" applyNumberFormat="1" applyFont="1" applyFill="1" applyBorder="1" applyAlignment="1" applyProtection="1">
      <alignment horizontal="center" vertical="center" wrapText="1"/>
    </xf>
    <xf numFmtId="0" fontId="24" fillId="0" borderId="20" xfId="41" applyNumberFormat="1" applyFont="1" applyFill="1" applyBorder="1" applyAlignment="1" applyProtection="1">
      <alignment horizontal="center" vertical="center" wrapText="1"/>
    </xf>
    <xf numFmtId="0" fontId="46" fillId="0" borderId="14" xfId="37" applyNumberFormat="1" applyFont="1" applyFill="1" applyBorder="1" applyAlignment="1" applyProtection="1">
      <alignment horizontal="center" vertical="center" wrapText="1"/>
    </xf>
    <xf numFmtId="0" fontId="46" fillId="0" borderId="20" xfId="37" applyNumberFormat="1" applyFont="1" applyFill="1" applyBorder="1" applyAlignment="1" applyProtection="1">
      <alignment horizontal="center" vertical="center" wrapText="1"/>
    </xf>
    <xf numFmtId="0" fontId="46" fillId="0" borderId="15" xfId="37" applyFont="1" applyFill="1" applyBorder="1" applyAlignment="1" applyProtection="1">
      <alignment horizontal="center" vertical="center" wrapText="1"/>
    </xf>
    <xf numFmtId="0" fontId="46" fillId="0" borderId="18" xfId="37" applyFont="1" applyFill="1" applyBorder="1" applyAlignment="1" applyProtection="1">
      <alignment horizontal="center" vertical="center" wrapText="1"/>
    </xf>
    <xf numFmtId="0" fontId="24" fillId="0" borderId="45" xfId="20" applyFont="1" applyFill="1" applyBorder="1" applyAlignment="1" applyProtection="1">
      <alignment horizontal="center" vertical="center" wrapText="1"/>
    </xf>
    <xf numFmtId="0" fontId="24" fillId="0" borderId="22" xfId="20" applyFont="1" applyFill="1" applyBorder="1" applyAlignment="1" applyProtection="1">
      <alignment horizontal="center" vertical="center" wrapText="1"/>
    </xf>
    <xf numFmtId="0" fontId="24" fillId="0" borderId="17" xfId="20" applyFont="1" applyFill="1" applyBorder="1" applyAlignment="1" applyProtection="1">
      <alignment horizontal="center" vertical="center" wrapText="1"/>
    </xf>
    <xf numFmtId="0" fontId="24" fillId="0" borderId="5" xfId="41" applyNumberFormat="1" applyFont="1" applyFill="1" applyBorder="1" applyAlignment="1" applyProtection="1">
      <alignment horizontal="center" vertical="center" wrapText="1"/>
    </xf>
    <xf numFmtId="0" fontId="26" fillId="0" borderId="19" xfId="41" applyNumberFormat="1" applyFont="1" applyFill="1" applyBorder="1" applyAlignment="1" applyProtection="1">
      <alignment horizontal="left" vertical="center" wrapText="1"/>
    </xf>
    <xf numFmtId="0" fontId="26" fillId="0" borderId="0" xfId="41" applyNumberFormat="1" applyFont="1" applyFill="1" applyBorder="1" applyAlignment="1" applyProtection="1">
      <alignment horizontal="justify" vertical="top" wrapText="1"/>
      <protection locked="0"/>
    </xf>
    <xf numFmtId="0" fontId="26" fillId="58" borderId="0" xfId="42" applyNumberFormat="1" applyFont="1" applyFill="1" applyBorder="1" applyAlignment="1" applyProtection="1">
      <alignment horizontal="justify" vertical="top" wrapText="1"/>
      <protection locked="0"/>
    </xf>
    <xf numFmtId="0" fontId="38" fillId="0" borderId="0" xfId="56" applyNumberFormat="1" applyFont="1" applyFill="1" applyBorder="1" applyAlignment="1" applyProtection="1">
      <alignment horizontal="center" vertical="center" wrapText="1"/>
    </xf>
    <xf numFmtId="0" fontId="24" fillId="0" borderId="46" xfId="41" applyNumberFormat="1" applyFont="1" applyFill="1" applyBorder="1" applyAlignment="1" applyProtection="1">
      <alignment horizontal="center" vertical="center" wrapText="1"/>
    </xf>
    <xf numFmtId="0" fontId="24" fillId="0" borderId="47" xfId="41" applyNumberFormat="1" applyFont="1" applyFill="1" applyBorder="1" applyAlignment="1" applyProtection="1">
      <alignment horizontal="center" vertical="center" wrapText="1"/>
    </xf>
    <xf numFmtId="0" fontId="24" fillId="0" borderId="48" xfId="41" applyNumberFormat="1" applyFont="1" applyFill="1" applyBorder="1" applyAlignment="1" applyProtection="1">
      <alignment horizontal="center" vertical="center" wrapText="1"/>
    </xf>
    <xf numFmtId="0" fontId="46" fillId="0" borderId="24" xfId="37" applyFont="1" applyFill="1" applyBorder="1" applyAlignment="1" applyProtection="1">
      <alignment horizontal="center" vertical="center" wrapText="1"/>
    </xf>
    <xf numFmtId="0" fontId="46" fillId="0" borderId="46" xfId="37" applyFont="1" applyFill="1" applyBorder="1" applyAlignment="1" applyProtection="1">
      <alignment horizontal="center" vertical="center" wrapText="1"/>
    </xf>
    <xf numFmtId="0" fontId="46" fillId="0" borderId="47" xfId="37" applyFont="1" applyFill="1" applyBorder="1" applyAlignment="1" applyProtection="1">
      <alignment horizontal="center" vertical="center" wrapText="1"/>
    </xf>
    <xf numFmtId="0" fontId="46" fillId="0" borderId="46" xfId="37" applyNumberFormat="1" applyFont="1" applyFill="1" applyBorder="1" applyAlignment="1" applyProtection="1">
      <alignment horizontal="center" vertical="center" wrapText="1"/>
      <protection locked="0"/>
    </xf>
    <xf numFmtId="0" fontId="46" fillId="0" borderId="47" xfId="37" applyNumberFormat="1" applyFont="1" applyFill="1" applyBorder="1" applyAlignment="1" applyProtection="1">
      <alignment horizontal="center" vertical="center" wrapText="1"/>
      <protection locked="0"/>
    </xf>
    <xf numFmtId="0" fontId="67" fillId="0" borderId="46" xfId="37" applyFont="1" applyFill="1" applyBorder="1" applyAlignment="1" applyProtection="1">
      <alignment horizontal="center" vertical="center" wrapText="1"/>
    </xf>
    <xf numFmtId="0" fontId="67" fillId="0" borderId="47" xfId="37" applyFont="1" applyFill="1" applyBorder="1" applyAlignment="1" applyProtection="1">
      <alignment horizontal="center" vertical="center" wrapText="1"/>
    </xf>
    <xf numFmtId="0" fontId="67" fillId="0" borderId="37" xfId="37" applyFont="1" applyFill="1" applyBorder="1" applyAlignment="1" applyProtection="1">
      <alignment horizontal="center" vertical="center" wrapText="1"/>
    </xf>
    <xf numFmtId="0" fontId="67" fillId="0" borderId="24" xfId="37" applyFont="1" applyFill="1" applyBorder="1" applyAlignment="1" applyProtection="1">
      <alignment horizontal="center" vertical="center" wrapText="1"/>
    </xf>
    <xf numFmtId="0" fontId="28" fillId="0" borderId="24" xfId="142" applyFont="1" applyFill="1" applyBorder="1" applyAlignment="1">
      <alignment horizontal="center" vertical="center" wrapText="1"/>
    </xf>
    <xf numFmtId="0" fontId="28" fillId="0" borderId="24" xfId="142" applyFont="1" applyFill="1" applyBorder="1" applyAlignment="1">
      <alignment horizontal="center" vertical="center"/>
    </xf>
    <xf numFmtId="0" fontId="28" fillId="0" borderId="39" xfId="142" applyFont="1" applyFill="1" applyBorder="1" applyAlignment="1">
      <alignment horizontal="center" vertical="center" wrapText="1"/>
    </xf>
    <xf numFmtId="0" fontId="28" fillId="0" borderId="41" xfId="142" applyFont="1" applyFill="1" applyBorder="1" applyAlignment="1">
      <alignment horizontal="center" vertical="center" wrapText="1"/>
    </xf>
    <xf numFmtId="0" fontId="67" fillId="0" borderId="36" xfId="37" applyFont="1" applyFill="1" applyBorder="1" applyAlignment="1" applyProtection="1">
      <alignment horizontal="center" vertical="center" wrapText="1"/>
    </xf>
    <xf numFmtId="0" fontId="24" fillId="0" borderId="35" xfId="41" applyNumberFormat="1" applyFont="1" applyFill="1" applyBorder="1" applyAlignment="1" applyProtection="1">
      <alignment horizontal="center" vertical="center"/>
      <protection locked="0"/>
    </xf>
    <xf numFmtId="0" fontId="24" fillId="0" borderId="36" xfId="41" applyNumberFormat="1" applyFont="1" applyFill="1" applyBorder="1" applyAlignment="1" applyProtection="1">
      <alignment horizontal="center" vertical="center"/>
      <protection locked="0"/>
    </xf>
    <xf numFmtId="0" fontId="24" fillId="0" borderId="37" xfId="41" applyNumberFormat="1" applyFont="1" applyFill="1" applyBorder="1" applyAlignment="1" applyProtection="1">
      <alignment horizontal="center" vertical="center"/>
      <protection locked="0"/>
    </xf>
    <xf numFmtId="0" fontId="24" fillId="0" borderId="40" xfId="41" applyNumberFormat="1" applyFont="1" applyFill="1" applyBorder="1" applyAlignment="1" applyProtection="1">
      <alignment horizontal="center" vertical="center" wrapText="1"/>
    </xf>
    <xf numFmtId="0" fontId="24" fillId="0" borderId="49" xfId="41" applyNumberFormat="1" applyFont="1" applyFill="1" applyBorder="1" applyAlignment="1" applyProtection="1">
      <alignment horizontal="center" vertical="center" wrapText="1"/>
    </xf>
    <xf numFmtId="0" fontId="24" fillId="0" borderId="42" xfId="41" applyNumberFormat="1" applyFont="1" applyFill="1" applyBorder="1" applyAlignment="1" applyProtection="1">
      <alignment horizontal="center" vertical="center" wrapText="1"/>
    </xf>
    <xf numFmtId="0" fontId="46" fillId="0" borderId="37" xfId="37" applyFont="1" applyFill="1" applyBorder="1" applyAlignment="1" applyProtection="1">
      <alignment horizontal="center" vertical="center" wrapText="1"/>
    </xf>
    <xf numFmtId="0" fontId="46" fillId="0" borderId="24" xfId="37" applyNumberFormat="1" applyFont="1" applyFill="1" applyBorder="1" applyAlignment="1" applyProtection="1">
      <alignment horizontal="center" vertical="center" wrapText="1"/>
      <protection locked="0"/>
    </xf>
    <xf numFmtId="0" fontId="67" fillId="0" borderId="40" xfId="37" applyFont="1" applyFill="1" applyBorder="1" applyAlignment="1" applyProtection="1">
      <alignment horizontal="center" vertical="center" wrapText="1"/>
    </xf>
    <xf numFmtId="0" fontId="67" fillId="0" borderId="49" xfId="37" applyFont="1" applyFill="1" applyBorder="1" applyAlignment="1" applyProtection="1">
      <alignment horizontal="center" vertical="center" wrapText="1"/>
    </xf>
    <xf numFmtId="0" fontId="24" fillId="0" borderId="24" xfId="20" applyFont="1" applyFill="1" applyBorder="1" applyAlignment="1" applyProtection="1">
      <alignment horizontal="center" vertical="center" wrapText="1"/>
    </xf>
    <xf numFmtId="0" fontId="24" fillId="0" borderId="35" xfId="41" applyNumberFormat="1" applyFont="1" applyFill="1" applyBorder="1" applyAlignment="1" applyProtection="1">
      <alignment horizontal="center" vertical="center" wrapText="1"/>
      <protection locked="0"/>
    </xf>
    <xf numFmtId="0" fontId="24" fillId="0" borderId="36" xfId="41" applyNumberFormat="1" applyFont="1" applyFill="1" applyBorder="1" applyAlignment="1" applyProtection="1">
      <alignment horizontal="center" vertical="center" wrapText="1"/>
      <protection locked="0"/>
    </xf>
    <xf numFmtId="0" fontId="24" fillId="0" borderId="37" xfId="41" applyNumberFormat="1" applyFont="1" applyFill="1" applyBorder="1" applyAlignment="1" applyProtection="1">
      <alignment horizontal="center" vertical="center" wrapText="1"/>
      <protection locked="0"/>
    </xf>
    <xf numFmtId="0" fontId="26" fillId="0" borderId="50" xfId="41" applyNumberFormat="1" applyFont="1" applyFill="1" applyBorder="1" applyAlignment="1" applyProtection="1">
      <alignment horizontal="left" vertical="center" wrapText="1"/>
    </xf>
    <xf numFmtId="0" fontId="0" fillId="0" borderId="50" xfId="0" applyBorder="1" applyAlignment="1">
      <alignment horizontal="left" vertical="center" wrapText="1"/>
    </xf>
    <xf numFmtId="0" fontId="78" fillId="0" borderId="0" xfId="41" applyNumberFormat="1" applyFont="1" applyFill="1" applyBorder="1" applyAlignment="1" applyProtection="1">
      <alignment horizontal="justify" vertical="top" wrapText="1"/>
      <protection locked="0"/>
    </xf>
    <xf numFmtId="0" fontId="25" fillId="0" borderId="0" xfId="56" applyNumberFormat="1" applyFont="1" applyFill="1" applyBorder="1" applyAlignment="1" applyProtection="1">
      <alignment horizontal="center" vertical="center" wrapText="1"/>
    </xf>
    <xf numFmtId="0" fontId="46" fillId="0" borderId="5" xfId="37" applyFont="1" applyBorder="1" applyAlignment="1" applyProtection="1">
      <alignment horizontal="center" vertical="center"/>
    </xf>
    <xf numFmtId="0" fontId="67" fillId="0" borderId="5" xfId="37" applyFont="1" applyFill="1" applyBorder="1" applyAlignment="1" applyProtection="1">
      <alignment horizontal="center" vertical="center" wrapText="1"/>
    </xf>
    <xf numFmtId="0" fontId="30" fillId="58" borderId="0" xfId="0" applyFont="1" applyFill="1" applyAlignment="1">
      <alignment horizontal="justify" vertical="top" wrapText="1"/>
    </xf>
    <xf numFmtId="0" fontId="78" fillId="0" borderId="0" xfId="41" applyNumberFormat="1" applyFont="1" applyFill="1" applyBorder="1" applyAlignment="1" applyProtection="1">
      <alignment horizontal="left" vertical="top"/>
      <protection locked="0"/>
    </xf>
    <xf numFmtId="0" fontId="38" fillId="0" borderId="0" xfId="143" applyNumberFormat="1" applyFont="1" applyFill="1" applyBorder="1" applyAlignment="1">
      <alignment horizontal="center" vertical="center" wrapText="1"/>
    </xf>
    <xf numFmtId="0" fontId="80" fillId="0" borderId="0" xfId="143" applyFont="1" applyFill="1" applyBorder="1" applyAlignment="1">
      <alignment horizontal="center"/>
    </xf>
    <xf numFmtId="0" fontId="67" fillId="0" borderId="14" xfId="37" applyFont="1" applyFill="1" applyBorder="1" applyAlignment="1" applyProtection="1">
      <alignment horizontal="center" vertical="center" wrapText="1"/>
    </xf>
    <xf numFmtId="0" fontId="67" fillId="0" borderId="20" xfId="37" applyFont="1" applyFill="1" applyBorder="1" applyAlignment="1" applyProtection="1">
      <alignment horizontal="center" vertical="center" wrapText="1"/>
    </xf>
    <xf numFmtId="0" fontId="78" fillId="0" borderId="19" xfId="37" applyFont="1" applyFill="1" applyBorder="1" applyAlignment="1" applyProtection="1">
      <alignment horizontal="left" vertical="center" wrapText="1"/>
    </xf>
    <xf numFmtId="0" fontId="25" fillId="0" borderId="0" xfId="56" applyNumberFormat="1" applyFont="1" applyFill="1" applyBorder="1" applyAlignment="1" applyProtection="1">
      <alignment horizontal="center" vertical="center"/>
    </xf>
    <xf numFmtId="0" fontId="81" fillId="0" borderId="5" xfId="56" applyFont="1" applyFill="1" applyBorder="1" applyAlignment="1" applyProtection="1">
      <alignment horizontal="center" vertical="top"/>
    </xf>
    <xf numFmtId="0" fontId="28" fillId="0" borderId="5" xfId="0" applyFont="1" applyBorder="1" applyAlignment="1">
      <alignment horizontal="center" vertical="center" wrapText="1"/>
    </xf>
    <xf numFmtId="0" fontId="46" fillId="0" borderId="15" xfId="37" applyFont="1" applyBorder="1" applyAlignment="1" applyProtection="1">
      <alignment horizontal="center" vertical="center" wrapText="1"/>
    </xf>
    <xf numFmtId="0" fontId="46" fillId="0" borderId="21" xfId="37" applyFont="1" applyBorder="1" applyAlignment="1" applyProtection="1">
      <alignment horizontal="center" vertical="center" wrapText="1"/>
    </xf>
    <xf numFmtId="0" fontId="46" fillId="0" borderId="18" xfId="37" applyFont="1" applyBorder="1" applyAlignment="1" applyProtection="1">
      <alignment horizontal="center" vertical="center" wrapText="1"/>
    </xf>
    <xf numFmtId="0" fontId="26" fillId="0" borderId="19" xfId="56" applyFont="1" applyFill="1" applyBorder="1" applyAlignment="1" applyProtection="1">
      <alignment horizontal="left" vertical="center" wrapText="1"/>
    </xf>
    <xf numFmtId="0" fontId="30" fillId="0" borderId="0" xfId="42" applyFont="1" applyFill="1" applyBorder="1" applyAlignment="1" applyProtection="1">
      <alignment horizontal="left" vertical="top" wrapText="1"/>
      <protection locked="0"/>
    </xf>
    <xf numFmtId="0" fontId="1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30" fillId="0" borderId="0" xfId="42" applyFont="1" applyFill="1" applyBorder="1" applyAlignment="1" applyProtection="1">
      <alignment horizontal="justify" vertical="top" wrapText="1"/>
      <protection locked="0"/>
    </xf>
    <xf numFmtId="0" fontId="10" fillId="0" borderId="0" xfId="0" applyFont="1" applyFill="1" applyAlignment="1">
      <alignment horizontal="justify" vertical="top" wrapText="1"/>
    </xf>
    <xf numFmtId="0" fontId="29" fillId="25" borderId="5" xfId="42" applyFont="1" applyFill="1" applyBorder="1" applyAlignment="1" applyProtection="1">
      <alignment horizontal="center" vertical="top"/>
    </xf>
    <xf numFmtId="0" fontId="25" fillId="25" borderId="0" xfId="148" applyFont="1" applyFill="1" applyBorder="1" applyAlignment="1" applyProtection="1">
      <alignment horizontal="center" vertical="center"/>
    </xf>
    <xf numFmtId="0" fontId="29" fillId="0" borderId="14" xfId="41" applyFont="1" applyBorder="1" applyAlignment="1" applyProtection="1">
      <alignment horizontal="center" vertical="center"/>
    </xf>
    <xf numFmtId="0" fontId="29" fillId="0" borderId="20" xfId="41" applyFont="1" applyBorder="1" applyAlignment="1" applyProtection="1">
      <alignment horizontal="center" vertical="center"/>
    </xf>
    <xf numFmtId="0" fontId="26" fillId="0" borderId="19" xfId="56" applyNumberFormat="1" applyFont="1" applyFill="1" applyBorder="1" applyAlignment="1" applyProtection="1">
      <alignment horizontal="left" vertical="center" wrapText="1"/>
      <protection locked="0"/>
    </xf>
    <xf numFmtId="2" fontId="83" fillId="0" borderId="0" xfId="146" applyNumberFormat="1" applyFont="1" applyFill="1" applyBorder="1" applyAlignment="1" applyProtection="1">
      <alignment horizontal="left" vertical="top" wrapText="1"/>
      <protection locked="0"/>
    </xf>
    <xf numFmtId="2" fontId="83" fillId="0" borderId="0" xfId="147" applyNumberFormat="1" applyFont="1" applyFill="1" applyAlignment="1" applyProtection="1">
      <alignment horizontal="left" vertical="top" wrapText="1"/>
      <protection locked="0"/>
    </xf>
    <xf numFmtId="0" fontId="46" fillId="0" borderId="44" xfId="37" applyFont="1" applyBorder="1" applyAlignment="1" applyProtection="1">
      <alignment horizontal="center" vertical="center" wrapText="1"/>
    </xf>
    <xf numFmtId="0" fontId="46" fillId="0" borderId="45" xfId="37" applyFont="1" applyBorder="1" applyAlignment="1" applyProtection="1">
      <alignment horizontal="center" vertical="center" wrapText="1"/>
    </xf>
    <xf numFmtId="0" fontId="46" fillId="0" borderId="18" xfId="37" applyFont="1" applyBorder="1" applyAlignment="1" applyProtection="1">
      <alignment horizontal="center" vertical="center"/>
    </xf>
    <xf numFmtId="0" fontId="26" fillId="0" borderId="0" xfId="56" applyNumberFormat="1" applyFont="1" applyFill="1" applyBorder="1" applyAlignment="1" applyProtection="1">
      <alignment horizontal="left" vertical="top"/>
      <protection locked="0"/>
    </xf>
    <xf numFmtId="0" fontId="29" fillId="0" borderId="5" xfId="42" applyFont="1" applyFill="1" applyBorder="1" applyAlignment="1" applyProtection="1">
      <alignment horizontal="center" vertical="top"/>
    </xf>
    <xf numFmtId="0" fontId="46" fillId="0" borderId="44" xfId="37" applyFont="1" applyBorder="1" applyAlignment="1" applyProtection="1">
      <alignment horizontal="center" vertical="center"/>
    </xf>
    <xf numFmtId="0" fontId="46" fillId="0" borderId="45" xfId="37" applyFont="1" applyBorder="1" applyAlignment="1" applyProtection="1">
      <alignment horizontal="center" vertical="center"/>
    </xf>
    <xf numFmtId="0" fontId="26" fillId="0" borderId="19" xfId="56" applyNumberFormat="1" applyFont="1" applyFill="1" applyBorder="1" applyAlignment="1" applyProtection="1">
      <alignment horizontal="left" vertical="center"/>
      <protection locked="0"/>
    </xf>
  </cellXfs>
  <cellStyles count="158">
    <cellStyle name="%" xfId="1"/>
    <cellStyle name="% 2" xfId="56"/>
    <cellStyle name="% 2 2" xfId="145"/>
    <cellStyle name="% 3" xfId="57"/>
    <cellStyle name="% 3 2" xfId="147"/>
    <cellStyle name="% 4" xfId="150"/>
    <cellStyle name="20% - Accent1" xfId="2" builtinId="30" customBuiltin="1"/>
    <cellStyle name="20% - Accent1 2" xfId="58"/>
    <cellStyle name="20% - Accent1 2 2" xfId="59"/>
    <cellStyle name="20% - Accent2" xfId="3" builtinId="34" customBuiltin="1"/>
    <cellStyle name="20% - Accent2 2" xfId="60"/>
    <cellStyle name="20% - Accent2 2 2" xfId="61"/>
    <cellStyle name="20% - Accent3" xfId="4" builtinId="38" customBuiltin="1"/>
    <cellStyle name="20% - Accent3 2" xfId="62"/>
    <cellStyle name="20% - Accent3 2 2" xfId="63"/>
    <cellStyle name="20% - Accent4" xfId="5" builtinId="42" customBuiltin="1"/>
    <cellStyle name="20% - Accent4 2" xfId="64"/>
    <cellStyle name="20% - Accent4 2 2" xfId="65"/>
    <cellStyle name="20% - Accent5" xfId="6" builtinId="46" customBuiltin="1"/>
    <cellStyle name="20% - Accent5 2" xfId="66"/>
    <cellStyle name="20% - Accent5 2 2" xfId="67"/>
    <cellStyle name="20% - Accent6" xfId="7" builtinId="50" customBuiltin="1"/>
    <cellStyle name="20% - Accent6 2" xfId="68"/>
    <cellStyle name="20% - Accent6 2 2" xfId="69"/>
    <cellStyle name="40% - Accent1" xfId="8" builtinId="31" customBuiltin="1"/>
    <cellStyle name="40% - Accent1 2" xfId="70"/>
    <cellStyle name="40% - Accent1 2 2" xfId="71"/>
    <cellStyle name="40% - Accent2" xfId="9" builtinId="35" customBuiltin="1"/>
    <cellStyle name="40% - Accent2 2" xfId="72"/>
    <cellStyle name="40% - Accent2 2 2" xfId="73"/>
    <cellStyle name="40% - Accent3" xfId="10" builtinId="39" customBuiltin="1"/>
    <cellStyle name="40% - Accent3 2" xfId="74"/>
    <cellStyle name="40% - Accent3 2 2" xfId="75"/>
    <cellStyle name="40% - Accent4" xfId="11" builtinId="43" customBuiltin="1"/>
    <cellStyle name="40% - Accent4 2" xfId="76"/>
    <cellStyle name="40% - Accent4 2 2" xfId="77"/>
    <cellStyle name="40% - Accent5" xfId="12" builtinId="47" customBuiltin="1"/>
    <cellStyle name="40% - Accent5 2" xfId="78"/>
    <cellStyle name="40% - Accent5 2 2" xfId="79"/>
    <cellStyle name="40% - Accent6" xfId="13" builtinId="51" customBuiltin="1"/>
    <cellStyle name="40% - Accent6 2" xfId="80"/>
    <cellStyle name="40% - Accent6 2 2" xfId="81"/>
    <cellStyle name="60% - Accent1" xfId="14" builtinId="32" customBuiltin="1"/>
    <cellStyle name="60% - Accent1 2" xfId="82"/>
    <cellStyle name="60% - Accent2" xfId="15" builtinId="36" customBuiltin="1"/>
    <cellStyle name="60% - Accent2 2" xfId="83"/>
    <cellStyle name="60% - Accent3" xfId="16" builtinId="40" customBuiltin="1"/>
    <cellStyle name="60% - Accent3 2" xfId="84"/>
    <cellStyle name="60% - Accent4" xfId="17" builtinId="44" customBuiltin="1"/>
    <cellStyle name="60% - Accent4 2" xfId="85"/>
    <cellStyle name="60% - Accent5" xfId="18" builtinId="48" customBuiltin="1"/>
    <cellStyle name="60% - Accent5 2" xfId="86"/>
    <cellStyle name="60% - Accent6" xfId="19" builtinId="52" customBuiltin="1"/>
    <cellStyle name="60% - Accent6 2" xfId="87"/>
    <cellStyle name="Accent1" xfId="27" builtinId="29" customBuiltin="1"/>
    <cellStyle name="Accent1 2" xfId="88"/>
    <cellStyle name="Accent2" xfId="28" builtinId="33" customBuiltin="1"/>
    <cellStyle name="Accent2 2" xfId="89"/>
    <cellStyle name="Accent3" xfId="29" builtinId="37" customBuiltin="1"/>
    <cellStyle name="Accent3 2" xfId="90"/>
    <cellStyle name="Accent4" xfId="30" builtinId="41" customBuiltin="1"/>
    <cellStyle name="Accent4 2" xfId="91"/>
    <cellStyle name="Accent5" xfId="31" builtinId="45" customBuiltin="1"/>
    <cellStyle name="Accent5 2" xfId="92"/>
    <cellStyle name="Accent6" xfId="32" builtinId="49" customBuiltin="1"/>
    <cellStyle name="Accent6 2" xfId="93"/>
    <cellStyle name="Bad" xfId="38" builtinId="27" customBuiltin="1"/>
    <cellStyle name="Bad 2" xfId="94"/>
    <cellStyle name="CABECALHO" xfId="20"/>
    <cellStyle name="CABECALHO 2" xfId="95"/>
    <cellStyle name="Calculation" xfId="25" builtinId="22" customBuiltin="1"/>
    <cellStyle name="Calculation 2" xfId="96"/>
    <cellStyle name="Calculation 3" xfId="97"/>
    <cellStyle name="Check Cell" xfId="52" builtinId="23" customBuiltin="1"/>
    <cellStyle name="Check Cell 2" xfId="98"/>
    <cellStyle name="DADOS" xfId="34"/>
    <cellStyle name="Excel Built-in Normal_Trabalho_Quadros_pessoal_2003" xfId="36"/>
    <cellStyle name="Explanatory Text" xfId="48" builtinId="53" customBuiltin="1"/>
    <cellStyle name="Explanatory Text 2" xfId="99"/>
    <cellStyle name="Good" xfId="33" builtinId="26" customBuiltin="1"/>
    <cellStyle name="Good 2" xfId="100"/>
    <cellStyle name="Heading 1" xfId="21" builtinId="16" customBuiltin="1"/>
    <cellStyle name="Heading 1 2" xfId="101"/>
    <cellStyle name="Heading 2" xfId="22" builtinId="17" customBuiltin="1"/>
    <cellStyle name="Heading 2 2" xfId="102"/>
    <cellStyle name="Heading 3" xfId="23" builtinId="18" customBuiltin="1"/>
    <cellStyle name="Heading 3 2" xfId="103"/>
    <cellStyle name="Heading 4" xfId="24" builtinId="19" customBuiltin="1"/>
    <cellStyle name="Heading 4 2" xfId="104"/>
    <cellStyle name="Hyperlink" xfId="37" builtinId="8"/>
    <cellStyle name="Input" xfId="35" builtinId="20" customBuiltin="1"/>
    <cellStyle name="Input 2" xfId="105"/>
    <cellStyle name="Input 3" xfId="106"/>
    <cellStyle name="Linked Cell" xfId="26" builtinId="24" customBuiltin="1"/>
    <cellStyle name="Linked Cell 2" xfId="107"/>
    <cellStyle name="Neutral" xfId="39" builtinId="28" customBuiltin="1"/>
    <cellStyle name="Neutral 2" xfId="108"/>
    <cellStyle name="Normal" xfId="0" builtinId="0"/>
    <cellStyle name="Normal 10" xfId="109"/>
    <cellStyle name="Normal 12 2" xfId="138"/>
    <cellStyle name="Normal 14" xfId="151"/>
    <cellStyle name="Normal 18 2" xfId="152"/>
    <cellStyle name="Normal 2" xfId="110"/>
    <cellStyle name="Normal 2 2" xfId="111"/>
    <cellStyle name="Normal 2 2 2" xfId="112"/>
    <cellStyle name="Normal 2 2 2 2" xfId="113"/>
    <cellStyle name="Normal 2 2 3" xfId="114"/>
    <cellStyle name="Normal 2 2 4" xfId="141"/>
    <cellStyle name="Normal 2 3" xfId="115"/>
    <cellStyle name="Normal 2 3 2" xfId="116"/>
    <cellStyle name="Normal 2 4" xfId="117"/>
    <cellStyle name="Normal 2 4 2" xfId="118"/>
    <cellStyle name="Normal 2 5" xfId="53"/>
    <cellStyle name="Normal 2 6" xfId="119"/>
    <cellStyle name="Normal 3" xfId="40"/>
    <cellStyle name="Normal 3 2" xfId="144"/>
    <cellStyle name="Normal 3 5" xfId="153"/>
    <cellStyle name="Normal 4" xfId="120"/>
    <cellStyle name="Normal 4 2" xfId="143"/>
    <cellStyle name="Normal 4 4" xfId="154"/>
    <cellStyle name="Normal 5" xfId="55"/>
    <cellStyle name="Normal 5 2" xfId="121"/>
    <cellStyle name="Normal 5 2 2" xfId="142"/>
    <cellStyle name="Normal 5 3" xfId="122"/>
    <cellStyle name="Normal 5 3 2" xfId="123"/>
    <cellStyle name="Normal 5 4" xfId="139"/>
    <cellStyle name="Normal 6" xfId="54"/>
    <cellStyle name="Normal 6 2" xfId="124"/>
    <cellStyle name="Normal 6 2 2" xfId="125"/>
    <cellStyle name="Normal 6 3" xfId="126"/>
    <cellStyle name="Normal 6 6" xfId="140"/>
    <cellStyle name="Normal 7" xfId="127"/>
    <cellStyle name="Normal 8" xfId="128"/>
    <cellStyle name="Normal 8 2" xfId="129"/>
    <cellStyle name="Normal 8 3" xfId="155"/>
    <cellStyle name="Normal 9" xfId="130"/>
    <cellStyle name="Normal_empresas_aep" xfId="149"/>
    <cellStyle name="Normal_II.10.12A versão reduzida" xfId="146"/>
    <cellStyle name="Normal_II.7.2-Definitivos" xfId="148"/>
    <cellStyle name="Normal_Trabalho" xfId="41"/>
    <cellStyle name="Normal_Trabalho_Quadros_pessoal_2003" xfId="42"/>
    <cellStyle name="Note" xfId="43" builtinId="10" customBuiltin="1"/>
    <cellStyle name="Note 2" xfId="131"/>
    <cellStyle name="Note 2 2" xfId="132"/>
    <cellStyle name="Note 3" xfId="133"/>
    <cellStyle name="NUMLINHA" xfId="44"/>
    <cellStyle name="Output" xfId="46" builtinId="21" customBuiltin="1"/>
    <cellStyle name="Output 2" xfId="134"/>
    <cellStyle name="Output 3" xfId="135"/>
    <cellStyle name="QDTITULO" xfId="45"/>
    <cellStyle name="tit de conc" xfId="156"/>
    <cellStyle name="TITCOLUNA" xfId="49"/>
    <cellStyle name="Title" xfId="50" builtinId="15" customBuiltin="1"/>
    <cellStyle name="Title 2" xfId="136"/>
    <cellStyle name="titulos d a coluna" xfId="157"/>
    <cellStyle name="Total" xfId="51" builtinId="25" customBuiltin="1"/>
    <cellStyle name="Warning Text" xfId="47" builtinId="11" customBuiltin="1"/>
    <cellStyle name="Warning Text 2" xfId="137"/>
  </cellStyles>
  <dxfs count="1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22"/>
        </patternFill>
      </fill>
    </dxf>
    <dxf>
      <font>
        <color auto="1"/>
      </font>
      <fill>
        <patternFill>
          <bgColor theme="9" tint="0.59996337778862885"/>
        </patternFill>
      </fill>
    </dxf>
    <dxf>
      <fill>
        <patternFill>
          <bgColor theme="9" tint="0.59996337778862885"/>
        </patternFill>
      </fill>
    </dxf>
    <dxf>
      <font>
        <condense val="0"/>
        <extend val="0"/>
        <color rgb="FF9C0006"/>
      </font>
      <fill>
        <patternFill>
          <bgColor rgb="FFFFC7CE"/>
        </patternFill>
      </fill>
    </dxf>
    <dxf>
      <fill>
        <patternFill>
          <bgColor theme="9"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lor auto="1"/>
      </font>
      <fill>
        <patternFill>
          <bgColor theme="9" tint="0.59996337778862885"/>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sb/DRLVT_ANUARIOS/AR2012/01_Definicao%20de%20conteudos/I_01_Territ&#243;rio/Transportes%20(Cap.%20Territ&#243;ri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_01_12"/>
      <sheetName val="I.1.12"/>
      <sheetName val="I.1.13"/>
    </sheetNames>
    <sheetDataSet>
      <sheetData sheetId="0" refreshError="1"/>
      <sheetData sheetId="1" refreshError="1">
        <row r="2">
          <cell r="A2" t="str">
            <v>I.1.12 - Rede ferroviária nacional</v>
          </cell>
        </row>
        <row r="3">
          <cell r="A3" t="str">
            <v>I.1.12 - National rail network</v>
          </cell>
        </row>
        <row r="4">
          <cell r="B4" t="str">
            <v>Extensão da rede</v>
          </cell>
          <cell r="F4" t="str">
            <v>Estações e apeadeiros</v>
          </cell>
        </row>
        <row r="5">
          <cell r="B5" t="str">
            <v>Total</v>
          </cell>
          <cell r="C5" t="str">
            <v>Eletrificada</v>
          </cell>
          <cell r="D5" t="str">
            <v>Dupla</v>
          </cell>
          <cell r="E5" t="str">
            <v>Larga</v>
          </cell>
          <cell r="F5" t="str">
            <v>Total</v>
          </cell>
          <cell r="G5" t="str">
            <v>Com serviço de passageiros</v>
          </cell>
        </row>
        <row r="6">
          <cell r="B6" t="str">
            <v>km</v>
          </cell>
          <cell r="F6" t="str">
            <v>N.º</v>
          </cell>
        </row>
        <row r="7">
          <cell r="A7" t="str">
            <v>Portugal</v>
          </cell>
        </row>
        <row r="8">
          <cell r="A8">
            <v>1990</v>
          </cell>
          <cell r="B8">
            <v>3126</v>
          </cell>
          <cell r="C8">
            <v>458</v>
          </cell>
          <cell r="D8">
            <v>424</v>
          </cell>
          <cell r="E8">
            <v>2730</v>
          </cell>
          <cell r="F8" t="str">
            <v>x</v>
          </cell>
          <cell r="G8" t="str">
            <v>x</v>
          </cell>
        </row>
        <row r="9">
          <cell r="A9">
            <v>1991</v>
          </cell>
          <cell r="B9">
            <v>3117</v>
          </cell>
          <cell r="C9">
            <v>462</v>
          </cell>
          <cell r="D9">
            <v>429</v>
          </cell>
          <cell r="E9">
            <v>2724</v>
          </cell>
          <cell r="F9" t="str">
            <v>x</v>
          </cell>
          <cell r="G9" t="str">
            <v>x</v>
          </cell>
        </row>
        <row r="10">
          <cell r="A10">
            <v>1992</v>
          </cell>
          <cell r="B10">
            <v>3054</v>
          </cell>
          <cell r="C10">
            <v>462</v>
          </cell>
          <cell r="D10">
            <v>429</v>
          </cell>
          <cell r="E10">
            <v>2741</v>
          </cell>
          <cell r="F10" t="str">
            <v>x</v>
          </cell>
          <cell r="G10" t="str">
            <v>x</v>
          </cell>
        </row>
        <row r="11">
          <cell r="A11">
            <v>1993</v>
          </cell>
          <cell r="B11">
            <v>3063</v>
          </cell>
          <cell r="C11">
            <v>461</v>
          </cell>
          <cell r="D11">
            <v>451</v>
          </cell>
          <cell r="E11">
            <v>2759</v>
          </cell>
          <cell r="F11" t="str">
            <v>x</v>
          </cell>
          <cell r="G11" t="str">
            <v>x</v>
          </cell>
        </row>
        <row r="12">
          <cell r="A12">
            <v>1994</v>
          </cell>
          <cell r="B12">
            <v>3070</v>
          </cell>
          <cell r="C12">
            <v>461</v>
          </cell>
          <cell r="D12">
            <v>451</v>
          </cell>
          <cell r="E12">
            <v>2767</v>
          </cell>
          <cell r="F12" t="str">
            <v>x</v>
          </cell>
          <cell r="G12" t="str">
            <v>x</v>
          </cell>
        </row>
        <row r="13">
          <cell r="A13">
            <v>1995</v>
          </cell>
          <cell r="B13">
            <v>3065</v>
          </cell>
          <cell r="C13">
            <v>522</v>
          </cell>
          <cell r="D13">
            <v>408</v>
          </cell>
          <cell r="E13">
            <v>2762</v>
          </cell>
          <cell r="F13" t="str">
            <v>x</v>
          </cell>
          <cell r="G13" t="str">
            <v>x</v>
          </cell>
        </row>
        <row r="14">
          <cell r="A14">
            <v>1996</v>
          </cell>
          <cell r="B14">
            <v>3071</v>
          </cell>
          <cell r="C14">
            <v>614</v>
          </cell>
          <cell r="D14">
            <v>431</v>
          </cell>
          <cell r="E14">
            <v>2768</v>
          </cell>
          <cell r="F14" t="str">
            <v>x</v>
          </cell>
          <cell r="G14" t="str">
            <v>x</v>
          </cell>
        </row>
        <row r="15">
          <cell r="A15">
            <v>1997</v>
          </cell>
          <cell r="B15">
            <v>3038</v>
          </cell>
          <cell r="C15">
            <v>731</v>
          </cell>
          <cell r="D15">
            <v>431</v>
          </cell>
          <cell r="E15">
            <v>2764</v>
          </cell>
          <cell r="F15" t="str">
            <v>x</v>
          </cell>
          <cell r="G15" t="str">
            <v>x</v>
          </cell>
        </row>
        <row r="16">
          <cell r="A16">
            <v>1998</v>
          </cell>
          <cell r="B16">
            <v>2794</v>
          </cell>
          <cell r="C16">
            <v>873</v>
          </cell>
          <cell r="D16">
            <v>465</v>
          </cell>
          <cell r="E16">
            <v>2580</v>
          </cell>
          <cell r="F16" t="str">
            <v>x</v>
          </cell>
          <cell r="G16" t="str">
            <v>x</v>
          </cell>
        </row>
        <row r="17">
          <cell r="A17">
            <v>1999</v>
          </cell>
          <cell r="B17">
            <v>2814</v>
          </cell>
          <cell r="C17">
            <v>901</v>
          </cell>
          <cell r="D17">
            <v>464</v>
          </cell>
          <cell r="E17">
            <v>2599</v>
          </cell>
          <cell r="F17" t="str">
            <v>x</v>
          </cell>
          <cell r="G17" t="str">
            <v>x</v>
          </cell>
        </row>
        <row r="18">
          <cell r="A18">
            <v>2000</v>
          </cell>
          <cell r="B18">
            <v>2814</v>
          </cell>
          <cell r="C18">
            <v>904</v>
          </cell>
          <cell r="D18">
            <v>497</v>
          </cell>
          <cell r="E18">
            <v>2599</v>
          </cell>
          <cell r="F18" t="str">
            <v>x</v>
          </cell>
          <cell r="G18" t="str">
            <v>x</v>
          </cell>
        </row>
        <row r="19">
          <cell r="A19">
            <v>2001</v>
          </cell>
          <cell r="B19">
            <v>2814</v>
          </cell>
          <cell r="C19">
            <v>905</v>
          </cell>
          <cell r="D19">
            <v>497</v>
          </cell>
          <cell r="E19">
            <v>2599</v>
          </cell>
          <cell r="F19">
            <v>669</v>
          </cell>
          <cell r="G19">
            <v>651</v>
          </cell>
        </row>
        <row r="20">
          <cell r="A20">
            <v>2002</v>
          </cell>
          <cell r="B20">
            <v>2801</v>
          </cell>
          <cell r="C20">
            <v>1047</v>
          </cell>
          <cell r="D20">
            <v>520</v>
          </cell>
          <cell r="E20">
            <v>2613</v>
          </cell>
          <cell r="F20">
            <v>669</v>
          </cell>
          <cell r="G20">
            <v>651</v>
          </cell>
        </row>
        <row r="21">
          <cell r="A21">
            <v>2003</v>
          </cell>
          <cell r="B21">
            <v>2818</v>
          </cell>
          <cell r="C21">
            <v>1076</v>
          </cell>
          <cell r="D21">
            <v>522</v>
          </cell>
          <cell r="E21">
            <v>2630</v>
          </cell>
          <cell r="F21">
            <v>669</v>
          </cell>
          <cell r="G21">
            <v>651</v>
          </cell>
        </row>
        <row r="22">
          <cell r="A22">
            <v>2004</v>
          </cell>
          <cell r="B22">
            <v>2836</v>
          </cell>
          <cell r="C22">
            <v>1359</v>
          </cell>
          <cell r="D22">
            <v>607</v>
          </cell>
          <cell r="E22">
            <v>2648</v>
          </cell>
          <cell r="F22">
            <v>669</v>
          </cell>
          <cell r="G22">
            <v>651</v>
          </cell>
        </row>
        <row r="23">
          <cell r="A23">
            <v>2005</v>
          </cell>
          <cell r="B23">
            <v>2839</v>
          </cell>
          <cell r="C23">
            <v>1436</v>
          </cell>
          <cell r="D23">
            <v>607</v>
          </cell>
          <cell r="E23">
            <v>2647</v>
          </cell>
          <cell r="F23">
            <v>686</v>
          </cell>
          <cell r="G23">
            <v>673</v>
          </cell>
        </row>
        <row r="24">
          <cell r="A24">
            <v>2006</v>
          </cell>
          <cell r="B24">
            <v>2839</v>
          </cell>
          <cell r="C24">
            <v>1436</v>
          </cell>
          <cell r="D24">
            <v>607</v>
          </cell>
          <cell r="E24">
            <v>2647</v>
          </cell>
          <cell r="F24">
            <v>672</v>
          </cell>
          <cell r="G24">
            <v>654</v>
          </cell>
        </row>
        <row r="25">
          <cell r="A25">
            <v>2007</v>
          </cell>
          <cell r="B25">
            <v>2838</v>
          </cell>
          <cell r="C25">
            <v>1436</v>
          </cell>
          <cell r="D25">
            <v>607</v>
          </cell>
          <cell r="E25">
            <v>2646</v>
          </cell>
          <cell r="F25">
            <v>668</v>
          </cell>
          <cell r="G25">
            <v>654</v>
          </cell>
        </row>
        <row r="26">
          <cell r="A26">
            <v>2008</v>
          </cell>
          <cell r="B26">
            <v>2842</v>
          </cell>
          <cell r="C26">
            <v>1460</v>
          </cell>
          <cell r="D26">
            <v>607</v>
          </cell>
          <cell r="E26">
            <v>2650</v>
          </cell>
          <cell r="F26">
            <v>657</v>
          </cell>
          <cell r="G26">
            <v>642</v>
          </cell>
        </row>
        <row r="27">
          <cell r="A27">
            <v>2009</v>
          </cell>
          <cell r="B27">
            <v>2842</v>
          </cell>
          <cell r="C27">
            <v>1460</v>
          </cell>
          <cell r="D27">
            <v>607</v>
          </cell>
          <cell r="E27">
            <v>2650</v>
          </cell>
          <cell r="F27">
            <v>657</v>
          </cell>
          <cell r="G27">
            <v>639</v>
          </cell>
        </row>
        <row r="28">
          <cell r="A28">
            <v>2010</v>
          </cell>
          <cell r="B28">
            <v>2843</v>
          </cell>
          <cell r="C28">
            <v>1488</v>
          </cell>
          <cell r="D28">
            <v>610</v>
          </cell>
          <cell r="E28">
            <v>2651</v>
          </cell>
          <cell r="F28">
            <v>639</v>
          </cell>
          <cell r="G28">
            <v>621</v>
          </cell>
        </row>
        <row r="29">
          <cell r="A29">
            <v>2011</v>
          </cell>
          <cell r="B29">
            <v>2794</v>
          </cell>
          <cell r="C29">
            <v>1630</v>
          </cell>
          <cell r="D29">
            <v>610</v>
          </cell>
          <cell r="E29">
            <v>2602</v>
          </cell>
          <cell r="F29">
            <v>619</v>
          </cell>
          <cell r="G29">
            <v>601</v>
          </cell>
        </row>
        <row r="30">
          <cell r="A30">
            <v>2012</v>
          </cell>
        </row>
        <row r="31">
          <cell r="A31" t="str">
            <v>Portugal</v>
          </cell>
        </row>
        <row r="32">
          <cell r="A32" t="str">
            <v>Continente</v>
          </cell>
        </row>
        <row r="33">
          <cell r="A33" t="str">
            <v>Norte</v>
          </cell>
        </row>
        <row r="34">
          <cell r="A34" t="str">
            <v>Centro</v>
          </cell>
        </row>
        <row r="35">
          <cell r="A35" t="str">
            <v>Lisboa</v>
          </cell>
        </row>
        <row r="36">
          <cell r="A36" t="str">
            <v>Alentejo</v>
          </cell>
        </row>
        <row r="37">
          <cell r="A37" t="str">
            <v>Algarve</v>
          </cell>
        </row>
        <row r="38">
          <cell r="A38" t="str">
            <v>R. A. Açores</v>
          </cell>
        </row>
        <row r="39">
          <cell r="A39" t="str">
            <v>R. A. Madeira</v>
          </cell>
        </row>
        <row r="40">
          <cell r="B40" t="str">
            <v>Length of lines</v>
          </cell>
          <cell r="F40" t="str">
            <v>Stations and halts</v>
          </cell>
        </row>
        <row r="41">
          <cell r="B41" t="str">
            <v>Total</v>
          </cell>
          <cell r="C41" t="str">
            <v>Electrified</v>
          </cell>
          <cell r="D41" t="str">
            <v>Double track</v>
          </cell>
          <cell r="E41" t="str">
            <v>Large gauge</v>
          </cell>
          <cell r="F41" t="str">
            <v>Total</v>
          </cell>
          <cell r="G41" t="str">
            <v>Service to passengers</v>
          </cell>
        </row>
        <row r="42">
          <cell r="B42" t="str">
            <v>km</v>
          </cell>
          <cell r="F42" t="str">
            <v>No.</v>
          </cell>
        </row>
        <row r="43">
          <cell r="A43" t="str">
            <v>© INE, I.P., Portugal, 2013. Informação disponível até 30 de setembro de 2013. Information available till 30th September, 2013.</v>
          </cell>
        </row>
        <row r="44">
          <cell r="A44" t="str">
            <v>Fonte: INE, I.P., Estatísticas dos Transportes.</v>
          </cell>
        </row>
        <row r="45">
          <cell r="A45" t="str">
            <v>Source: Statistics Portugal, Transports Statistics.</v>
          </cell>
        </row>
      </sheetData>
      <sheetData sheetId="2" refreshError="1">
        <row r="2">
          <cell r="A2" t="str">
            <v>I.1.13 - Rede rodoviária nacional</v>
          </cell>
        </row>
        <row r="3">
          <cell r="A3" t="str">
            <v>I.1.13 - National road network</v>
          </cell>
        </row>
        <row r="4">
          <cell r="A4" t="str">
            <v>Unidade: km</v>
          </cell>
          <cell r="K4" t="str">
            <v>Unit: km</v>
          </cell>
        </row>
        <row r="5">
          <cell r="B5" t="str">
            <v>Total</v>
          </cell>
          <cell r="C5" t="str">
            <v>Rede fundamental</v>
          </cell>
          <cell r="F5" t="str">
            <v>Rede complementar</v>
          </cell>
          <cell r="J5" t="str">
            <v>Estradas regionais</v>
          </cell>
          <cell r="K5" t="str">
            <v>Autoestradas</v>
          </cell>
        </row>
        <row r="6">
          <cell r="C6" t="str">
            <v>Itinerários principais</v>
          </cell>
          <cell r="F6" t="str">
            <v>Itinerários complementares</v>
          </cell>
          <cell r="I6" t="str">
            <v>Estradas nacionais</v>
          </cell>
        </row>
        <row r="7">
          <cell r="C7" t="str">
            <v>Total</v>
          </cell>
          <cell r="D7" t="str">
            <v>Uma via</v>
          </cell>
          <cell r="E7" t="str">
            <v>Duas ou mais vias</v>
          </cell>
          <cell r="F7" t="str">
            <v>Total</v>
          </cell>
          <cell r="G7" t="str">
            <v>Uma via</v>
          </cell>
          <cell r="H7" t="str">
            <v>Duas ou mais vias</v>
          </cell>
        </row>
        <row r="9">
          <cell r="A9" t="str">
            <v>Continente</v>
          </cell>
        </row>
        <row r="10">
          <cell r="A10">
            <v>1990</v>
          </cell>
          <cell r="B10">
            <v>9514</v>
          </cell>
          <cell r="C10">
            <v>2339</v>
          </cell>
          <cell r="D10" t="str">
            <v>x</v>
          </cell>
          <cell r="E10" t="str">
            <v>x</v>
          </cell>
          <cell r="F10">
            <v>2304</v>
          </cell>
          <cell r="G10" t="str">
            <v>x</v>
          </cell>
          <cell r="H10" t="str">
            <v>x</v>
          </cell>
          <cell r="I10" t="str">
            <v>x</v>
          </cell>
          <cell r="J10" t="str">
            <v>x</v>
          </cell>
          <cell r="K10">
            <v>303</v>
          </cell>
        </row>
        <row r="11">
          <cell r="A11">
            <v>1991</v>
          </cell>
          <cell r="B11">
            <v>9643</v>
          </cell>
          <cell r="C11">
            <v>2438</v>
          </cell>
          <cell r="D11" t="str">
            <v>x</v>
          </cell>
          <cell r="E11" t="str">
            <v>x</v>
          </cell>
          <cell r="F11">
            <v>2338</v>
          </cell>
          <cell r="G11" t="str">
            <v>x</v>
          </cell>
          <cell r="H11" t="str">
            <v>x</v>
          </cell>
          <cell r="I11" t="str">
            <v>x</v>
          </cell>
          <cell r="J11" t="str">
            <v>x</v>
          </cell>
          <cell r="K11">
            <v>409</v>
          </cell>
        </row>
        <row r="12">
          <cell r="A12">
            <v>1992</v>
          </cell>
          <cell r="B12">
            <v>9628</v>
          </cell>
          <cell r="C12">
            <v>2489</v>
          </cell>
          <cell r="D12" t="str">
            <v>x</v>
          </cell>
          <cell r="E12" t="str">
            <v>x</v>
          </cell>
          <cell r="F12">
            <v>2338</v>
          </cell>
          <cell r="G12" t="str">
            <v>x</v>
          </cell>
          <cell r="H12" t="str">
            <v>x</v>
          </cell>
          <cell r="I12" t="str">
            <v>x</v>
          </cell>
          <cell r="J12" t="str">
            <v>x</v>
          </cell>
          <cell r="K12">
            <v>519</v>
          </cell>
        </row>
        <row r="13">
          <cell r="A13">
            <v>1993</v>
          </cell>
          <cell r="B13">
            <v>9648</v>
          </cell>
          <cell r="C13">
            <v>2526</v>
          </cell>
          <cell r="D13" t="str">
            <v>x</v>
          </cell>
          <cell r="E13" t="str">
            <v>x</v>
          </cell>
          <cell r="F13">
            <v>2372</v>
          </cell>
          <cell r="G13" t="str">
            <v>x</v>
          </cell>
          <cell r="H13" t="str">
            <v>x</v>
          </cell>
          <cell r="I13" t="str">
            <v>x</v>
          </cell>
          <cell r="J13" t="str">
            <v>x</v>
          </cell>
          <cell r="K13">
            <v>579</v>
          </cell>
        </row>
        <row r="14">
          <cell r="A14">
            <v>1994</v>
          </cell>
          <cell r="B14">
            <v>9678</v>
          </cell>
          <cell r="C14">
            <v>2534</v>
          </cell>
          <cell r="D14" t="str">
            <v>x</v>
          </cell>
          <cell r="E14" t="str">
            <v>x</v>
          </cell>
          <cell r="F14">
            <v>2374</v>
          </cell>
          <cell r="G14" t="str">
            <v>x</v>
          </cell>
          <cell r="H14" t="str">
            <v>x</v>
          </cell>
          <cell r="I14" t="str">
            <v>x</v>
          </cell>
          <cell r="J14" t="str">
            <v>x</v>
          </cell>
          <cell r="K14">
            <v>587</v>
          </cell>
        </row>
        <row r="15">
          <cell r="A15">
            <v>1995</v>
          </cell>
          <cell r="B15">
            <v>9742</v>
          </cell>
          <cell r="C15">
            <v>2558</v>
          </cell>
          <cell r="D15" t="str">
            <v>x</v>
          </cell>
          <cell r="E15" t="str">
            <v>x</v>
          </cell>
          <cell r="F15">
            <v>2416</v>
          </cell>
          <cell r="G15" t="str">
            <v>x</v>
          </cell>
          <cell r="H15" t="str">
            <v>x</v>
          </cell>
          <cell r="I15" t="str">
            <v>x</v>
          </cell>
          <cell r="J15" t="str">
            <v>x</v>
          </cell>
          <cell r="K15">
            <v>687</v>
          </cell>
        </row>
        <row r="16">
          <cell r="A16">
            <v>1996</v>
          </cell>
          <cell r="B16">
            <v>9742</v>
          </cell>
          <cell r="C16">
            <v>2558</v>
          </cell>
          <cell r="D16" t="str">
            <v>x</v>
          </cell>
          <cell r="E16" t="str">
            <v>x</v>
          </cell>
          <cell r="F16">
            <v>2416</v>
          </cell>
          <cell r="G16" t="str">
            <v>x</v>
          </cell>
          <cell r="H16" t="str">
            <v>x</v>
          </cell>
          <cell r="I16" t="str">
            <v>x</v>
          </cell>
          <cell r="J16" t="str">
            <v>x</v>
          </cell>
          <cell r="K16">
            <v>710</v>
          </cell>
        </row>
        <row r="17">
          <cell r="A17">
            <v>1997</v>
          </cell>
          <cell r="B17">
            <v>9780</v>
          </cell>
          <cell r="C17">
            <v>2591</v>
          </cell>
          <cell r="D17" t="str">
            <v>x</v>
          </cell>
          <cell r="E17" t="str">
            <v>x</v>
          </cell>
          <cell r="F17">
            <v>2421</v>
          </cell>
          <cell r="G17" t="str">
            <v>x</v>
          </cell>
          <cell r="H17" t="str">
            <v>x</v>
          </cell>
          <cell r="I17" t="str">
            <v>x</v>
          </cell>
          <cell r="J17" t="str">
            <v>x</v>
          </cell>
          <cell r="K17">
            <v>797</v>
          </cell>
        </row>
        <row r="18">
          <cell r="A18">
            <v>1998</v>
          </cell>
          <cell r="B18">
            <v>11408</v>
          </cell>
          <cell r="C18">
            <v>2700</v>
          </cell>
          <cell r="D18">
            <v>832</v>
          </cell>
          <cell r="E18">
            <v>1868</v>
          </cell>
          <cell r="F18">
            <v>3303</v>
          </cell>
          <cell r="G18">
            <v>2036</v>
          </cell>
          <cell r="H18">
            <v>1267</v>
          </cell>
          <cell r="I18">
            <v>5405</v>
          </cell>
          <cell r="J18">
            <v>4805</v>
          </cell>
          <cell r="K18">
            <v>1252</v>
          </cell>
        </row>
        <row r="19">
          <cell r="A19">
            <v>1999</v>
          </cell>
          <cell r="B19">
            <v>11991</v>
          </cell>
          <cell r="C19">
            <v>1368</v>
          </cell>
          <cell r="D19">
            <v>335</v>
          </cell>
          <cell r="E19">
            <v>1033</v>
          </cell>
          <cell r="F19">
            <v>1037</v>
          </cell>
          <cell r="G19">
            <v>628</v>
          </cell>
          <cell r="H19">
            <v>409</v>
          </cell>
          <cell r="I19">
            <v>5059</v>
          </cell>
          <cell r="J19">
            <v>4528</v>
          </cell>
          <cell r="K19">
            <v>1441</v>
          </cell>
        </row>
        <row r="20">
          <cell r="A20">
            <v>2000</v>
          </cell>
          <cell r="B20">
            <v>11836</v>
          </cell>
          <cell r="C20">
            <v>1389</v>
          </cell>
          <cell r="D20">
            <v>344</v>
          </cell>
          <cell r="E20">
            <v>1045</v>
          </cell>
          <cell r="F20">
            <v>1040</v>
          </cell>
          <cell r="G20">
            <v>599</v>
          </cell>
          <cell r="H20">
            <v>441</v>
          </cell>
          <cell r="I20">
            <v>4909</v>
          </cell>
          <cell r="J20">
            <v>4499</v>
          </cell>
          <cell r="K20">
            <v>1482</v>
          </cell>
        </row>
        <row r="21">
          <cell r="A21">
            <v>2001</v>
          </cell>
          <cell r="B21">
            <v>12010</v>
          </cell>
          <cell r="C21">
            <v>1494</v>
          </cell>
          <cell r="D21">
            <v>326</v>
          </cell>
          <cell r="E21">
            <v>1168</v>
          </cell>
          <cell r="F21">
            <v>1107</v>
          </cell>
          <cell r="G21">
            <v>611</v>
          </cell>
          <cell r="H21">
            <v>496</v>
          </cell>
          <cell r="I21">
            <v>4909</v>
          </cell>
          <cell r="J21">
            <v>4500</v>
          </cell>
          <cell r="K21">
            <v>1659</v>
          </cell>
        </row>
        <row r="22">
          <cell r="A22">
            <v>2002</v>
          </cell>
          <cell r="B22">
            <v>12399</v>
          </cell>
          <cell r="C22">
            <v>1829</v>
          </cell>
          <cell r="D22">
            <v>520</v>
          </cell>
          <cell r="E22">
            <v>1309</v>
          </cell>
          <cell r="F22">
            <v>1161</v>
          </cell>
          <cell r="G22">
            <v>618</v>
          </cell>
          <cell r="H22">
            <v>543</v>
          </cell>
          <cell r="I22">
            <v>4909</v>
          </cell>
          <cell r="J22">
            <v>4500</v>
          </cell>
          <cell r="K22">
            <v>1836</v>
          </cell>
        </row>
        <row r="23">
          <cell r="A23">
            <v>2003</v>
          </cell>
          <cell r="B23">
            <v>12589</v>
          </cell>
          <cell r="C23">
            <v>1949</v>
          </cell>
          <cell r="D23">
            <v>515</v>
          </cell>
          <cell r="E23">
            <v>1434</v>
          </cell>
          <cell r="F23">
            <v>1229</v>
          </cell>
          <cell r="G23">
            <v>635</v>
          </cell>
          <cell r="H23">
            <v>594</v>
          </cell>
          <cell r="I23">
            <v>4910</v>
          </cell>
          <cell r="J23">
            <v>4500</v>
          </cell>
          <cell r="K23">
            <v>2002</v>
          </cell>
        </row>
        <row r="24">
          <cell r="A24">
            <v>2004</v>
          </cell>
          <cell r="B24">
            <v>12689</v>
          </cell>
          <cell r="C24">
            <v>1985</v>
          </cell>
          <cell r="D24">
            <v>522</v>
          </cell>
          <cell r="E24">
            <v>1463</v>
          </cell>
          <cell r="F24">
            <v>1294</v>
          </cell>
          <cell r="G24">
            <v>632</v>
          </cell>
          <cell r="H24">
            <v>662</v>
          </cell>
          <cell r="I24">
            <v>4910</v>
          </cell>
          <cell r="J24">
            <v>4500</v>
          </cell>
          <cell r="K24">
            <v>2091</v>
          </cell>
        </row>
        <row r="25">
          <cell r="A25">
            <v>2005</v>
          </cell>
          <cell r="B25">
            <v>12661</v>
          </cell>
          <cell r="C25">
            <v>1957</v>
          </cell>
          <cell r="D25">
            <v>429</v>
          </cell>
          <cell r="E25">
            <v>1528</v>
          </cell>
          <cell r="F25">
            <v>1294</v>
          </cell>
          <cell r="G25">
            <v>454</v>
          </cell>
          <cell r="H25">
            <v>840</v>
          </cell>
          <cell r="I25">
            <v>4910</v>
          </cell>
          <cell r="J25">
            <v>4500</v>
          </cell>
          <cell r="K25">
            <v>2341</v>
          </cell>
        </row>
        <row r="26">
          <cell r="A26">
            <v>2006</v>
          </cell>
          <cell r="B26">
            <v>12890</v>
          </cell>
          <cell r="C26">
            <v>2145</v>
          </cell>
          <cell r="D26">
            <v>433</v>
          </cell>
          <cell r="E26">
            <v>1712</v>
          </cell>
          <cell r="F26">
            <v>1336</v>
          </cell>
          <cell r="G26">
            <v>466</v>
          </cell>
          <cell r="H26">
            <v>870</v>
          </cell>
          <cell r="I26">
            <v>4909</v>
          </cell>
          <cell r="J26">
            <v>4500</v>
          </cell>
          <cell r="K26">
            <v>2545</v>
          </cell>
        </row>
        <row r="27">
          <cell r="A27">
            <v>2007</v>
          </cell>
          <cell r="B27">
            <v>12902</v>
          </cell>
          <cell r="C27">
            <v>2198</v>
          </cell>
          <cell r="D27">
            <v>466</v>
          </cell>
          <cell r="E27">
            <v>1732</v>
          </cell>
          <cell r="F27">
            <v>1387</v>
          </cell>
          <cell r="G27">
            <v>466</v>
          </cell>
          <cell r="H27">
            <v>921</v>
          </cell>
          <cell r="I27">
            <v>4911</v>
          </cell>
          <cell r="J27">
            <v>4406</v>
          </cell>
          <cell r="K27">
            <v>2613</v>
          </cell>
        </row>
        <row r="28">
          <cell r="A28">
            <v>2008</v>
          </cell>
          <cell r="B28">
            <v>12990</v>
          </cell>
          <cell r="C28">
            <v>2197</v>
          </cell>
          <cell r="D28">
            <v>465</v>
          </cell>
          <cell r="E28">
            <v>1732</v>
          </cell>
          <cell r="F28">
            <v>1470</v>
          </cell>
          <cell r="G28">
            <v>490</v>
          </cell>
          <cell r="H28">
            <v>980</v>
          </cell>
          <cell r="I28">
            <v>4914</v>
          </cell>
          <cell r="J28">
            <v>4409</v>
          </cell>
          <cell r="K28">
            <v>2623</v>
          </cell>
        </row>
        <row r="29">
          <cell r="A29">
            <v>2009</v>
          </cell>
          <cell r="B29">
            <v>13112</v>
          </cell>
          <cell r="C29">
            <v>2199</v>
          </cell>
          <cell r="D29">
            <v>465</v>
          </cell>
          <cell r="E29">
            <v>1734</v>
          </cell>
          <cell r="F29">
            <v>1543</v>
          </cell>
          <cell r="G29">
            <v>532</v>
          </cell>
          <cell r="H29">
            <v>1011</v>
          </cell>
          <cell r="I29">
            <v>4939</v>
          </cell>
          <cell r="J29">
            <v>4431</v>
          </cell>
          <cell r="K29">
            <v>2705</v>
          </cell>
        </row>
        <row r="30">
          <cell r="A30">
            <v>2010</v>
          </cell>
          <cell r="B30">
            <v>13123</v>
          </cell>
          <cell r="C30">
            <v>2221</v>
          </cell>
          <cell r="D30">
            <v>467</v>
          </cell>
          <cell r="E30">
            <v>1754</v>
          </cell>
          <cell r="F30">
            <v>1550</v>
          </cell>
          <cell r="G30">
            <v>532</v>
          </cell>
          <cell r="H30">
            <v>1018</v>
          </cell>
          <cell r="I30">
            <v>4932</v>
          </cell>
          <cell r="J30">
            <v>4420</v>
          </cell>
          <cell r="K30">
            <v>2737</v>
          </cell>
        </row>
        <row r="31">
          <cell r="A31">
            <v>2011</v>
          </cell>
          <cell r="B31">
            <v>13411</v>
          </cell>
          <cell r="C31">
            <v>2330</v>
          </cell>
          <cell r="D31">
            <v>543</v>
          </cell>
          <cell r="E31">
            <v>1786</v>
          </cell>
          <cell r="F31">
            <v>1717</v>
          </cell>
          <cell r="G31">
            <v>600</v>
          </cell>
          <cell r="H31">
            <v>1117</v>
          </cell>
          <cell r="I31">
            <v>4945</v>
          </cell>
          <cell r="J31">
            <v>4420</v>
          </cell>
          <cell r="K31">
            <v>2737</v>
          </cell>
        </row>
        <row r="32">
          <cell r="A32">
            <v>2012</v>
          </cell>
        </row>
        <row r="33">
          <cell r="B33" t="str">
            <v>Total</v>
          </cell>
          <cell r="C33" t="str">
            <v xml:space="preserve">Primary road network </v>
          </cell>
          <cell r="F33" t="str">
            <v>Complementary road network</v>
          </cell>
          <cell r="J33" t="str">
            <v>Regional roads</v>
          </cell>
          <cell r="K33" t="str">
            <v>Highways</v>
          </cell>
        </row>
        <row r="34">
          <cell r="C34" t="str">
            <v>Main routes</v>
          </cell>
          <cell r="F34" t="str">
            <v>Complementary routes</v>
          </cell>
          <cell r="I34" t="str">
            <v>National roads</v>
          </cell>
        </row>
        <row r="35">
          <cell r="C35" t="str">
            <v>Total</v>
          </cell>
          <cell r="D35" t="str">
            <v>One lane</v>
          </cell>
          <cell r="E35" t="str">
            <v>Two or more lanes</v>
          </cell>
          <cell r="F35" t="str">
            <v>Total</v>
          </cell>
          <cell r="G35" t="str">
            <v>One lane</v>
          </cell>
          <cell r="H35" t="str">
            <v>Two or more lanes</v>
          </cell>
        </row>
        <row r="36">
          <cell r="A36" t="str">
            <v>© INE, I.P., Portugal, 2013. Informação disponível até 30 de setembro de 2013. Information available till 30th September, 2013.</v>
          </cell>
        </row>
        <row r="37">
          <cell r="A37" t="str">
            <v>Fonte: Estradas de Portugal, S. A.; InIR, I.P..</v>
          </cell>
        </row>
        <row r="38">
          <cell r="A38" t="str">
            <v>Source: Portugal Roads; InIR.</v>
          </cell>
        </row>
        <row r="39">
          <cell r="A39" t="str">
            <v>Nota: A série de 1990 até 1997 corresponde às estradas constantes no Plano Rodoviário Nacional (Decreto-Lei nº 380/85, de 26 de setembro), que não incluía estradas regionais. As estradas em 1998 são as constantes do Plano Rodoviário Nacional 2000 (Decreto-Lei nº 222/98 de 17 de julho). As autoestradas e as estradas regionais passam, nesta data, a estar incluídas no Plano Rodoviário Nacional. A série desde 1999 corresponde às estradas constantes no Plano Rodoviário Nacional 2000 (Decreto-Lei nº 222/98 de 17 de julho), considerando as alterações previstas na Lei 98/99 de 26 de julho.</v>
          </cell>
        </row>
        <row r="40">
          <cell r="A40" t="str">
            <v>Note: The series 1990 to 1997 correspond to roads included in the National Road Plan (Decree-Law no. 380/85, of 26th September) which excluded regional roads. The roads considered in 1998 are those included in the National Road Plan 2000 (Decree-Law no. 222/98 of 17th July). Highways and regional roads were included in the National Road Plan after this date. The series since 1999 correspond to roads included in the National Road Plan 2000 (Decree-Law no. 222/98 of 17th July), which took into account the alterations introduced by the Law 98/99 of 26th July.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www.ine.pt/xurl/ind/0009053" TargetMode="External"/><Relationship Id="rId2" Type="http://schemas.openxmlformats.org/officeDocument/2006/relationships/hyperlink" Target="http://www.ine.pt/xurl/ind/0009053" TargetMode="External"/><Relationship Id="rId1" Type="http://schemas.openxmlformats.org/officeDocument/2006/relationships/hyperlink" Target="http://www.ine.pt/xurl/ind/0009053" TargetMode="External"/><Relationship Id="rId4"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ne.pt/xurl/ind/0009054" TargetMode="External"/><Relationship Id="rId13" Type="http://schemas.openxmlformats.org/officeDocument/2006/relationships/hyperlink" Target="http://www.ine.pt/xurl/ind/0009044" TargetMode="External"/><Relationship Id="rId18" Type="http://schemas.openxmlformats.org/officeDocument/2006/relationships/hyperlink" Target="http://www.ine.pt/xurl/ind/0009054" TargetMode="External"/><Relationship Id="rId26" Type="http://schemas.openxmlformats.org/officeDocument/2006/relationships/hyperlink" Target="http://www.ine.pt/xurl/ind/0009035" TargetMode="External"/><Relationship Id="rId3" Type="http://schemas.openxmlformats.org/officeDocument/2006/relationships/hyperlink" Target="http://www.ine.pt/xurl/ind/0009042" TargetMode="External"/><Relationship Id="rId21" Type="http://schemas.openxmlformats.org/officeDocument/2006/relationships/hyperlink" Target="http://www.ine.pt/xurl/ind/0009045" TargetMode="External"/><Relationship Id="rId7" Type="http://schemas.openxmlformats.org/officeDocument/2006/relationships/hyperlink" Target="http://www.ine.pt/xurl/ind/0009035" TargetMode="External"/><Relationship Id="rId12" Type="http://schemas.openxmlformats.org/officeDocument/2006/relationships/hyperlink" Target="http://www.ine.pt/xurl/ind/0009044" TargetMode="External"/><Relationship Id="rId17" Type="http://schemas.openxmlformats.org/officeDocument/2006/relationships/hyperlink" Target="http://www.ine.pt/xurl/ind/0009034" TargetMode="External"/><Relationship Id="rId25" Type="http://schemas.openxmlformats.org/officeDocument/2006/relationships/hyperlink" Target="http://www.ine.pt/xurl/ind/0009043" TargetMode="External"/><Relationship Id="rId2" Type="http://schemas.openxmlformats.org/officeDocument/2006/relationships/hyperlink" Target="http://www.ine.pt/xurl/ind/0009044" TargetMode="External"/><Relationship Id="rId16" Type="http://schemas.openxmlformats.org/officeDocument/2006/relationships/hyperlink" Target="http://www.ine.pt/xurl/ind/0009034" TargetMode="External"/><Relationship Id="rId20" Type="http://schemas.openxmlformats.org/officeDocument/2006/relationships/hyperlink" Target="http://www.ine.pt/xurl/ind/0009043" TargetMode="External"/><Relationship Id="rId1" Type="http://schemas.openxmlformats.org/officeDocument/2006/relationships/hyperlink" Target="http://www.ine.pt/xurl/ind/0009055" TargetMode="External"/><Relationship Id="rId6" Type="http://schemas.openxmlformats.org/officeDocument/2006/relationships/hyperlink" Target="http://www.ine.pt/xurl/ind/0009043" TargetMode="External"/><Relationship Id="rId11" Type="http://schemas.openxmlformats.org/officeDocument/2006/relationships/hyperlink" Target="http://www.ine.pt/xurl/ind/0009055" TargetMode="External"/><Relationship Id="rId24" Type="http://schemas.openxmlformats.org/officeDocument/2006/relationships/hyperlink" Target="http://www.ine.pt/xurl/ind/0009045" TargetMode="External"/><Relationship Id="rId5" Type="http://schemas.openxmlformats.org/officeDocument/2006/relationships/hyperlink" Target="http://www.ine.pt/xurl/ind/0009045" TargetMode="External"/><Relationship Id="rId15" Type="http://schemas.openxmlformats.org/officeDocument/2006/relationships/hyperlink" Target="http://www.ine.pt/xurl/ind/0009042" TargetMode="External"/><Relationship Id="rId23" Type="http://schemas.openxmlformats.org/officeDocument/2006/relationships/hyperlink" Target="http://www.ine.pt/xurl/ind/0009056" TargetMode="External"/><Relationship Id="rId28" Type="http://schemas.openxmlformats.org/officeDocument/2006/relationships/printerSettings" Target="../printerSettings/printerSettings10.bin"/><Relationship Id="rId10" Type="http://schemas.openxmlformats.org/officeDocument/2006/relationships/hyperlink" Target="http://www.ine.pt/xurl/ind/0009055" TargetMode="External"/><Relationship Id="rId19" Type="http://schemas.openxmlformats.org/officeDocument/2006/relationships/hyperlink" Target="http://www.ine.pt/xurl/ind/0009035" TargetMode="External"/><Relationship Id="rId4" Type="http://schemas.openxmlformats.org/officeDocument/2006/relationships/hyperlink" Target="http://www.ine.pt/xurl/ind/0009056" TargetMode="External"/><Relationship Id="rId9" Type="http://schemas.openxmlformats.org/officeDocument/2006/relationships/hyperlink" Target="http://www.ine.pt/xurl/ind/0009034" TargetMode="External"/><Relationship Id="rId14" Type="http://schemas.openxmlformats.org/officeDocument/2006/relationships/hyperlink" Target="http://www.ine.pt/xurl/ind/0009042" TargetMode="External"/><Relationship Id="rId22" Type="http://schemas.openxmlformats.org/officeDocument/2006/relationships/hyperlink" Target="http://www.ine.pt/xurl/ind/0009056" TargetMode="External"/><Relationship Id="rId27" Type="http://schemas.openxmlformats.org/officeDocument/2006/relationships/hyperlink" Target="http://www.ine.pt/xurl/ind/00090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hyperlink" Target="http://www.ine.pt/xurl/ind/0009086" TargetMode="External"/><Relationship Id="rId13" Type="http://schemas.openxmlformats.org/officeDocument/2006/relationships/hyperlink" Target="http://www.ine.pt/xurl/ind/0009085" TargetMode="External"/><Relationship Id="rId18" Type="http://schemas.openxmlformats.org/officeDocument/2006/relationships/hyperlink" Target="http://www.ine.pt/xurl/ind/0009086" TargetMode="External"/><Relationship Id="rId26" Type="http://schemas.openxmlformats.org/officeDocument/2006/relationships/hyperlink" Target="http://www.ine.pt/xurl/ind/0009085" TargetMode="External"/><Relationship Id="rId3" Type="http://schemas.openxmlformats.org/officeDocument/2006/relationships/hyperlink" Target="http://www.ine.pt/xurl/ind/0009085" TargetMode="External"/><Relationship Id="rId21" Type="http://schemas.openxmlformats.org/officeDocument/2006/relationships/hyperlink" Target="http://www.ine.pt/xurl/ind/0009085" TargetMode="External"/><Relationship Id="rId7" Type="http://schemas.openxmlformats.org/officeDocument/2006/relationships/hyperlink" Target="http://www.ine.pt/xurl/ind/0009086" TargetMode="External"/><Relationship Id="rId12" Type="http://schemas.openxmlformats.org/officeDocument/2006/relationships/hyperlink" Target="http://www.ine.pt/xurl/ind/0009085" TargetMode="External"/><Relationship Id="rId17" Type="http://schemas.openxmlformats.org/officeDocument/2006/relationships/hyperlink" Target="http://www.ine.pt/xurl/ind/0009085" TargetMode="External"/><Relationship Id="rId25" Type="http://schemas.openxmlformats.org/officeDocument/2006/relationships/hyperlink" Target="http://www.ine.pt/xurl/ind/0009085" TargetMode="External"/><Relationship Id="rId33" Type="http://schemas.openxmlformats.org/officeDocument/2006/relationships/printerSettings" Target="../printerSettings/printerSettings12.bin"/><Relationship Id="rId2" Type="http://schemas.openxmlformats.org/officeDocument/2006/relationships/hyperlink" Target="http://www.ine.pt/xurl/ind/0009086" TargetMode="External"/><Relationship Id="rId16" Type="http://schemas.openxmlformats.org/officeDocument/2006/relationships/hyperlink" Target="http://www.ine.pt/xurl/ind/0009086" TargetMode="External"/><Relationship Id="rId20" Type="http://schemas.openxmlformats.org/officeDocument/2006/relationships/hyperlink" Target="http://www.ine.pt/xurl/ind/0009086" TargetMode="External"/><Relationship Id="rId29" Type="http://schemas.openxmlformats.org/officeDocument/2006/relationships/hyperlink" Target="http://www.ine.pt/xurl/ind/0009085" TargetMode="External"/><Relationship Id="rId1" Type="http://schemas.openxmlformats.org/officeDocument/2006/relationships/hyperlink" Target="http://www.ine.pt/xurl/ind/0009086" TargetMode="External"/><Relationship Id="rId6" Type="http://schemas.openxmlformats.org/officeDocument/2006/relationships/hyperlink" Target="http://www.ine.pt/xurl/ind/0009086" TargetMode="External"/><Relationship Id="rId11" Type="http://schemas.openxmlformats.org/officeDocument/2006/relationships/hyperlink" Target="http://www.ine.pt/xurl/ind/0009085" TargetMode="External"/><Relationship Id="rId24" Type="http://schemas.openxmlformats.org/officeDocument/2006/relationships/hyperlink" Target="http://www.ine.pt/xurl/ind/0009086" TargetMode="External"/><Relationship Id="rId32" Type="http://schemas.openxmlformats.org/officeDocument/2006/relationships/hyperlink" Target="http://www.ine.pt/xurl/ind/0009085" TargetMode="External"/><Relationship Id="rId5" Type="http://schemas.openxmlformats.org/officeDocument/2006/relationships/hyperlink" Target="http://www.ine.pt/xurl/ind/0009086" TargetMode="External"/><Relationship Id="rId15" Type="http://schemas.openxmlformats.org/officeDocument/2006/relationships/hyperlink" Target="http://www.ine.pt/xurl/ind/0009085" TargetMode="External"/><Relationship Id="rId23" Type="http://schemas.openxmlformats.org/officeDocument/2006/relationships/hyperlink" Target="http://www.ine.pt/xurl/ind/0009086" TargetMode="External"/><Relationship Id="rId28" Type="http://schemas.openxmlformats.org/officeDocument/2006/relationships/hyperlink" Target="http://www.ine.pt/xurl/ind/0009086" TargetMode="External"/><Relationship Id="rId10" Type="http://schemas.openxmlformats.org/officeDocument/2006/relationships/hyperlink" Target="http://www.ine.pt/xurl/ind/0009085" TargetMode="External"/><Relationship Id="rId19" Type="http://schemas.openxmlformats.org/officeDocument/2006/relationships/hyperlink" Target="http://www.ine.pt/xurl/ind/0009085" TargetMode="External"/><Relationship Id="rId31" Type="http://schemas.openxmlformats.org/officeDocument/2006/relationships/hyperlink" Target="http://www.ine.pt/xurl/ind/0009086" TargetMode="External"/><Relationship Id="rId4" Type="http://schemas.openxmlformats.org/officeDocument/2006/relationships/hyperlink" Target="http://www.ine.pt/xurl/ind/0009086" TargetMode="External"/><Relationship Id="rId9" Type="http://schemas.openxmlformats.org/officeDocument/2006/relationships/hyperlink" Target="http://www.ine.pt/xurl/ind/0009085" TargetMode="External"/><Relationship Id="rId14" Type="http://schemas.openxmlformats.org/officeDocument/2006/relationships/hyperlink" Target="http://www.ine.pt/xurl/ind/0009085" TargetMode="External"/><Relationship Id="rId22" Type="http://schemas.openxmlformats.org/officeDocument/2006/relationships/hyperlink" Target="http://www.ine.pt/xurl/ind/0009086" TargetMode="External"/><Relationship Id="rId27" Type="http://schemas.openxmlformats.org/officeDocument/2006/relationships/hyperlink" Target="http://www.ine.pt/xurl/ind/0009085" TargetMode="External"/><Relationship Id="rId30" Type="http://schemas.openxmlformats.org/officeDocument/2006/relationships/hyperlink" Target="http://www.ine.pt/xurl/ind/0009085"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ne.pt/xurl/ind/0008306" TargetMode="External"/><Relationship Id="rId13" Type="http://schemas.openxmlformats.org/officeDocument/2006/relationships/printerSettings" Target="../printerSettings/printerSettings13.bin"/><Relationship Id="rId3" Type="http://schemas.openxmlformats.org/officeDocument/2006/relationships/hyperlink" Target="http://www.ine.pt/xurl/ind/0008070" TargetMode="External"/><Relationship Id="rId7" Type="http://schemas.openxmlformats.org/officeDocument/2006/relationships/hyperlink" Target="http://www.ine.pt/xurl/ind/0008306" TargetMode="External"/><Relationship Id="rId12" Type="http://schemas.openxmlformats.org/officeDocument/2006/relationships/hyperlink" Target="http://www.ine.pt/xurl/ind/0008069" TargetMode="External"/><Relationship Id="rId2" Type="http://schemas.openxmlformats.org/officeDocument/2006/relationships/hyperlink" Target="http://www.ine.pt/xurl/ind/0008069" TargetMode="External"/><Relationship Id="rId1" Type="http://schemas.openxmlformats.org/officeDocument/2006/relationships/hyperlink" Target="http://www.ine.pt/xurl/ind/0008069" TargetMode="External"/><Relationship Id="rId6" Type="http://schemas.openxmlformats.org/officeDocument/2006/relationships/hyperlink" Target="http://www.ine.pt/xurl/ind/0008071" TargetMode="External"/><Relationship Id="rId11" Type="http://schemas.openxmlformats.org/officeDocument/2006/relationships/hyperlink" Target="http://www.ine.pt/xurl/ind/0008070" TargetMode="External"/><Relationship Id="rId5" Type="http://schemas.openxmlformats.org/officeDocument/2006/relationships/hyperlink" Target="http://www.ine.pt/xurl/ind/0008071" TargetMode="External"/><Relationship Id="rId10" Type="http://schemas.openxmlformats.org/officeDocument/2006/relationships/hyperlink" Target="http://www.ine.pt/xurl/ind/0008071" TargetMode="External"/><Relationship Id="rId4" Type="http://schemas.openxmlformats.org/officeDocument/2006/relationships/hyperlink" Target="http://www.ine.pt/xurl/ind/0008070" TargetMode="External"/><Relationship Id="rId9" Type="http://schemas.openxmlformats.org/officeDocument/2006/relationships/hyperlink" Target="http://www.ine.pt/xurl/ind/0008306"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8" Type="http://schemas.openxmlformats.org/officeDocument/2006/relationships/hyperlink" Target="http://www.ine.pt/xurl/ind/0008657" TargetMode="External"/><Relationship Id="rId13" Type="http://schemas.openxmlformats.org/officeDocument/2006/relationships/hyperlink" Target="http://www.ine.pt/xurl/ind/0008290" TargetMode="External"/><Relationship Id="rId3" Type="http://schemas.openxmlformats.org/officeDocument/2006/relationships/hyperlink" Target="http://www.ine.pt/xurl/ind/0008293" TargetMode="External"/><Relationship Id="rId7" Type="http://schemas.openxmlformats.org/officeDocument/2006/relationships/hyperlink" Target="http://www.ine.pt/xurl/ind/0008293" TargetMode="External"/><Relationship Id="rId12" Type="http://schemas.openxmlformats.org/officeDocument/2006/relationships/hyperlink" Target="http://www.ine.pt/xurl/ind/0008978" TargetMode="External"/><Relationship Id="rId17" Type="http://schemas.openxmlformats.org/officeDocument/2006/relationships/printerSettings" Target="../printerSettings/printerSettings15.bin"/><Relationship Id="rId2" Type="http://schemas.openxmlformats.org/officeDocument/2006/relationships/hyperlink" Target="http://www.ine.pt/xurl/ind/0008288" TargetMode="External"/><Relationship Id="rId16" Type="http://schemas.openxmlformats.org/officeDocument/2006/relationships/hyperlink" Target="http://www.ine.pt/xurl/ind/0008978" TargetMode="External"/><Relationship Id="rId1" Type="http://schemas.openxmlformats.org/officeDocument/2006/relationships/hyperlink" Target="http://www.ine.pt/xurl/ind/0008290" TargetMode="External"/><Relationship Id="rId6" Type="http://schemas.openxmlformats.org/officeDocument/2006/relationships/hyperlink" Target="http://www.ine.pt/xurl/ind/0008288" TargetMode="External"/><Relationship Id="rId11" Type="http://schemas.openxmlformats.org/officeDocument/2006/relationships/hyperlink" Target="http://www.ine.pt/xurl/ind/0008978" TargetMode="External"/><Relationship Id="rId5" Type="http://schemas.openxmlformats.org/officeDocument/2006/relationships/hyperlink" Target="http://www.ine.pt/xurl/ind/0008290" TargetMode="External"/><Relationship Id="rId15" Type="http://schemas.openxmlformats.org/officeDocument/2006/relationships/hyperlink" Target="http://www.ine.pt/xurl/ind/0008293" TargetMode="External"/><Relationship Id="rId10" Type="http://schemas.openxmlformats.org/officeDocument/2006/relationships/hyperlink" Target="http://www.ine.pt/xurl/ind/0008658" TargetMode="External"/><Relationship Id="rId4" Type="http://schemas.openxmlformats.org/officeDocument/2006/relationships/hyperlink" Target="http://www.ine.pt/xurl/ind/0008657" TargetMode="External"/><Relationship Id="rId9" Type="http://schemas.openxmlformats.org/officeDocument/2006/relationships/hyperlink" Target="http://www.ine.pt/xurl/ind/0008658" TargetMode="External"/><Relationship Id="rId14" Type="http://schemas.openxmlformats.org/officeDocument/2006/relationships/hyperlink" Target="http://www.ine.pt/xurl/ind/0008288"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ine.pt/xurl/ind/0009604" TargetMode="External"/><Relationship Id="rId13" Type="http://schemas.openxmlformats.org/officeDocument/2006/relationships/hyperlink" Target="http://www.ine.pt/xurl/ind/0009604" TargetMode="External"/><Relationship Id="rId18" Type="http://schemas.openxmlformats.org/officeDocument/2006/relationships/hyperlink" Target="http://www.ine.pt/xurl/ind/0009617" TargetMode="External"/><Relationship Id="rId3" Type="http://schemas.openxmlformats.org/officeDocument/2006/relationships/hyperlink" Target="http://www.ine.pt/xurl/ind/0009605" TargetMode="External"/><Relationship Id="rId7" Type="http://schemas.openxmlformats.org/officeDocument/2006/relationships/hyperlink" Target="http://www.ine.pt/xurl/ind/0009602" TargetMode="External"/><Relationship Id="rId12" Type="http://schemas.openxmlformats.org/officeDocument/2006/relationships/hyperlink" Target="http://www.ine.pt/xurl/ind/0009602" TargetMode="External"/><Relationship Id="rId17" Type="http://schemas.openxmlformats.org/officeDocument/2006/relationships/hyperlink" Target="http://www.ine.pt/xurl/ind/0009617" TargetMode="External"/><Relationship Id="rId2" Type="http://schemas.openxmlformats.org/officeDocument/2006/relationships/hyperlink" Target="http://www.ine.pt/xurl/ind/0009602" TargetMode="External"/><Relationship Id="rId16" Type="http://schemas.openxmlformats.org/officeDocument/2006/relationships/hyperlink" Target="http://www.ine.pt/xurl/ind/0009617" TargetMode="External"/><Relationship Id="rId1" Type="http://schemas.openxmlformats.org/officeDocument/2006/relationships/hyperlink" Target="http://www.ine.pt/xurl/ind/0009600" TargetMode="External"/><Relationship Id="rId6" Type="http://schemas.openxmlformats.org/officeDocument/2006/relationships/hyperlink" Target="http://www.ine.pt/xurl/ind/0009600" TargetMode="External"/><Relationship Id="rId11" Type="http://schemas.openxmlformats.org/officeDocument/2006/relationships/hyperlink" Target="http://www.ine.pt/xurl/ind/0009600" TargetMode="External"/><Relationship Id="rId5" Type="http://schemas.openxmlformats.org/officeDocument/2006/relationships/hyperlink" Target="http://www.ine.pt/xurl/ind/0009685" TargetMode="External"/><Relationship Id="rId15" Type="http://schemas.openxmlformats.org/officeDocument/2006/relationships/hyperlink" Target="http://www.ine.pt/xurl/ind/0009685" TargetMode="External"/><Relationship Id="rId10" Type="http://schemas.openxmlformats.org/officeDocument/2006/relationships/hyperlink" Target="http://www.ine.pt/xurl/ind/0009605" TargetMode="External"/><Relationship Id="rId19" Type="http://schemas.openxmlformats.org/officeDocument/2006/relationships/printerSettings" Target="../printerSettings/printerSettings16.bin"/><Relationship Id="rId4" Type="http://schemas.openxmlformats.org/officeDocument/2006/relationships/hyperlink" Target="http://www.ine.pt/xurl/ind/0009604" TargetMode="External"/><Relationship Id="rId9" Type="http://schemas.openxmlformats.org/officeDocument/2006/relationships/hyperlink" Target="http://www.ine.pt/xurl/ind/0009685" TargetMode="External"/><Relationship Id="rId14" Type="http://schemas.openxmlformats.org/officeDocument/2006/relationships/hyperlink" Target="http://www.ine.pt/xurl/ind/0009605"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www.ine.pt/xurl/ind/0008662" TargetMode="External"/><Relationship Id="rId13" Type="http://schemas.openxmlformats.org/officeDocument/2006/relationships/hyperlink" Target="http://www.ine.pt/xurl/ind/0008662" TargetMode="External"/><Relationship Id="rId3" Type="http://schemas.openxmlformats.org/officeDocument/2006/relationships/hyperlink" Target="http://www.ine.pt/xurl/ind/0008662" TargetMode="External"/><Relationship Id="rId7" Type="http://schemas.openxmlformats.org/officeDocument/2006/relationships/hyperlink" Target="http://www.ine.pt/xurl/ind/0006699" TargetMode="External"/><Relationship Id="rId12" Type="http://schemas.openxmlformats.org/officeDocument/2006/relationships/hyperlink" Target="http://www.ine.pt/xurl/ind/0008663" TargetMode="External"/><Relationship Id="rId2" Type="http://schemas.openxmlformats.org/officeDocument/2006/relationships/hyperlink" Target="http://www.ine.pt/xurl/ind/0008662" TargetMode="External"/><Relationship Id="rId1" Type="http://schemas.openxmlformats.org/officeDocument/2006/relationships/hyperlink" Target="http://www.ine.pt/xurl/ind/0008662" TargetMode="External"/><Relationship Id="rId6" Type="http://schemas.openxmlformats.org/officeDocument/2006/relationships/hyperlink" Target="http://www.ine.pt/xurl/ind/0008663" TargetMode="External"/><Relationship Id="rId11" Type="http://schemas.openxmlformats.org/officeDocument/2006/relationships/hyperlink" Target="http://www.ine.pt/xurl/ind/0008662" TargetMode="External"/><Relationship Id="rId5" Type="http://schemas.openxmlformats.org/officeDocument/2006/relationships/hyperlink" Target="http://www.ine.pt/xurl/ind/0008663" TargetMode="External"/><Relationship Id="rId10" Type="http://schemas.openxmlformats.org/officeDocument/2006/relationships/hyperlink" Target="http://www.ine.pt/xurl/ind/0008662" TargetMode="External"/><Relationship Id="rId4" Type="http://schemas.openxmlformats.org/officeDocument/2006/relationships/hyperlink" Target="http://www.ine.pt/xurl/ind/0008662" TargetMode="External"/><Relationship Id="rId9" Type="http://schemas.openxmlformats.org/officeDocument/2006/relationships/hyperlink" Target="http://www.ine.pt/xurl/ind/0008662" TargetMode="External"/><Relationship Id="rId1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8" Type="http://schemas.openxmlformats.org/officeDocument/2006/relationships/hyperlink" Target="http://www.ine.pt/xurl/ind/0009607" TargetMode="External"/><Relationship Id="rId13" Type="http://schemas.openxmlformats.org/officeDocument/2006/relationships/hyperlink" Target="http://www.ine.pt/xurl/ind/0009607" TargetMode="External"/><Relationship Id="rId18" Type="http://schemas.openxmlformats.org/officeDocument/2006/relationships/hyperlink" Target="http://www.ine.pt/xurl/ind/0009599" TargetMode="External"/><Relationship Id="rId3" Type="http://schemas.openxmlformats.org/officeDocument/2006/relationships/hyperlink" Target="https://www.ine.pt/xportal/xmain?xpid=INE&amp;xpgid=ine_indicadores&amp;indOcorrCod=0009603&amp;selTab=tab0" TargetMode="External"/><Relationship Id="rId21" Type="http://schemas.openxmlformats.org/officeDocument/2006/relationships/hyperlink" Target="http://www.ine.pt/xurl/ind/0009601" TargetMode="External"/><Relationship Id="rId7" Type="http://schemas.openxmlformats.org/officeDocument/2006/relationships/hyperlink" Target="https://www.ine.pt/xportal/xmain?xpid=INE&amp;xpgid=ine_indicadores&amp;indOcorrCod=0009607&amp;selTab=tab0" TargetMode="External"/><Relationship Id="rId12" Type="http://schemas.openxmlformats.org/officeDocument/2006/relationships/hyperlink" Target="http://www.ine.pt/xurl/ind/0009603" TargetMode="External"/><Relationship Id="rId17" Type="http://schemas.openxmlformats.org/officeDocument/2006/relationships/hyperlink" Target="http://www.ine.pt/xurl/ind/0009603" TargetMode="External"/><Relationship Id="rId2" Type="http://schemas.openxmlformats.org/officeDocument/2006/relationships/hyperlink" Target="http://www.ine.pt/xurl/ind/0009598" TargetMode="External"/><Relationship Id="rId16" Type="http://schemas.openxmlformats.org/officeDocument/2006/relationships/hyperlink" Target="http://www.ine.pt/xurl/ind/0009599" TargetMode="External"/><Relationship Id="rId20" Type="http://schemas.openxmlformats.org/officeDocument/2006/relationships/hyperlink" Target="http://www.ine.pt/xurl/ind/0009609" TargetMode="External"/><Relationship Id="rId1" Type="http://schemas.openxmlformats.org/officeDocument/2006/relationships/hyperlink" Target="http://www.ine.pt/xurl/ind/0008664" TargetMode="External"/><Relationship Id="rId6" Type="http://schemas.openxmlformats.org/officeDocument/2006/relationships/hyperlink" Target="https://www.ine.pt/xportal/xmain?xpid=INE&amp;xpgid=ine_indicadores&amp;indOcorrCod=0009603&amp;selTab=tab0&amp;xlang=en" TargetMode="External"/><Relationship Id="rId11" Type="http://schemas.openxmlformats.org/officeDocument/2006/relationships/hyperlink" Target="http://www.ine.pt/xurl/ind/0009601" TargetMode="External"/><Relationship Id="rId24" Type="http://schemas.openxmlformats.org/officeDocument/2006/relationships/printerSettings" Target="../printerSettings/printerSettings18.bin"/><Relationship Id="rId5" Type="http://schemas.openxmlformats.org/officeDocument/2006/relationships/hyperlink" Target="http://www.ine.pt/xurl/ind/0009601" TargetMode="External"/><Relationship Id="rId15" Type="http://schemas.openxmlformats.org/officeDocument/2006/relationships/hyperlink" Target="http://www.ine.pt/xurl/ind/0009609" TargetMode="External"/><Relationship Id="rId23" Type="http://schemas.openxmlformats.org/officeDocument/2006/relationships/hyperlink" Target="http://www.ine.pt/xurl/ind/0009607" TargetMode="External"/><Relationship Id="rId10" Type="http://schemas.openxmlformats.org/officeDocument/2006/relationships/hyperlink" Target="http://www.ine.pt/xurl/ind/0009599" TargetMode="External"/><Relationship Id="rId19" Type="http://schemas.openxmlformats.org/officeDocument/2006/relationships/hyperlink" Target="http://www.ine.pt/xurl/ind/0009598" TargetMode="External"/><Relationship Id="rId4" Type="http://schemas.openxmlformats.org/officeDocument/2006/relationships/hyperlink" Target="https://www.ine.pt/xportal/xmain?xpid=INE&amp;xpgid=ine_indicadores&amp;indOcorrCod=0009599&amp;selTab=tab0&amp;xlang=en" TargetMode="External"/><Relationship Id="rId9" Type="http://schemas.openxmlformats.org/officeDocument/2006/relationships/hyperlink" Target="http://www.ine.pt/xurl/ind/0009598" TargetMode="External"/><Relationship Id="rId14" Type="http://schemas.openxmlformats.org/officeDocument/2006/relationships/hyperlink" Target="http://www.ine.pt/xurl/ind/0009609" TargetMode="External"/><Relationship Id="rId22" Type="http://schemas.openxmlformats.org/officeDocument/2006/relationships/hyperlink" Target="http://www.ine.pt/xurl/ind/0009603"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www.ine.pt/xurl/ind/0008664" TargetMode="External"/><Relationship Id="rId3" Type="http://schemas.openxmlformats.org/officeDocument/2006/relationships/hyperlink" Target="http://www.ine.pt/xurl/ind/0008664" TargetMode="External"/><Relationship Id="rId7" Type="http://schemas.openxmlformats.org/officeDocument/2006/relationships/hyperlink" Target="http://www.ine.pt/xurl/ind/0008664" TargetMode="External"/><Relationship Id="rId2" Type="http://schemas.openxmlformats.org/officeDocument/2006/relationships/hyperlink" Target="http://www.ine.pt/xurl/ind/0008664" TargetMode="External"/><Relationship Id="rId1" Type="http://schemas.openxmlformats.org/officeDocument/2006/relationships/hyperlink" Target="http://www.ine.pt/xurl/ind/0008664" TargetMode="External"/><Relationship Id="rId6" Type="http://schemas.openxmlformats.org/officeDocument/2006/relationships/hyperlink" Target="http://www.ine.pt/xurl/ind/0006683" TargetMode="External"/><Relationship Id="rId5" Type="http://schemas.openxmlformats.org/officeDocument/2006/relationships/hyperlink" Target="http://www.ine.pt/xurl/ind/0006683" TargetMode="External"/><Relationship Id="rId10" Type="http://schemas.openxmlformats.org/officeDocument/2006/relationships/printerSettings" Target="../printerSettings/printerSettings19.bin"/><Relationship Id="rId4" Type="http://schemas.openxmlformats.org/officeDocument/2006/relationships/hyperlink" Target="http://www.ine.pt/xurl/ind/0008664" TargetMode="External"/><Relationship Id="rId9" Type="http://schemas.openxmlformats.org/officeDocument/2006/relationships/hyperlink" Target="http://www.ine.pt/xurl/ind/0008664"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www.ine.pt/xurl/ind/0009218" TargetMode="External"/><Relationship Id="rId3" Type="http://schemas.openxmlformats.org/officeDocument/2006/relationships/hyperlink" Target="http://www.ine.pt/xurl/ind/0009220" TargetMode="External"/><Relationship Id="rId7" Type="http://schemas.openxmlformats.org/officeDocument/2006/relationships/hyperlink" Target="http://www.ine.pt/xurl/ind/0007804" TargetMode="External"/><Relationship Id="rId2" Type="http://schemas.openxmlformats.org/officeDocument/2006/relationships/hyperlink" Target="http://www.ine.pt/xurl/ind/0009218" TargetMode="External"/><Relationship Id="rId1" Type="http://schemas.openxmlformats.org/officeDocument/2006/relationships/hyperlink" Target="http://www.ine.pt/xurl/ind/0007804" TargetMode="External"/><Relationship Id="rId6" Type="http://schemas.openxmlformats.org/officeDocument/2006/relationships/hyperlink" Target="http://www.ine.pt/xurl/ind/0007804" TargetMode="External"/><Relationship Id="rId11" Type="http://schemas.openxmlformats.org/officeDocument/2006/relationships/printerSettings" Target="../printerSettings/printerSettings20.bin"/><Relationship Id="rId5" Type="http://schemas.openxmlformats.org/officeDocument/2006/relationships/hyperlink" Target="http://www.ine.pt/xurl/ind/0009220" TargetMode="External"/><Relationship Id="rId10" Type="http://schemas.openxmlformats.org/officeDocument/2006/relationships/hyperlink" Target="http://www.ine.pt/xurl/ind/0007804" TargetMode="External"/><Relationship Id="rId4" Type="http://schemas.openxmlformats.org/officeDocument/2006/relationships/hyperlink" Target="http://www.ine.pt/xurl/ind/0009218" TargetMode="External"/><Relationship Id="rId9" Type="http://schemas.openxmlformats.org/officeDocument/2006/relationships/hyperlink" Target="http://www.ine.pt/xurl/ind/0009220"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ine.pt/xurl/ind/0009613" TargetMode="External"/><Relationship Id="rId7" Type="http://schemas.openxmlformats.org/officeDocument/2006/relationships/printerSettings" Target="../printerSettings/printerSettings21.bin"/><Relationship Id="rId2" Type="http://schemas.openxmlformats.org/officeDocument/2006/relationships/hyperlink" Target="http://www.ine.pt/xurl/ind/0009613" TargetMode="External"/><Relationship Id="rId1" Type="http://schemas.openxmlformats.org/officeDocument/2006/relationships/hyperlink" Target="http://www.ine.pt/xurl/ind/0009612" TargetMode="External"/><Relationship Id="rId6" Type="http://schemas.openxmlformats.org/officeDocument/2006/relationships/hyperlink" Target="http://www.ine.pt/xurl/ind/0009612" TargetMode="External"/><Relationship Id="rId5" Type="http://schemas.openxmlformats.org/officeDocument/2006/relationships/hyperlink" Target="http://www.ine.pt/xurl/ind/0009613" TargetMode="External"/><Relationship Id="rId4" Type="http://schemas.openxmlformats.org/officeDocument/2006/relationships/hyperlink" Target="http://www.ine.pt/xurl/ind/0009612"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http://www.ine.pt/xurl/ind/0008291" TargetMode="External"/><Relationship Id="rId7" Type="http://schemas.openxmlformats.org/officeDocument/2006/relationships/printerSettings" Target="../printerSettings/printerSettings22.bin"/><Relationship Id="rId2" Type="http://schemas.openxmlformats.org/officeDocument/2006/relationships/hyperlink" Target="http://www.ine.pt/xurl/ind/0008291" TargetMode="External"/><Relationship Id="rId1" Type="http://schemas.openxmlformats.org/officeDocument/2006/relationships/hyperlink" Target="http://www.ine.pt/xurl/ind/0008298" TargetMode="External"/><Relationship Id="rId6" Type="http://schemas.openxmlformats.org/officeDocument/2006/relationships/hyperlink" Target="http://www.ine.pt/xurl/ind/0008291" TargetMode="External"/><Relationship Id="rId5" Type="http://schemas.openxmlformats.org/officeDocument/2006/relationships/hyperlink" Target="http://www.ine.pt/xurl/ind/0008298" TargetMode="External"/><Relationship Id="rId4" Type="http://schemas.openxmlformats.org/officeDocument/2006/relationships/hyperlink" Target="http://www.ine.pt/xurl/ind/0008298"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www.ine.pt/xurl/ind/0007233" TargetMode="External"/><Relationship Id="rId13" Type="http://schemas.openxmlformats.org/officeDocument/2006/relationships/printerSettings" Target="../printerSettings/printerSettings23.bin"/><Relationship Id="rId3" Type="http://schemas.openxmlformats.org/officeDocument/2006/relationships/hyperlink" Target="http://www.ine.pt/xurl/ind/0007233" TargetMode="External"/><Relationship Id="rId7" Type="http://schemas.openxmlformats.org/officeDocument/2006/relationships/hyperlink" Target="http://www.ine.pt/xurl/ind/0007234" TargetMode="External"/><Relationship Id="rId12" Type="http://schemas.openxmlformats.org/officeDocument/2006/relationships/hyperlink" Target="http://www.ine.pt/xurl/ind/0007234" TargetMode="External"/><Relationship Id="rId2" Type="http://schemas.openxmlformats.org/officeDocument/2006/relationships/hyperlink" Target="http://www.ine.pt/xurl/ind/0007233" TargetMode="External"/><Relationship Id="rId1" Type="http://schemas.openxmlformats.org/officeDocument/2006/relationships/hyperlink" Target="http://www.ine.pt/xurl/ind/0007233" TargetMode="External"/><Relationship Id="rId6" Type="http://schemas.openxmlformats.org/officeDocument/2006/relationships/hyperlink" Target="http://www.ine.pt/xurl/ind/0007233" TargetMode="External"/><Relationship Id="rId11" Type="http://schemas.openxmlformats.org/officeDocument/2006/relationships/hyperlink" Target="http://www.ine.pt/xurl/ind/0007233" TargetMode="External"/><Relationship Id="rId5" Type="http://schemas.openxmlformats.org/officeDocument/2006/relationships/hyperlink" Target="http://www.ine.pt/xurl/ind/0007234" TargetMode="External"/><Relationship Id="rId10" Type="http://schemas.openxmlformats.org/officeDocument/2006/relationships/hyperlink" Target="http://www.ine.pt/xurl/ind/0007233" TargetMode="External"/><Relationship Id="rId4" Type="http://schemas.openxmlformats.org/officeDocument/2006/relationships/hyperlink" Target="http://www.ine.pt/xurl/ind/0007233" TargetMode="External"/><Relationship Id="rId9" Type="http://schemas.openxmlformats.org/officeDocument/2006/relationships/hyperlink" Target="http://www.ine.pt/xurl/ind/0007233"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ine.pt/xurl/ind/0007235" TargetMode="External"/><Relationship Id="rId7" Type="http://schemas.openxmlformats.org/officeDocument/2006/relationships/printerSettings" Target="../printerSettings/printerSettings24.bin"/><Relationship Id="rId2" Type="http://schemas.openxmlformats.org/officeDocument/2006/relationships/hyperlink" Target="http://www.ine.pt/xurl/ind/0007235" TargetMode="External"/><Relationship Id="rId1" Type="http://schemas.openxmlformats.org/officeDocument/2006/relationships/hyperlink" Target="http://www.ine.pt/xurl/ind/0007235" TargetMode="External"/><Relationship Id="rId6" Type="http://schemas.openxmlformats.org/officeDocument/2006/relationships/hyperlink" Target="http://www.ine.pt/xurl/ind/0007235" TargetMode="External"/><Relationship Id="rId5" Type="http://schemas.openxmlformats.org/officeDocument/2006/relationships/hyperlink" Target="http://www.ine.pt/xurl/ind/0007235" TargetMode="External"/><Relationship Id="rId4" Type="http://schemas.openxmlformats.org/officeDocument/2006/relationships/hyperlink" Target="http://www.ine.pt/xurl/ind/000723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www.ine.pt/xurl/ind/0008757" TargetMode="External"/><Relationship Id="rId13" Type="http://schemas.openxmlformats.org/officeDocument/2006/relationships/hyperlink" Target="http://www.ine.pt/xurl/ind/0008787" TargetMode="External"/><Relationship Id="rId18" Type="http://schemas.openxmlformats.org/officeDocument/2006/relationships/hyperlink" Target="http://www.ine.pt/xurl/ind/0008788" TargetMode="External"/><Relationship Id="rId3" Type="http://schemas.openxmlformats.org/officeDocument/2006/relationships/hyperlink" Target="http://www.ine.pt/xurl/ind/0008759" TargetMode="External"/><Relationship Id="rId7" Type="http://schemas.openxmlformats.org/officeDocument/2006/relationships/hyperlink" Target="http://www.ine.pt/xurl/ind/0008757" TargetMode="External"/><Relationship Id="rId12" Type="http://schemas.openxmlformats.org/officeDocument/2006/relationships/hyperlink" Target="http://www.ine.pt/xurl/ind/0008788" TargetMode="External"/><Relationship Id="rId17" Type="http://schemas.openxmlformats.org/officeDocument/2006/relationships/hyperlink" Target="http://www.ine.pt/xurl/ind/0008787" TargetMode="External"/><Relationship Id="rId2" Type="http://schemas.openxmlformats.org/officeDocument/2006/relationships/hyperlink" Target="http://www.ine.pt/xurl/ind/0008350" TargetMode="External"/><Relationship Id="rId16" Type="http://schemas.openxmlformats.org/officeDocument/2006/relationships/hyperlink" Target="http://www.ine.pt/xurl/ind/0008757" TargetMode="External"/><Relationship Id="rId20" Type="http://schemas.openxmlformats.org/officeDocument/2006/relationships/printerSettings" Target="../printerSettings/printerSettings3.bin"/><Relationship Id="rId1" Type="http://schemas.openxmlformats.org/officeDocument/2006/relationships/hyperlink" Target="http://www.ine.pt/xurl/ind/0008759" TargetMode="External"/><Relationship Id="rId6" Type="http://schemas.openxmlformats.org/officeDocument/2006/relationships/hyperlink" Target="http://www.ine.pt/xurl/ind/0008758" TargetMode="External"/><Relationship Id="rId11" Type="http://schemas.openxmlformats.org/officeDocument/2006/relationships/hyperlink" Target="http://www.ine.pt/xurl/ind/0008757" TargetMode="External"/><Relationship Id="rId5" Type="http://schemas.openxmlformats.org/officeDocument/2006/relationships/hyperlink" Target="http://www.ine.pt/xurl/ind/0008758" TargetMode="External"/><Relationship Id="rId15" Type="http://schemas.openxmlformats.org/officeDocument/2006/relationships/hyperlink" Target="http://www.ine.pt/xurl/ind/0008788" TargetMode="External"/><Relationship Id="rId10" Type="http://schemas.openxmlformats.org/officeDocument/2006/relationships/hyperlink" Target="http://www.ine.pt/xurl/ind/0008758" TargetMode="External"/><Relationship Id="rId19" Type="http://schemas.openxmlformats.org/officeDocument/2006/relationships/hyperlink" Target="http://www.ine.pt/xurl/ind/0008350" TargetMode="External"/><Relationship Id="rId4" Type="http://schemas.openxmlformats.org/officeDocument/2006/relationships/hyperlink" Target="http://www.ine.pt/xurl/ind/0008350" TargetMode="External"/><Relationship Id="rId9" Type="http://schemas.openxmlformats.org/officeDocument/2006/relationships/hyperlink" Target="http://www.ine.pt/xurl/ind/0008759" TargetMode="External"/><Relationship Id="rId14" Type="http://schemas.openxmlformats.org/officeDocument/2006/relationships/hyperlink" Target="http://www.ine.pt/xurl/ind/0008787"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ine.pt/xurl/ind/0008759" TargetMode="External"/><Relationship Id="rId13" Type="http://schemas.openxmlformats.org/officeDocument/2006/relationships/hyperlink" Target="http://www.ine.pt/xurl/ind/0008787" TargetMode="External"/><Relationship Id="rId18" Type="http://schemas.openxmlformats.org/officeDocument/2006/relationships/hyperlink" Target="http://www.ine.pt/xurl/ind/0008788" TargetMode="External"/><Relationship Id="rId3" Type="http://schemas.openxmlformats.org/officeDocument/2006/relationships/hyperlink" Target="http://www.ine.pt/xurl/ind/0008758" TargetMode="External"/><Relationship Id="rId7" Type="http://schemas.openxmlformats.org/officeDocument/2006/relationships/hyperlink" Target="http://www.ine.pt/xurl/ind/0008759" TargetMode="External"/><Relationship Id="rId12" Type="http://schemas.openxmlformats.org/officeDocument/2006/relationships/hyperlink" Target="http://www.ine.pt/xurl/ind/0008757" TargetMode="External"/><Relationship Id="rId17" Type="http://schemas.openxmlformats.org/officeDocument/2006/relationships/hyperlink" Target="http://www.ine.pt/xurl/ind/0008787" TargetMode="External"/><Relationship Id="rId2" Type="http://schemas.openxmlformats.org/officeDocument/2006/relationships/hyperlink" Target="http://www.ine.pt/xurl/ind/0008757" TargetMode="External"/><Relationship Id="rId16" Type="http://schemas.openxmlformats.org/officeDocument/2006/relationships/hyperlink" Target="http://www.ine.pt/xurl/ind/0008788" TargetMode="External"/><Relationship Id="rId1" Type="http://schemas.openxmlformats.org/officeDocument/2006/relationships/hyperlink" Target="http://www.ine.pt/xurl/ind/0008758" TargetMode="External"/><Relationship Id="rId6" Type="http://schemas.openxmlformats.org/officeDocument/2006/relationships/hyperlink" Target="http://www.ine.pt/xurl/ind/0008350" TargetMode="External"/><Relationship Id="rId11" Type="http://schemas.openxmlformats.org/officeDocument/2006/relationships/hyperlink" Target="http://www.ine.pt/xurl/ind/0008758" TargetMode="External"/><Relationship Id="rId5" Type="http://schemas.openxmlformats.org/officeDocument/2006/relationships/hyperlink" Target="http://www.ine.pt/xurl/ind/0008350" TargetMode="External"/><Relationship Id="rId15" Type="http://schemas.openxmlformats.org/officeDocument/2006/relationships/hyperlink" Target="http://www.ine.pt/xurl/ind/0008787" TargetMode="External"/><Relationship Id="rId10" Type="http://schemas.openxmlformats.org/officeDocument/2006/relationships/hyperlink" Target="http://www.ine.pt/xurl/ind/0008350" TargetMode="External"/><Relationship Id="rId19" Type="http://schemas.openxmlformats.org/officeDocument/2006/relationships/printerSettings" Target="../printerSettings/printerSettings4.bin"/><Relationship Id="rId4" Type="http://schemas.openxmlformats.org/officeDocument/2006/relationships/hyperlink" Target="http://www.ine.pt/xurl/ind/0008757" TargetMode="External"/><Relationship Id="rId9" Type="http://schemas.openxmlformats.org/officeDocument/2006/relationships/hyperlink" Target="http://www.ine.pt/xurl/ind/0008759" TargetMode="External"/><Relationship Id="rId14" Type="http://schemas.openxmlformats.org/officeDocument/2006/relationships/hyperlink" Target="http://www.ine.pt/xurl/ind/0008788"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www.ine.pt/xurl/ind/0009897" TargetMode="External"/><Relationship Id="rId13" Type="http://schemas.openxmlformats.org/officeDocument/2006/relationships/hyperlink" Target="http://www.ine.pt/xurl/ind/0009900" TargetMode="External"/><Relationship Id="rId18" Type="http://schemas.openxmlformats.org/officeDocument/2006/relationships/hyperlink" Target="http://www.ine.pt/xurl/ind/0009900" TargetMode="External"/><Relationship Id="rId3" Type="http://schemas.openxmlformats.org/officeDocument/2006/relationships/hyperlink" Target="http://www.ine.pt/xurl/ind/0009898" TargetMode="External"/><Relationship Id="rId7" Type="http://schemas.openxmlformats.org/officeDocument/2006/relationships/hyperlink" Target="http://www.ine.pt/xurl/ind/0009898" TargetMode="External"/><Relationship Id="rId12" Type="http://schemas.openxmlformats.org/officeDocument/2006/relationships/hyperlink" Target="http://www.ine.pt/xurl/ind/0009902" TargetMode="External"/><Relationship Id="rId17" Type="http://schemas.openxmlformats.org/officeDocument/2006/relationships/hyperlink" Target="http://www.ine.pt/xurl/ind/0009900" TargetMode="External"/><Relationship Id="rId2" Type="http://schemas.openxmlformats.org/officeDocument/2006/relationships/hyperlink" Target="http://www.ine.pt/xurl/ind/0009898" TargetMode="External"/><Relationship Id="rId16" Type="http://schemas.openxmlformats.org/officeDocument/2006/relationships/hyperlink" Target="http://www.ine.pt/xurl/ind/0009901" TargetMode="External"/><Relationship Id="rId1" Type="http://schemas.openxmlformats.org/officeDocument/2006/relationships/hyperlink" Target="http://www.ine.pt/xurl/ind/0009899" TargetMode="External"/><Relationship Id="rId6" Type="http://schemas.openxmlformats.org/officeDocument/2006/relationships/hyperlink" Target="http://www.ine.pt/xurl/ind/0009897" TargetMode="External"/><Relationship Id="rId11" Type="http://schemas.openxmlformats.org/officeDocument/2006/relationships/hyperlink" Target="http://www.ine.pt/xurl/ind/0009902" TargetMode="External"/><Relationship Id="rId5" Type="http://schemas.openxmlformats.org/officeDocument/2006/relationships/hyperlink" Target="http://www.ine.pt/xurl/ind/0009899" TargetMode="External"/><Relationship Id="rId15" Type="http://schemas.openxmlformats.org/officeDocument/2006/relationships/hyperlink" Target="http://www.ine.pt/xurl/ind/0009901" TargetMode="External"/><Relationship Id="rId10" Type="http://schemas.openxmlformats.org/officeDocument/2006/relationships/hyperlink" Target="http://www.ine.pt/xurl/ind/0009902" TargetMode="External"/><Relationship Id="rId19" Type="http://schemas.openxmlformats.org/officeDocument/2006/relationships/printerSettings" Target="../printerSettings/printerSettings6.bin"/><Relationship Id="rId4" Type="http://schemas.openxmlformats.org/officeDocument/2006/relationships/hyperlink" Target="http://www.ine.pt/xurl/ind/0009899" TargetMode="External"/><Relationship Id="rId9" Type="http://schemas.openxmlformats.org/officeDocument/2006/relationships/hyperlink" Target="http://www.ine.pt/xurl/ind/0009897" TargetMode="External"/><Relationship Id="rId14" Type="http://schemas.openxmlformats.org/officeDocument/2006/relationships/hyperlink" Target="http://www.ine.pt/xurl/ind/0009901"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www.ine.pt/xurl/ind/0009910" TargetMode="External"/><Relationship Id="rId7" Type="http://schemas.openxmlformats.org/officeDocument/2006/relationships/hyperlink" Target="http://www.ine.pt/xurl/ind/0009925" TargetMode="External"/><Relationship Id="rId2" Type="http://schemas.openxmlformats.org/officeDocument/2006/relationships/hyperlink" Target="http://www.ine.pt/xurl/ind/0009910" TargetMode="External"/><Relationship Id="rId1" Type="http://schemas.openxmlformats.org/officeDocument/2006/relationships/hyperlink" Target="http://www.ine.pt/xurl/ind/0009786" TargetMode="External"/><Relationship Id="rId6" Type="http://schemas.openxmlformats.org/officeDocument/2006/relationships/hyperlink" Target="http://www.ine.pt/xurl/ind/0009925" TargetMode="External"/><Relationship Id="rId5" Type="http://schemas.openxmlformats.org/officeDocument/2006/relationships/hyperlink" Target="http://www.ine.pt/xurl/ind/0009910" TargetMode="External"/><Relationship Id="rId4" Type="http://schemas.openxmlformats.org/officeDocument/2006/relationships/hyperlink" Target="http://www.ine.pt/xurl/ind/0009925"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www.ine.pt/xurl/ind/0009786" TargetMode="External"/><Relationship Id="rId13" Type="http://schemas.openxmlformats.org/officeDocument/2006/relationships/hyperlink" Target="http://www.ine.pt/xurl/ind/0009917" TargetMode="External"/><Relationship Id="rId18" Type="http://schemas.openxmlformats.org/officeDocument/2006/relationships/printerSettings" Target="../printerSettings/printerSettings8.bin"/><Relationship Id="rId3" Type="http://schemas.openxmlformats.org/officeDocument/2006/relationships/hyperlink" Target="http://www.ine.pt/xurl/ind/0009912" TargetMode="External"/><Relationship Id="rId7" Type="http://schemas.openxmlformats.org/officeDocument/2006/relationships/hyperlink" Target="http://www.ine.pt/xurl/ind/0009909" TargetMode="External"/><Relationship Id="rId12" Type="http://schemas.openxmlformats.org/officeDocument/2006/relationships/hyperlink" Target="http://www.ine.pt/xurl/ind/0009917" TargetMode="External"/><Relationship Id="rId17" Type="http://schemas.openxmlformats.org/officeDocument/2006/relationships/hyperlink" Target="http://www.ine.pt/xurl/ind/0009919" TargetMode="External"/><Relationship Id="rId2" Type="http://schemas.openxmlformats.org/officeDocument/2006/relationships/hyperlink" Target="http://www.ine.pt/xurl/ind/0009915" TargetMode="External"/><Relationship Id="rId16" Type="http://schemas.openxmlformats.org/officeDocument/2006/relationships/hyperlink" Target="http://www.ine.pt/xurl/ind/0009919" TargetMode="External"/><Relationship Id="rId1" Type="http://schemas.openxmlformats.org/officeDocument/2006/relationships/hyperlink" Target="http://www.ine.pt/xurl/ind/0009914" TargetMode="External"/><Relationship Id="rId6" Type="http://schemas.openxmlformats.org/officeDocument/2006/relationships/hyperlink" Target="http://www.ine.pt/xurl/ind/0009786" TargetMode="External"/><Relationship Id="rId11" Type="http://schemas.openxmlformats.org/officeDocument/2006/relationships/hyperlink" Target="http://www.ine.pt/xurl/ind/0009916" TargetMode="External"/><Relationship Id="rId5" Type="http://schemas.openxmlformats.org/officeDocument/2006/relationships/hyperlink" Target="http://www.ine.pt/xurl/ind/0009909" TargetMode="External"/><Relationship Id="rId15" Type="http://schemas.openxmlformats.org/officeDocument/2006/relationships/hyperlink" Target="http://www.ine.pt/xurl/ind/0009918" TargetMode="External"/><Relationship Id="rId10" Type="http://schemas.openxmlformats.org/officeDocument/2006/relationships/hyperlink" Target="http://www.ine.pt/xurl/ind/0009916" TargetMode="External"/><Relationship Id="rId4" Type="http://schemas.openxmlformats.org/officeDocument/2006/relationships/hyperlink" Target="http://www.ine.pt/xurl/ind/0009909" TargetMode="External"/><Relationship Id="rId9" Type="http://schemas.openxmlformats.org/officeDocument/2006/relationships/hyperlink" Target="http://www.ine.pt/xurl/ind/0009912" TargetMode="External"/><Relationship Id="rId14" Type="http://schemas.openxmlformats.org/officeDocument/2006/relationships/hyperlink" Target="http://www.ine.pt/xurl/ind/0009918" TargetMode="External"/></Relationships>
</file>

<file path=xl/worksheets/sheet1.xml><?xml version="1.0" encoding="utf-8"?>
<worksheet xmlns="http://schemas.openxmlformats.org/spreadsheetml/2006/main" xmlns:r="http://schemas.openxmlformats.org/officeDocument/2006/relationships">
  <dimension ref="A2:A24"/>
  <sheetViews>
    <sheetView showGridLines="0" tabSelected="1" workbookViewId="0">
      <selection activeCell="A26" sqref="A26"/>
    </sheetView>
  </sheetViews>
  <sheetFormatPr defaultRowHeight="16.5"/>
  <cols>
    <col min="1" max="1" width="132.140625" style="431" customWidth="1"/>
  </cols>
  <sheetData>
    <row r="2" spans="1:1">
      <c r="A2" s="430" t="s">
        <v>512</v>
      </c>
    </row>
    <row r="3" spans="1:1">
      <c r="A3" s="430" t="s">
        <v>517</v>
      </c>
    </row>
    <row r="4" spans="1:1">
      <c r="A4" s="430" t="s">
        <v>522</v>
      </c>
    </row>
    <row r="5" spans="1:1">
      <c r="A5" s="430" t="s">
        <v>351</v>
      </c>
    </row>
    <row r="6" spans="1:1">
      <c r="A6" s="430" t="s">
        <v>524</v>
      </c>
    </row>
    <row r="7" spans="1:1">
      <c r="A7" s="430" t="s">
        <v>624</v>
      </c>
    </row>
    <row r="8" spans="1:1">
      <c r="A8" s="430" t="s">
        <v>633</v>
      </c>
    </row>
    <row r="9" spans="1:1">
      <c r="A9" s="430" t="s">
        <v>650</v>
      </c>
    </row>
    <row r="10" spans="1:1">
      <c r="A10" s="430" t="s">
        <v>654</v>
      </c>
    </row>
    <row r="11" spans="1:1">
      <c r="A11" s="430" t="s">
        <v>658</v>
      </c>
    </row>
    <row r="12" spans="1:1">
      <c r="A12" s="430" t="s">
        <v>663</v>
      </c>
    </row>
    <row r="13" spans="1:1">
      <c r="A13" s="430" t="s">
        <v>665</v>
      </c>
    </row>
    <row r="14" spans="1:1">
      <c r="A14" s="430" t="s">
        <v>961</v>
      </c>
    </row>
    <row r="15" spans="1:1">
      <c r="A15" s="430" t="s">
        <v>672</v>
      </c>
    </row>
    <row r="16" spans="1:1">
      <c r="A16" s="430" t="s">
        <v>704</v>
      </c>
    </row>
    <row r="17" spans="1:1">
      <c r="A17" s="430" t="s">
        <v>731</v>
      </c>
    </row>
    <row r="18" spans="1:1">
      <c r="A18" s="430" t="s">
        <v>751</v>
      </c>
    </row>
    <row r="19" spans="1:1">
      <c r="A19" s="430" t="s">
        <v>962</v>
      </c>
    </row>
    <row r="20" spans="1:1">
      <c r="A20" s="430" t="s">
        <v>815</v>
      </c>
    </row>
    <row r="21" spans="1:1">
      <c r="A21" s="430" t="s">
        <v>830</v>
      </c>
    </row>
    <row r="22" spans="1:1">
      <c r="A22" s="430" t="s">
        <v>964</v>
      </c>
    </row>
    <row r="23" spans="1:1">
      <c r="A23" s="430" t="s">
        <v>873</v>
      </c>
    </row>
    <row r="24" spans="1:1">
      <c r="A24" s="430" t="s">
        <v>963</v>
      </c>
    </row>
  </sheetData>
  <hyperlinks>
    <hyperlink ref="A2" location="'I_01_01_18_Aço'!A1" display="I.1.1 - Pontos extremos de posição geográfica por NUTS II, 2018 - I.1.1 - Extreme points of the geographic position by NUTS II, 2018"/>
    <hyperlink ref="A3" location="'I_01_02_18_Aço'!A1" display="I.1.2 - Área, perímetro, extensão máxima e altimetria por NUTS II, 2018 - I.1.2 - Area, perimeter, maximum extension and altimetry by NUTS II, 2018"/>
    <hyperlink ref="A4" location="'I_01_03_Aço'!A1" display="I.1.3 - Área, perímetro, extensão máxima e altimetria por município, 2018 - I.1.3 - Area, perimeter, maximum extension and altimetry by municipality, 2018"/>
    <hyperlink ref="A5" location="'I_01_04_Aço'!A1" display="I.1.4 - Principais sistemas montanhosos por NUTS II - I.1.4 - Major mountain systems by NUTS II"/>
    <hyperlink ref="A6" location="'I_01_08_18_Aço'!A1" display="I.1.8 - Temperatura média do ar, noites tropicais e ondas de calor por NUTS II e por estação meteorológica, 2018 (continua) - I.1.8 - Average air temperature, tropical nights and heat waves by NUTS II and meteorological station, 2018 (to be continued)"/>
    <hyperlink ref="A7" location="'I_01_08c_18_Aço'!A1" display="I.1.8 - Temperatura média do ar, noites tropicais e ondas de calor por NUTS II e por estação meteorológica, 2018 (continuação) - I.1.8 - Average air temperature, tropical nights and heat waves by NUTS II and meteorological station, 2018 (continued)"/>
    <hyperlink ref="A8" location="'I_01_09_18_Aço'!A1" display="I.1.9 - Precipitação por NUTS II e por estação meteorológica, 2018 - I.1.9 - Precipitation by NUTS II and meteorological station, 2018"/>
    <hyperlink ref="A9" location="'I_01_10_18_Aço'!A1" display="I.1.10 - Rede Natura 2000, Ramsar e Áreas protegidas por município, 2018 (continua) - I.1.10 - Nature 2000 network, Ramsar and Protected areas by municipality, 2018 (to be continued)"/>
    <hyperlink ref="A10" location="'I_01_10c_18_Aço'!A1" display="I.1.10 - Rede Natura 2000, Ramsar e Áreas protegidas por município, 2018 (continuação) - I.1.10 - Nature 2000 network, Ramsar and Protected areas by municipality, 2018 (continued)"/>
    <hyperlink ref="A11" location="'I_01_13c_Aço'!A1" display="I.1.13 - Ordenamento do território por município, 2018 (continuação) - I.1.13 - Spatial planning by municipality, 2018 (continued)"/>
    <hyperlink ref="A12" location="'I_01_14_11_Aço'!A1" display="I.1.14 - Lugares censitários por município, segundo os escalões de dimensão populacional, 2011 - I.1.14 - Census localities by municipality, according to population dimensions, 2011"/>
    <hyperlink ref="A13" location="'I_01_15_18_Aço'!A1" display="I.1.15 - Estrutura territorial por município, 2011 e 2018 - I.1.15 - Territorial structure by municipality, 2011 and 2018"/>
    <hyperlink ref="A14" location="'I_01_16_18_Aço'!A1" display="I.1.16 - Aeroportos e aeródromos por NUTS II, 2018 - I.1.16 - Airports and aerodromes by NUTS II, 2018"/>
    <hyperlink ref="A15" location="'I_02_01_18_Aço'!A1" display="I.2.1 - Indicadores de ambiente por município, 2013-2015, 2017 e 2018  (continua) - I.2.1 - Environmental indicators by municipality, 2013-2015, 2017 and 2018 (to be continued)"/>
    <hyperlink ref="A16" location="'I_02_01c_18_Aço'!A1" display="I.2.1 - Indicadores de ambiente por município, 2013-2015,2017 e 2018 (continuação) - I.2.1 - Environmental indicators by municipality, 2013-2015, 2017 and 2018 (continued)"/>
    <hyperlink ref="A17" location="'I_02_02_17_Aço'!A1" display="I.2.2 - Qualidade das águas para consumo humano por município, 2017 - I.2.2 - Quality of the waters for human consumption by municipality, 2017"/>
    <hyperlink ref="A18" location="'I_02_03_17_Aço'!A1" display="I.2.3 - Água abastecida pelas entidades gestoras de sistemas públicos urbanos, drenagem e tratamento de águas residuais por município, 2016 Po e 2017 - I.2.3 - Water supplied by municipal public management systems, drainage and waste water treatment by municipality, 2016 Po and 2017"/>
    <hyperlink ref="A19" location="'I_02_06_18_Aço'!A1" display="I.2.6 - Águas balneares por município, segundo o tipo e a classe de qualidade, 2018 - I.2.6 - Bathing waters by municipality, according to type and quality classes, 2018"/>
    <hyperlink ref="A20" location="'I_02_07_18_Aço'!A1" display="I.2.7 - Praias de banho e praias acessíveis a pessoas com mobilidade reduzida, por tipo de água balnear, e praias com bandeira azul, por município, 2019 - I.2.7-  Bathing beaches and accessible beaches to people with reduced mobility and Blue Flag beaches, by municipality, 2019"/>
    <hyperlink ref="A21" location="'I_02_08_17_Aço'!A1" display="I.2.8 - Resíduos urbanos por tipo de recolha e tipo de destino por município, 2017 - I.2.8 - Municipal waste by type of collection and kind of destination by municipality, 2017"/>
    <hyperlink ref="A22" location="'I_02_09_18_Aço'!A1" display="I.2.9 - Receitas e despesas dos municípios segundo os domínios de gestão e proteção do ambiente, 2018 - I.2.9 - Receipts and expenditure of municipalities, according to domains of environmental management and protection, 2018"/>
    <hyperlink ref="A23" location="'I_02_10_17_Aço'!A1" display="I.2.10 - Bombeiros por NUTS III, segundo o sexo, o grupo etário, o nível de escolaridade e o tipo de vínculo, 2017 - I.2.10 - Firemen by NUTS III, according to sex, age group, level of education and type of link, 2017"/>
    <hyperlink ref="A24" location="'I_02_11_17_Aço'!A1" display="I.2.11 - Investimentos, gastos e rendimentos das entidades detentoras de corpos de bombeiros segundo o tipo de rubrica contabilística por NUTS III, 2017 - I.2.11 - Investments, costs and income of entities holding fire brigades by NUTS III, according to type of accounting item, 2017"/>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O104"/>
  <sheetViews>
    <sheetView showGridLines="0" zoomScaleNormal="100" workbookViewId="0">
      <selection sqref="A1:N1"/>
    </sheetView>
  </sheetViews>
  <sheetFormatPr defaultColWidth="7.85546875" defaultRowHeight="12.75"/>
  <cols>
    <col min="1" max="1" width="15.28515625" style="141" customWidth="1"/>
    <col min="2" max="2" width="7.85546875" style="141" customWidth="1"/>
    <col min="3" max="3" width="5.5703125" style="141" customWidth="1"/>
    <col min="4" max="4" width="7.85546875" style="141"/>
    <col min="5" max="5" width="5.140625" style="141" customWidth="1"/>
    <col min="6" max="6" width="5.42578125" style="141" bestFit="1" customWidth="1"/>
    <col min="7" max="7" width="6.28515625" style="141" customWidth="1"/>
    <col min="8" max="8" width="6.5703125" style="141" customWidth="1"/>
    <col min="9" max="10" width="6.7109375" style="141" customWidth="1"/>
    <col min="11" max="11" width="6.28515625" style="141" customWidth="1"/>
    <col min="12" max="12" width="8.85546875" style="141" customWidth="1"/>
    <col min="13" max="13" width="8.42578125" style="141" customWidth="1"/>
    <col min="14" max="14" width="5.7109375" style="141" customWidth="1"/>
    <col min="15" max="16384" width="7.85546875" style="17"/>
  </cols>
  <sheetData>
    <row r="1" spans="1:15" s="144" customFormat="1" ht="30" customHeight="1">
      <c r="A1" s="504" t="s">
        <v>650</v>
      </c>
      <c r="B1" s="504"/>
      <c r="C1" s="504"/>
      <c r="D1" s="504"/>
      <c r="E1" s="504"/>
      <c r="F1" s="504"/>
      <c r="G1" s="504"/>
      <c r="H1" s="504"/>
      <c r="I1" s="504"/>
      <c r="J1" s="504"/>
      <c r="K1" s="504"/>
      <c r="L1" s="504"/>
      <c r="M1" s="504"/>
      <c r="N1" s="504"/>
      <c r="O1" s="142"/>
    </row>
    <row r="2" spans="1:15" s="144" customFormat="1" ht="30" customHeight="1">
      <c r="A2" s="510" t="s">
        <v>651</v>
      </c>
      <c r="B2" s="510"/>
      <c r="C2" s="510"/>
      <c r="D2" s="510"/>
      <c r="E2" s="510"/>
      <c r="F2" s="510"/>
      <c r="G2" s="510"/>
      <c r="H2" s="510"/>
      <c r="I2" s="510"/>
      <c r="J2" s="510"/>
      <c r="K2" s="510"/>
      <c r="L2" s="510"/>
      <c r="M2" s="510"/>
      <c r="N2" s="510"/>
      <c r="O2" s="143"/>
    </row>
    <row r="3" spans="1:15" s="144" customFormat="1" ht="9.75" customHeight="1">
      <c r="A3" s="134"/>
      <c r="B3" s="256"/>
      <c r="C3" s="256"/>
      <c r="D3" s="256"/>
      <c r="E3" s="256"/>
      <c r="F3" s="256"/>
      <c r="G3" s="256"/>
      <c r="H3" s="256"/>
      <c r="I3" s="256"/>
      <c r="J3" s="256"/>
      <c r="K3" s="135"/>
      <c r="L3" s="135"/>
      <c r="M3" s="135"/>
      <c r="N3" s="135"/>
      <c r="O3" s="135"/>
    </row>
    <row r="4" spans="1:15" s="146" customFormat="1" ht="16.149999999999999" customHeight="1">
      <c r="A4" s="505"/>
      <c r="B4" s="506" t="s">
        <v>418</v>
      </c>
      <c r="C4" s="507"/>
      <c r="D4" s="507"/>
      <c r="E4" s="507"/>
      <c r="F4" s="507"/>
      <c r="G4" s="507"/>
      <c r="H4" s="507"/>
      <c r="I4" s="507"/>
      <c r="J4" s="507"/>
      <c r="K4" s="507"/>
      <c r="L4" s="507"/>
      <c r="M4" s="507"/>
      <c r="N4" s="508"/>
      <c r="O4" s="145"/>
    </row>
    <row r="5" spans="1:15" s="133" customFormat="1" ht="51.75" customHeight="1">
      <c r="A5" s="505"/>
      <c r="B5" s="257" t="s">
        <v>165</v>
      </c>
      <c r="C5" s="257" t="s">
        <v>434</v>
      </c>
      <c r="D5" s="136" t="s">
        <v>435</v>
      </c>
      <c r="E5" s="257" t="s">
        <v>436</v>
      </c>
      <c r="F5" s="257" t="s">
        <v>437</v>
      </c>
      <c r="G5" s="257" t="s">
        <v>438</v>
      </c>
      <c r="H5" s="257" t="s">
        <v>439</v>
      </c>
      <c r="I5" s="257" t="s">
        <v>440</v>
      </c>
      <c r="J5" s="257" t="s">
        <v>441</v>
      </c>
      <c r="K5" s="257" t="s">
        <v>442</v>
      </c>
      <c r="L5" s="136" t="s">
        <v>443</v>
      </c>
      <c r="M5" s="136" t="s">
        <v>444</v>
      </c>
      <c r="N5" s="136" t="s">
        <v>445</v>
      </c>
      <c r="O5" s="145"/>
    </row>
    <row r="6" spans="1:15" s="133" customFormat="1" ht="15" customHeight="1">
      <c r="A6" s="180" t="s">
        <v>165</v>
      </c>
      <c r="B6" s="181">
        <v>25609269</v>
      </c>
      <c r="C6" s="181">
        <v>642390</v>
      </c>
      <c r="D6" s="181">
        <v>24769</v>
      </c>
      <c r="E6" s="181">
        <v>69594</v>
      </c>
      <c r="F6" s="181">
        <v>630079</v>
      </c>
      <c r="G6" s="181">
        <v>120</v>
      </c>
      <c r="H6" s="181">
        <v>28585</v>
      </c>
      <c r="I6" s="181">
        <v>24882</v>
      </c>
      <c r="J6" s="181">
        <v>2147</v>
      </c>
      <c r="K6" s="181">
        <v>215</v>
      </c>
      <c r="L6" s="181">
        <v>10656937</v>
      </c>
      <c r="M6" s="181">
        <v>13527170</v>
      </c>
      <c r="N6" s="181">
        <v>2670</v>
      </c>
      <c r="O6" s="145"/>
    </row>
    <row r="7" spans="1:15" s="133" customFormat="1" ht="15" customHeight="1">
      <c r="A7" s="258" t="s">
        <v>12</v>
      </c>
      <c r="B7" s="171">
        <v>838516</v>
      </c>
      <c r="C7" s="171">
        <v>598778</v>
      </c>
      <c r="D7" s="171">
        <v>24769</v>
      </c>
      <c r="E7" s="171">
        <v>69594</v>
      </c>
      <c r="F7" s="171">
        <v>69595</v>
      </c>
      <c r="G7" s="171">
        <v>120</v>
      </c>
      <c r="H7" s="171">
        <v>28539</v>
      </c>
      <c r="I7" s="171">
        <v>24872</v>
      </c>
      <c r="J7" s="171">
        <v>2076</v>
      </c>
      <c r="K7" s="171">
        <v>215</v>
      </c>
      <c r="L7" s="171">
        <v>18729</v>
      </c>
      <c r="M7" s="171">
        <v>1293</v>
      </c>
      <c r="N7" s="171">
        <v>224</v>
      </c>
      <c r="O7" s="145"/>
    </row>
    <row r="8" spans="1:15" s="141" customFormat="1" ht="15" customHeight="1">
      <c r="A8" s="116" t="s">
        <v>381</v>
      </c>
      <c r="B8" s="171">
        <v>736149</v>
      </c>
      <c r="C8" s="171">
        <v>554361</v>
      </c>
      <c r="D8" s="171">
        <v>24769</v>
      </c>
      <c r="E8" s="171">
        <v>69594</v>
      </c>
      <c r="F8" s="171">
        <v>59290</v>
      </c>
      <c r="G8" s="171">
        <v>120</v>
      </c>
      <c r="H8" s="171">
        <v>1898</v>
      </c>
      <c r="I8" s="171">
        <v>24872</v>
      </c>
      <c r="J8" s="171">
        <v>1095</v>
      </c>
      <c r="K8" s="171">
        <v>215</v>
      </c>
      <c r="L8" s="171" t="s">
        <v>176</v>
      </c>
      <c r="M8" s="171" t="s">
        <v>176</v>
      </c>
      <c r="N8" s="171" t="s">
        <v>176</v>
      </c>
    </row>
    <row r="9" spans="1:15" s="141" customFormat="1" ht="15" customHeight="1">
      <c r="A9" s="138" t="s">
        <v>54</v>
      </c>
      <c r="B9" s="259">
        <v>55958</v>
      </c>
      <c r="C9" s="259" t="s">
        <v>176</v>
      </c>
      <c r="D9" s="259" t="s">
        <v>176</v>
      </c>
      <c r="E9" s="259">
        <v>0</v>
      </c>
      <c r="F9" s="259">
        <v>8629</v>
      </c>
      <c r="G9" s="259">
        <v>0</v>
      </c>
      <c r="H9" s="259">
        <v>26582</v>
      </c>
      <c r="I9" s="259">
        <v>0</v>
      </c>
      <c r="J9" s="259">
        <v>724</v>
      </c>
      <c r="K9" s="259">
        <v>0</v>
      </c>
      <c r="L9" s="259">
        <v>18729</v>
      </c>
      <c r="M9" s="259">
        <v>1293</v>
      </c>
      <c r="N9" s="259" t="s">
        <v>176</v>
      </c>
      <c r="O9" s="147"/>
    </row>
    <row r="10" spans="1:15" s="141" customFormat="1" ht="15" customHeight="1">
      <c r="A10" s="138" t="s">
        <v>61</v>
      </c>
      <c r="B10" s="260">
        <v>1672</v>
      </c>
      <c r="C10" s="260" t="s">
        <v>176</v>
      </c>
      <c r="D10" s="260" t="s">
        <v>176</v>
      </c>
      <c r="E10" s="260">
        <v>0</v>
      </c>
      <c r="F10" s="260">
        <v>0</v>
      </c>
      <c r="G10" s="260">
        <v>0</v>
      </c>
      <c r="H10" s="260">
        <v>950</v>
      </c>
      <c r="I10" s="260">
        <v>0</v>
      </c>
      <c r="J10" s="260">
        <v>230</v>
      </c>
      <c r="K10" s="260">
        <v>0</v>
      </c>
      <c r="L10" s="260">
        <v>491</v>
      </c>
      <c r="M10" s="260">
        <v>1</v>
      </c>
      <c r="N10" s="260" t="s">
        <v>176</v>
      </c>
      <c r="O10" s="147"/>
    </row>
    <row r="11" spans="1:15" s="141" customFormat="1" ht="15" customHeight="1">
      <c r="A11" s="139" t="s">
        <v>187</v>
      </c>
      <c r="B11" s="261">
        <v>1672</v>
      </c>
      <c r="C11" s="261" t="s">
        <v>176</v>
      </c>
      <c r="D11" s="261" t="s">
        <v>176</v>
      </c>
      <c r="E11" s="261">
        <v>0</v>
      </c>
      <c r="F11" s="261">
        <v>0</v>
      </c>
      <c r="G11" s="261">
        <v>0</v>
      </c>
      <c r="H11" s="261">
        <v>950</v>
      </c>
      <c r="I11" s="261">
        <v>0</v>
      </c>
      <c r="J11" s="261">
        <v>230</v>
      </c>
      <c r="K11" s="261">
        <v>0</v>
      </c>
      <c r="L11" s="261">
        <v>491</v>
      </c>
      <c r="M11" s="261">
        <v>1</v>
      </c>
      <c r="N11" s="261" t="s">
        <v>176</v>
      </c>
      <c r="O11" s="147"/>
    </row>
    <row r="12" spans="1:15" s="141" customFormat="1" ht="15" customHeight="1">
      <c r="A12" s="138" t="s">
        <v>66</v>
      </c>
      <c r="B12" s="260">
        <v>14251</v>
      </c>
      <c r="C12" s="260" t="s">
        <v>176</v>
      </c>
      <c r="D12" s="260" t="s">
        <v>176</v>
      </c>
      <c r="E12" s="260">
        <v>0</v>
      </c>
      <c r="F12" s="260">
        <v>1293</v>
      </c>
      <c r="G12" s="260">
        <v>0</v>
      </c>
      <c r="H12" s="260">
        <v>5323</v>
      </c>
      <c r="I12" s="260">
        <v>0</v>
      </c>
      <c r="J12" s="260">
        <v>81</v>
      </c>
      <c r="K12" s="260">
        <v>0</v>
      </c>
      <c r="L12" s="260">
        <v>7509</v>
      </c>
      <c r="M12" s="260">
        <v>44</v>
      </c>
      <c r="N12" s="260" t="s">
        <v>176</v>
      </c>
      <c r="O12" s="147"/>
    </row>
    <row r="13" spans="1:15" s="141" customFormat="1" ht="15" customHeight="1">
      <c r="A13" s="139" t="s">
        <v>188</v>
      </c>
      <c r="B13" s="261">
        <v>106</v>
      </c>
      <c r="C13" s="261" t="s">
        <v>176</v>
      </c>
      <c r="D13" s="261" t="s">
        <v>176</v>
      </c>
      <c r="E13" s="261">
        <v>0</v>
      </c>
      <c r="F13" s="261" t="s">
        <v>446</v>
      </c>
      <c r="G13" s="261">
        <v>0</v>
      </c>
      <c r="H13" s="261">
        <v>0</v>
      </c>
      <c r="I13" s="261">
        <v>0</v>
      </c>
      <c r="J13" s="261">
        <v>0</v>
      </c>
      <c r="K13" s="261">
        <v>0</v>
      </c>
      <c r="L13" s="261">
        <v>88</v>
      </c>
      <c r="M13" s="261">
        <v>18</v>
      </c>
      <c r="N13" s="261" t="s">
        <v>176</v>
      </c>
      <c r="O13" s="147"/>
    </row>
    <row r="14" spans="1:15" s="141" customFormat="1" ht="15" customHeight="1">
      <c r="A14" s="139" t="s">
        <v>189</v>
      </c>
      <c r="B14" s="261">
        <v>3603</v>
      </c>
      <c r="C14" s="261" t="s">
        <v>176</v>
      </c>
      <c r="D14" s="261" t="s">
        <v>176</v>
      </c>
      <c r="E14" s="261">
        <v>0</v>
      </c>
      <c r="F14" s="261">
        <v>673</v>
      </c>
      <c r="G14" s="261">
        <v>0</v>
      </c>
      <c r="H14" s="261">
        <v>0</v>
      </c>
      <c r="I14" s="261">
        <v>0</v>
      </c>
      <c r="J14" s="261">
        <v>0</v>
      </c>
      <c r="K14" s="261">
        <v>0</v>
      </c>
      <c r="L14" s="261">
        <v>2928</v>
      </c>
      <c r="M14" s="261">
        <v>1</v>
      </c>
      <c r="N14" s="261" t="s">
        <v>176</v>
      </c>
      <c r="O14" s="147"/>
    </row>
    <row r="15" spans="1:15" s="141" customFormat="1" ht="15" customHeight="1">
      <c r="A15" s="139" t="s">
        <v>118</v>
      </c>
      <c r="B15" s="261">
        <v>2428</v>
      </c>
      <c r="C15" s="261" t="s">
        <v>176</v>
      </c>
      <c r="D15" s="261" t="s">
        <v>176</v>
      </c>
      <c r="E15" s="261">
        <v>0</v>
      </c>
      <c r="F15" s="261">
        <v>0</v>
      </c>
      <c r="G15" s="261">
        <v>0</v>
      </c>
      <c r="H15" s="261">
        <v>2173</v>
      </c>
      <c r="I15" s="261">
        <v>0</v>
      </c>
      <c r="J15" s="261">
        <v>68</v>
      </c>
      <c r="K15" s="261">
        <v>0</v>
      </c>
      <c r="L15" s="261">
        <v>175</v>
      </c>
      <c r="M15" s="261">
        <v>12</v>
      </c>
      <c r="N15" s="261" t="s">
        <v>176</v>
      </c>
      <c r="O15" s="147"/>
    </row>
    <row r="16" spans="1:15" s="141" customFormat="1" ht="15" customHeight="1">
      <c r="A16" s="139" t="s">
        <v>190</v>
      </c>
      <c r="B16" s="261">
        <v>5807</v>
      </c>
      <c r="C16" s="261" t="s">
        <v>176</v>
      </c>
      <c r="D16" s="261" t="s">
        <v>176</v>
      </c>
      <c r="E16" s="261">
        <v>0</v>
      </c>
      <c r="F16" s="261">
        <v>113</v>
      </c>
      <c r="G16" s="261">
        <v>0</v>
      </c>
      <c r="H16" s="261">
        <v>3022</v>
      </c>
      <c r="I16" s="261">
        <v>0</v>
      </c>
      <c r="J16" s="261">
        <v>0</v>
      </c>
      <c r="K16" s="261">
        <v>0</v>
      </c>
      <c r="L16" s="261">
        <v>2672</v>
      </c>
      <c r="M16" s="261">
        <v>0</v>
      </c>
      <c r="N16" s="261" t="s">
        <v>176</v>
      </c>
      <c r="O16" s="147"/>
    </row>
    <row r="17" spans="1:15" s="141" customFormat="1" ht="15" customHeight="1">
      <c r="A17" s="139" t="s">
        <v>191</v>
      </c>
      <c r="B17" s="261">
        <v>1257</v>
      </c>
      <c r="C17" s="261" t="s">
        <v>176</v>
      </c>
      <c r="D17" s="261" t="s">
        <v>176</v>
      </c>
      <c r="E17" s="261">
        <v>0</v>
      </c>
      <c r="F17" s="261">
        <v>285</v>
      </c>
      <c r="G17" s="261">
        <v>0</v>
      </c>
      <c r="H17" s="261" t="s">
        <v>446</v>
      </c>
      <c r="I17" s="261">
        <v>0</v>
      </c>
      <c r="J17" s="261">
        <v>13</v>
      </c>
      <c r="K17" s="261">
        <v>0</v>
      </c>
      <c r="L17" s="261">
        <v>948</v>
      </c>
      <c r="M17" s="261">
        <v>10</v>
      </c>
      <c r="N17" s="261" t="s">
        <v>176</v>
      </c>
      <c r="O17" s="147"/>
    </row>
    <row r="18" spans="1:15" s="141" customFormat="1" ht="15" customHeight="1">
      <c r="A18" s="139" t="s">
        <v>192</v>
      </c>
      <c r="B18" s="261">
        <v>1050</v>
      </c>
      <c r="C18" s="261" t="s">
        <v>176</v>
      </c>
      <c r="D18" s="261" t="s">
        <v>176</v>
      </c>
      <c r="E18" s="261">
        <v>0</v>
      </c>
      <c r="F18" s="261">
        <v>221</v>
      </c>
      <c r="G18" s="261">
        <v>0</v>
      </c>
      <c r="H18" s="261">
        <v>128</v>
      </c>
      <c r="I18" s="261">
        <v>0</v>
      </c>
      <c r="J18" s="261">
        <v>0</v>
      </c>
      <c r="K18" s="261">
        <v>0</v>
      </c>
      <c r="L18" s="261">
        <v>698</v>
      </c>
      <c r="M18" s="261">
        <v>3</v>
      </c>
      <c r="N18" s="261" t="s">
        <v>176</v>
      </c>
      <c r="O18" s="147"/>
    </row>
    <row r="19" spans="1:15" s="141" customFormat="1" ht="15" customHeight="1">
      <c r="A19" s="138" t="s">
        <v>75</v>
      </c>
      <c r="B19" s="260">
        <v>8530</v>
      </c>
      <c r="C19" s="260" t="s">
        <v>176</v>
      </c>
      <c r="D19" s="260" t="s">
        <v>176</v>
      </c>
      <c r="E19" s="260">
        <v>0</v>
      </c>
      <c r="F19" s="260">
        <v>2665</v>
      </c>
      <c r="G19" s="260">
        <v>0</v>
      </c>
      <c r="H19" s="260">
        <v>165</v>
      </c>
      <c r="I19" s="260">
        <v>0</v>
      </c>
      <c r="J19" s="260">
        <v>53</v>
      </c>
      <c r="K19" s="260">
        <v>0</v>
      </c>
      <c r="L19" s="260">
        <v>4427</v>
      </c>
      <c r="M19" s="260">
        <v>1219</v>
      </c>
      <c r="N19" s="260" t="s">
        <v>176</v>
      </c>
      <c r="O19" s="147"/>
    </row>
    <row r="20" spans="1:15" s="141" customFormat="1" ht="15" customHeight="1">
      <c r="A20" s="139" t="s">
        <v>193</v>
      </c>
      <c r="B20" s="261">
        <v>5367</v>
      </c>
      <c r="C20" s="261" t="s">
        <v>176</v>
      </c>
      <c r="D20" s="261" t="s">
        <v>176</v>
      </c>
      <c r="E20" s="261">
        <v>0</v>
      </c>
      <c r="F20" s="261">
        <v>1529</v>
      </c>
      <c r="G20" s="261">
        <v>0</v>
      </c>
      <c r="H20" s="261" t="s">
        <v>446</v>
      </c>
      <c r="I20" s="261">
        <v>0</v>
      </c>
      <c r="J20" s="261">
        <v>28</v>
      </c>
      <c r="K20" s="261">
        <v>0</v>
      </c>
      <c r="L20" s="261">
        <v>2591</v>
      </c>
      <c r="M20" s="261">
        <v>1219</v>
      </c>
      <c r="N20" s="261" t="s">
        <v>176</v>
      </c>
      <c r="O20" s="147"/>
    </row>
    <row r="21" spans="1:15" s="141" customFormat="1" ht="15" customHeight="1">
      <c r="A21" s="139" t="s">
        <v>297</v>
      </c>
      <c r="B21" s="261">
        <v>3162</v>
      </c>
      <c r="C21" s="261" t="s">
        <v>176</v>
      </c>
      <c r="D21" s="261" t="s">
        <v>176</v>
      </c>
      <c r="E21" s="261">
        <v>0</v>
      </c>
      <c r="F21" s="261">
        <v>1136</v>
      </c>
      <c r="G21" s="261">
        <v>0</v>
      </c>
      <c r="H21" s="261">
        <v>165</v>
      </c>
      <c r="I21" s="261">
        <v>0</v>
      </c>
      <c r="J21" s="261">
        <v>25</v>
      </c>
      <c r="K21" s="261">
        <v>0</v>
      </c>
      <c r="L21" s="261">
        <v>1836</v>
      </c>
      <c r="M21" s="261" t="s">
        <v>446</v>
      </c>
      <c r="N21" s="261" t="s">
        <v>176</v>
      </c>
      <c r="O21" s="147"/>
    </row>
    <row r="22" spans="1:15" s="141" customFormat="1" ht="15" customHeight="1">
      <c r="A22" s="138" t="s">
        <v>82</v>
      </c>
      <c r="B22" s="260">
        <v>331</v>
      </c>
      <c r="C22" s="260" t="s">
        <v>176</v>
      </c>
      <c r="D22" s="260" t="s">
        <v>176</v>
      </c>
      <c r="E22" s="260">
        <v>0</v>
      </c>
      <c r="F22" s="260">
        <v>0</v>
      </c>
      <c r="G22" s="260">
        <v>0</v>
      </c>
      <c r="H22" s="260">
        <v>0</v>
      </c>
      <c r="I22" s="260">
        <v>0</v>
      </c>
      <c r="J22" s="260">
        <v>120</v>
      </c>
      <c r="K22" s="260">
        <v>0</v>
      </c>
      <c r="L22" s="260">
        <v>211</v>
      </c>
      <c r="M22" s="260" t="s">
        <v>446</v>
      </c>
      <c r="N22" s="260" t="s">
        <v>176</v>
      </c>
      <c r="O22" s="147"/>
    </row>
    <row r="23" spans="1:15" s="141" customFormat="1" ht="15" customHeight="1">
      <c r="A23" s="139" t="s">
        <v>194</v>
      </c>
      <c r="B23" s="262">
        <v>331</v>
      </c>
      <c r="C23" s="262" t="s">
        <v>176</v>
      </c>
      <c r="D23" s="262" t="s">
        <v>176</v>
      </c>
      <c r="E23" s="262">
        <v>0</v>
      </c>
      <c r="F23" s="262">
        <v>0</v>
      </c>
      <c r="G23" s="262">
        <v>0</v>
      </c>
      <c r="H23" s="262">
        <v>0</v>
      </c>
      <c r="I23" s="262">
        <v>0</v>
      </c>
      <c r="J23" s="262">
        <v>120</v>
      </c>
      <c r="K23" s="262">
        <v>0</v>
      </c>
      <c r="L23" s="262">
        <v>211</v>
      </c>
      <c r="M23" s="262" t="s">
        <v>446</v>
      </c>
      <c r="N23" s="262" t="s">
        <v>176</v>
      </c>
      <c r="O23" s="147"/>
    </row>
    <row r="24" spans="1:15" s="141" customFormat="1" ht="15" customHeight="1">
      <c r="A24" s="138" t="s">
        <v>91</v>
      </c>
      <c r="B24" s="260">
        <v>5633</v>
      </c>
      <c r="C24" s="260" t="s">
        <v>176</v>
      </c>
      <c r="D24" s="260" t="s">
        <v>176</v>
      </c>
      <c r="E24" s="260">
        <v>0</v>
      </c>
      <c r="F24" s="260">
        <v>0</v>
      </c>
      <c r="G24" s="260">
        <v>0</v>
      </c>
      <c r="H24" s="260">
        <v>2924</v>
      </c>
      <c r="I24" s="260">
        <v>0</v>
      </c>
      <c r="J24" s="260">
        <v>166</v>
      </c>
      <c r="K24" s="260">
        <v>0</v>
      </c>
      <c r="L24" s="260">
        <v>2542</v>
      </c>
      <c r="M24" s="260" t="s">
        <v>446</v>
      </c>
      <c r="N24" s="260" t="s">
        <v>176</v>
      </c>
      <c r="O24" s="147"/>
    </row>
    <row r="25" spans="1:15" s="141" customFormat="1" ht="15" customHeight="1">
      <c r="A25" s="139" t="s">
        <v>298</v>
      </c>
      <c r="B25" s="261">
        <v>3229</v>
      </c>
      <c r="C25" s="261" t="s">
        <v>176</v>
      </c>
      <c r="D25" s="261" t="s">
        <v>176</v>
      </c>
      <c r="E25" s="261">
        <v>0</v>
      </c>
      <c r="F25" s="261">
        <v>0</v>
      </c>
      <c r="G25" s="261">
        <v>0</v>
      </c>
      <c r="H25" s="261">
        <v>2783</v>
      </c>
      <c r="I25" s="261">
        <v>0</v>
      </c>
      <c r="J25" s="261">
        <v>0</v>
      </c>
      <c r="K25" s="261">
        <v>0</v>
      </c>
      <c r="L25" s="261">
        <v>446</v>
      </c>
      <c r="M25" s="261" t="s">
        <v>446</v>
      </c>
      <c r="N25" s="261" t="s">
        <v>176</v>
      </c>
      <c r="O25" s="147"/>
    </row>
    <row r="26" spans="1:15" s="141" customFormat="1" ht="15" customHeight="1">
      <c r="A26" s="139" t="s">
        <v>195</v>
      </c>
      <c r="B26" s="261">
        <v>2404</v>
      </c>
      <c r="C26" s="261" t="s">
        <v>176</v>
      </c>
      <c r="D26" s="261" t="s">
        <v>176</v>
      </c>
      <c r="E26" s="261">
        <v>0</v>
      </c>
      <c r="F26" s="261">
        <v>0</v>
      </c>
      <c r="G26" s="261">
        <v>0</v>
      </c>
      <c r="H26" s="261">
        <v>141</v>
      </c>
      <c r="I26" s="261">
        <v>0</v>
      </c>
      <c r="J26" s="261">
        <v>166</v>
      </c>
      <c r="K26" s="261">
        <v>0</v>
      </c>
      <c r="L26" s="261">
        <v>2096</v>
      </c>
      <c r="M26" s="261" t="s">
        <v>446</v>
      </c>
      <c r="N26" s="261" t="s">
        <v>176</v>
      </c>
      <c r="O26" s="147"/>
    </row>
    <row r="27" spans="1:15" s="149" customFormat="1" ht="15" customHeight="1">
      <c r="A27" s="138" t="s">
        <v>99</v>
      </c>
      <c r="B27" s="260">
        <v>15687</v>
      </c>
      <c r="C27" s="260" t="s">
        <v>176</v>
      </c>
      <c r="D27" s="260" t="s">
        <v>176</v>
      </c>
      <c r="E27" s="260">
        <v>0</v>
      </c>
      <c r="F27" s="260">
        <v>2324</v>
      </c>
      <c r="G27" s="260">
        <v>0</v>
      </c>
      <c r="H27" s="260">
        <v>12782</v>
      </c>
      <c r="I27" s="260">
        <v>0</v>
      </c>
      <c r="J27" s="260">
        <v>64</v>
      </c>
      <c r="K27" s="260">
        <v>0</v>
      </c>
      <c r="L27" s="260">
        <v>518</v>
      </c>
      <c r="M27" s="260">
        <v>1</v>
      </c>
      <c r="N27" s="260" t="s">
        <v>176</v>
      </c>
      <c r="O27" s="148"/>
    </row>
    <row r="28" spans="1:15" s="141" customFormat="1" ht="15" customHeight="1">
      <c r="A28" s="139" t="s">
        <v>196</v>
      </c>
      <c r="B28" s="261">
        <v>5331</v>
      </c>
      <c r="C28" s="261" t="s">
        <v>176</v>
      </c>
      <c r="D28" s="261" t="s">
        <v>176</v>
      </c>
      <c r="E28" s="261">
        <v>0</v>
      </c>
      <c r="F28" s="261">
        <v>625</v>
      </c>
      <c r="G28" s="261">
        <v>0</v>
      </c>
      <c r="H28" s="261">
        <v>4333</v>
      </c>
      <c r="I28" s="261">
        <v>0</v>
      </c>
      <c r="J28" s="261">
        <v>0</v>
      </c>
      <c r="K28" s="261">
        <v>0</v>
      </c>
      <c r="L28" s="261">
        <v>373</v>
      </c>
      <c r="M28" s="261" t="s">
        <v>446</v>
      </c>
      <c r="N28" s="261" t="s">
        <v>176</v>
      </c>
      <c r="O28" s="147"/>
    </row>
    <row r="29" spans="1:15" s="141" customFormat="1" ht="15" customHeight="1">
      <c r="A29" s="139" t="s">
        <v>197</v>
      </c>
      <c r="B29" s="261">
        <v>3510</v>
      </c>
      <c r="C29" s="261" t="s">
        <v>176</v>
      </c>
      <c r="D29" s="261" t="s">
        <v>176</v>
      </c>
      <c r="E29" s="261">
        <v>0</v>
      </c>
      <c r="F29" s="261">
        <v>830</v>
      </c>
      <c r="G29" s="261">
        <v>0</v>
      </c>
      <c r="H29" s="261">
        <v>2589</v>
      </c>
      <c r="I29" s="261">
        <v>0</v>
      </c>
      <c r="J29" s="261">
        <v>64</v>
      </c>
      <c r="K29" s="261">
        <v>0</v>
      </c>
      <c r="L29" s="261">
        <v>27</v>
      </c>
      <c r="M29" s="261" t="s">
        <v>446</v>
      </c>
      <c r="N29" s="261" t="s">
        <v>176</v>
      </c>
      <c r="O29" s="147"/>
    </row>
    <row r="30" spans="1:15" s="141" customFormat="1" ht="15" customHeight="1">
      <c r="A30" s="139" t="s">
        <v>198</v>
      </c>
      <c r="B30" s="261">
        <v>6846</v>
      </c>
      <c r="C30" s="261" t="s">
        <v>176</v>
      </c>
      <c r="D30" s="261" t="s">
        <v>176</v>
      </c>
      <c r="E30" s="261">
        <v>0</v>
      </c>
      <c r="F30" s="261">
        <v>869</v>
      </c>
      <c r="G30" s="261">
        <v>0</v>
      </c>
      <c r="H30" s="261">
        <v>5860</v>
      </c>
      <c r="I30" s="261">
        <v>0</v>
      </c>
      <c r="J30" s="261">
        <v>0</v>
      </c>
      <c r="K30" s="261">
        <v>0</v>
      </c>
      <c r="L30" s="261">
        <v>117</v>
      </c>
      <c r="M30" s="261">
        <v>0</v>
      </c>
      <c r="N30" s="261" t="s">
        <v>176</v>
      </c>
      <c r="O30" s="147"/>
    </row>
    <row r="31" spans="1:15" s="141" customFormat="1" ht="15" customHeight="1">
      <c r="A31" s="138" t="s">
        <v>108</v>
      </c>
      <c r="B31" s="260">
        <v>3034</v>
      </c>
      <c r="C31" s="260" t="s">
        <v>176</v>
      </c>
      <c r="D31" s="260" t="s">
        <v>176</v>
      </c>
      <c r="E31" s="260">
        <v>0</v>
      </c>
      <c r="F31" s="260">
        <v>329</v>
      </c>
      <c r="G31" s="260">
        <v>0</v>
      </c>
      <c r="H31" s="260">
        <v>1873</v>
      </c>
      <c r="I31" s="260">
        <v>0</v>
      </c>
      <c r="J31" s="260">
        <v>0</v>
      </c>
      <c r="K31" s="260">
        <v>0</v>
      </c>
      <c r="L31" s="260">
        <v>807</v>
      </c>
      <c r="M31" s="260">
        <v>26</v>
      </c>
      <c r="N31" s="260" t="s">
        <v>176</v>
      </c>
      <c r="O31" s="147"/>
    </row>
    <row r="32" spans="1:15" s="141" customFormat="1" ht="15" customHeight="1">
      <c r="A32" s="139" t="s">
        <v>199</v>
      </c>
      <c r="B32" s="261">
        <v>3034</v>
      </c>
      <c r="C32" s="261" t="s">
        <v>176</v>
      </c>
      <c r="D32" s="261" t="s">
        <v>176</v>
      </c>
      <c r="E32" s="261">
        <v>0</v>
      </c>
      <c r="F32" s="261">
        <v>329</v>
      </c>
      <c r="G32" s="261">
        <v>0</v>
      </c>
      <c r="H32" s="261">
        <v>1873</v>
      </c>
      <c r="I32" s="261">
        <v>0</v>
      </c>
      <c r="J32" s="261">
        <v>0</v>
      </c>
      <c r="K32" s="261">
        <v>0</v>
      </c>
      <c r="L32" s="261">
        <v>807</v>
      </c>
      <c r="M32" s="261">
        <v>26</v>
      </c>
      <c r="N32" s="261" t="s">
        <v>176</v>
      </c>
      <c r="O32" s="147"/>
    </row>
    <row r="33" spans="1:15" s="141" customFormat="1" ht="15" customHeight="1">
      <c r="A33" s="138" t="s">
        <v>117</v>
      </c>
      <c r="B33" s="260">
        <v>6045</v>
      </c>
      <c r="C33" s="260" t="s">
        <v>176</v>
      </c>
      <c r="D33" s="260" t="s">
        <v>176</v>
      </c>
      <c r="E33" s="260">
        <v>0</v>
      </c>
      <c r="F33" s="260">
        <v>2019</v>
      </c>
      <c r="G33" s="260">
        <v>0</v>
      </c>
      <c r="H33" s="260">
        <v>2565</v>
      </c>
      <c r="I33" s="260">
        <v>0</v>
      </c>
      <c r="J33" s="260">
        <v>10</v>
      </c>
      <c r="K33" s="260">
        <v>0</v>
      </c>
      <c r="L33" s="260">
        <v>1452</v>
      </c>
      <c r="M33" s="260" t="s">
        <v>446</v>
      </c>
      <c r="N33" s="260" t="s">
        <v>176</v>
      </c>
      <c r="O33" s="147"/>
    </row>
    <row r="34" spans="1:15" s="141" customFormat="1" ht="15" customHeight="1">
      <c r="A34" s="139" t="s">
        <v>200</v>
      </c>
      <c r="B34" s="261">
        <v>2876</v>
      </c>
      <c r="C34" s="261" t="s">
        <v>176</v>
      </c>
      <c r="D34" s="261" t="s">
        <v>176</v>
      </c>
      <c r="E34" s="261">
        <v>0</v>
      </c>
      <c r="F34" s="261">
        <v>680</v>
      </c>
      <c r="G34" s="261">
        <v>0</v>
      </c>
      <c r="H34" s="261">
        <v>1660</v>
      </c>
      <c r="I34" s="261">
        <v>0</v>
      </c>
      <c r="J34" s="261">
        <v>10</v>
      </c>
      <c r="K34" s="261">
        <v>0</v>
      </c>
      <c r="L34" s="261">
        <v>525</v>
      </c>
      <c r="M34" s="261">
        <v>0</v>
      </c>
      <c r="N34" s="261" t="s">
        <v>176</v>
      </c>
      <c r="O34" s="147"/>
    </row>
    <row r="35" spans="1:15" s="141" customFormat="1" ht="15" customHeight="1">
      <c r="A35" s="139" t="s">
        <v>201</v>
      </c>
      <c r="B35" s="261">
        <v>3170</v>
      </c>
      <c r="C35" s="261" t="s">
        <v>176</v>
      </c>
      <c r="D35" s="261" t="s">
        <v>176</v>
      </c>
      <c r="E35" s="261">
        <v>0</v>
      </c>
      <c r="F35" s="261">
        <v>1339</v>
      </c>
      <c r="G35" s="261">
        <v>0</v>
      </c>
      <c r="H35" s="261">
        <v>904</v>
      </c>
      <c r="I35" s="261">
        <v>0</v>
      </c>
      <c r="J35" s="261">
        <v>0</v>
      </c>
      <c r="K35" s="261">
        <v>0</v>
      </c>
      <c r="L35" s="261">
        <v>926</v>
      </c>
      <c r="M35" s="261" t="s">
        <v>446</v>
      </c>
      <c r="N35" s="261" t="s">
        <v>176</v>
      </c>
      <c r="O35" s="147"/>
    </row>
    <row r="36" spans="1:15" s="141" customFormat="1" ht="15" customHeight="1">
      <c r="A36" s="138" t="s">
        <v>124</v>
      </c>
      <c r="B36" s="260">
        <v>774</v>
      </c>
      <c r="C36" s="260" t="s">
        <v>176</v>
      </c>
      <c r="D36" s="260" t="s">
        <v>176</v>
      </c>
      <c r="E36" s="260">
        <v>0</v>
      </c>
      <c r="F36" s="260">
        <v>0</v>
      </c>
      <c r="G36" s="260">
        <v>0</v>
      </c>
      <c r="H36" s="260">
        <v>0</v>
      </c>
      <c r="I36" s="260">
        <v>0</v>
      </c>
      <c r="J36" s="260">
        <v>0</v>
      </c>
      <c r="K36" s="260">
        <v>0</v>
      </c>
      <c r="L36" s="260">
        <v>773</v>
      </c>
      <c r="M36" s="260">
        <v>2</v>
      </c>
      <c r="N36" s="260" t="s">
        <v>176</v>
      </c>
      <c r="O36" s="147"/>
    </row>
    <row r="37" spans="1:15" s="141" customFormat="1" ht="15" customHeight="1">
      <c r="A37" s="139" t="s">
        <v>202</v>
      </c>
      <c r="B37" s="261">
        <v>774</v>
      </c>
      <c r="C37" s="261" t="s">
        <v>176</v>
      </c>
      <c r="D37" s="261" t="s">
        <v>176</v>
      </c>
      <c r="E37" s="261">
        <v>0</v>
      </c>
      <c r="F37" s="261">
        <v>0</v>
      </c>
      <c r="G37" s="261">
        <v>0</v>
      </c>
      <c r="H37" s="261">
        <v>0</v>
      </c>
      <c r="I37" s="261">
        <v>0</v>
      </c>
      <c r="J37" s="261">
        <v>0</v>
      </c>
      <c r="K37" s="261">
        <v>0</v>
      </c>
      <c r="L37" s="261">
        <v>773</v>
      </c>
      <c r="M37" s="261">
        <v>2</v>
      </c>
      <c r="N37" s="261" t="s">
        <v>176</v>
      </c>
      <c r="O37" s="147"/>
    </row>
    <row r="38" spans="1:15" s="141" customFormat="1" ht="16.149999999999999" customHeight="1">
      <c r="A38" s="505"/>
      <c r="B38" s="506" t="s">
        <v>422</v>
      </c>
      <c r="C38" s="507"/>
      <c r="D38" s="507"/>
      <c r="E38" s="507"/>
      <c r="F38" s="507"/>
      <c r="G38" s="507"/>
      <c r="H38" s="507"/>
      <c r="I38" s="507"/>
      <c r="J38" s="507"/>
      <c r="K38" s="507"/>
      <c r="L38" s="507"/>
      <c r="M38" s="507"/>
      <c r="N38" s="508"/>
      <c r="O38" s="150"/>
    </row>
    <row r="39" spans="1:15" s="141" customFormat="1" ht="52.9" customHeight="1">
      <c r="A39" s="505"/>
      <c r="B39" s="257" t="s">
        <v>165</v>
      </c>
      <c r="C39" s="257" t="s">
        <v>447</v>
      </c>
      <c r="D39" s="136" t="s">
        <v>448</v>
      </c>
      <c r="E39" s="257" t="s">
        <v>449</v>
      </c>
      <c r="F39" s="257" t="s">
        <v>450</v>
      </c>
      <c r="G39" s="257" t="s">
        <v>451</v>
      </c>
      <c r="H39" s="257" t="s">
        <v>452</v>
      </c>
      <c r="I39" s="257" t="s">
        <v>453</v>
      </c>
      <c r="J39" s="257" t="s">
        <v>454</v>
      </c>
      <c r="K39" s="257" t="s">
        <v>455</v>
      </c>
      <c r="L39" s="136" t="s">
        <v>456</v>
      </c>
      <c r="M39" s="136" t="s">
        <v>457</v>
      </c>
      <c r="N39" s="136" t="s">
        <v>458</v>
      </c>
      <c r="O39" s="145"/>
    </row>
    <row r="40" spans="1:15" s="141" customFormat="1" ht="19.899999999999999" customHeight="1">
      <c r="A40" s="509" t="s">
        <v>514</v>
      </c>
      <c r="B40" s="466"/>
      <c r="C40" s="466"/>
      <c r="D40" s="466"/>
      <c r="E40" s="466"/>
      <c r="F40" s="466"/>
      <c r="G40" s="466"/>
      <c r="H40" s="466"/>
      <c r="I40" s="466"/>
      <c r="J40" s="466"/>
      <c r="K40" s="466"/>
      <c r="L40" s="466"/>
      <c r="M40" s="466"/>
      <c r="N40" s="466"/>
      <c r="O40" s="145"/>
    </row>
    <row r="41" spans="1:15" s="141" customFormat="1" ht="11.45" customHeight="1">
      <c r="A41" s="511" t="s">
        <v>510</v>
      </c>
      <c r="B41" s="511"/>
      <c r="C41" s="511"/>
      <c r="D41" s="511"/>
      <c r="E41" s="511"/>
      <c r="F41" s="511"/>
      <c r="G41" s="511"/>
      <c r="H41" s="511"/>
      <c r="I41" s="511"/>
      <c r="J41" s="511"/>
      <c r="K41" s="511"/>
      <c r="L41" s="511"/>
      <c r="M41" s="511"/>
      <c r="N41" s="511"/>
      <c r="O41" s="140"/>
    </row>
    <row r="42" spans="1:15" s="141" customFormat="1" ht="11.45" customHeight="1">
      <c r="A42" s="512" t="s">
        <v>511</v>
      </c>
      <c r="B42" s="512"/>
      <c r="C42" s="512"/>
      <c r="D42" s="512"/>
      <c r="E42" s="512"/>
      <c r="F42" s="512"/>
      <c r="G42" s="512"/>
      <c r="H42" s="512"/>
      <c r="I42" s="512"/>
      <c r="J42" s="512"/>
      <c r="K42" s="512"/>
      <c r="L42" s="512"/>
      <c r="M42" s="512"/>
      <c r="N42" s="512"/>
      <c r="O42" s="140"/>
    </row>
    <row r="43" spans="1:15" s="141" customFormat="1" ht="51.6" customHeight="1">
      <c r="A43" s="460" t="s">
        <v>652</v>
      </c>
      <c r="B43" s="460"/>
      <c r="C43" s="460"/>
      <c r="D43" s="460"/>
      <c r="E43" s="460"/>
      <c r="F43" s="460"/>
      <c r="G43" s="460"/>
      <c r="H43" s="460"/>
      <c r="I43" s="460"/>
      <c r="J43" s="460"/>
      <c r="K43" s="460"/>
      <c r="L43" s="460"/>
      <c r="M43" s="460"/>
      <c r="N43" s="460"/>
    </row>
    <row r="44" spans="1:15" s="141" customFormat="1" ht="47.45" customHeight="1">
      <c r="A44" s="460" t="s">
        <v>653</v>
      </c>
      <c r="B44" s="460"/>
      <c r="C44" s="460"/>
      <c r="D44" s="460"/>
      <c r="E44" s="460"/>
      <c r="F44" s="460"/>
      <c r="G44" s="460"/>
      <c r="H44" s="460"/>
      <c r="I44" s="460"/>
      <c r="J44" s="460"/>
      <c r="K44" s="460"/>
      <c r="L44" s="460"/>
      <c r="M44" s="460"/>
      <c r="N44" s="460"/>
    </row>
    <row r="45" spans="1:15" ht="12" customHeight="1">
      <c r="A45" s="186" t="s">
        <v>343</v>
      </c>
      <c r="B45" s="75"/>
      <c r="C45" s="75"/>
      <c r="D45" s="75"/>
      <c r="E45" s="75"/>
      <c r="F45" s="75"/>
      <c r="G45" s="75"/>
    </row>
    <row r="46" spans="1:15" ht="12" customHeight="1">
      <c r="A46" s="87" t="s">
        <v>499</v>
      </c>
    </row>
    <row r="47" spans="1:15" ht="12" customHeight="1"/>
    <row r="48" spans="1:1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34.9" customHeight="1"/>
    <row r="98" ht="32.450000000000003" customHeight="1"/>
    <row r="99" ht="15" customHeight="1"/>
    <row r="100" ht="19.899999999999999" customHeight="1"/>
    <row r="101" ht="11.45" customHeight="1"/>
    <row r="102" ht="11.45" customHeight="1"/>
    <row r="103" ht="19.149999999999999" customHeight="1"/>
    <row r="104" ht="19.149999999999999" customHeight="1"/>
  </sheetData>
  <mergeCells count="11">
    <mergeCell ref="A44:N44"/>
    <mergeCell ref="A1:N1"/>
    <mergeCell ref="A4:A5"/>
    <mergeCell ref="B4:N4"/>
    <mergeCell ref="A38:A39"/>
    <mergeCell ref="B38:N38"/>
    <mergeCell ref="A40:N40"/>
    <mergeCell ref="A43:N43"/>
    <mergeCell ref="A2:N2"/>
    <mergeCell ref="A41:N41"/>
    <mergeCell ref="A42:N42"/>
  </mergeCells>
  <conditionalFormatting sqref="B8:N37 D6:N6">
    <cfRule type="cellIs" dxfId="11" priority="2" operator="between">
      <formula>0.00000001</formula>
      <formula>0.5</formula>
    </cfRule>
  </conditionalFormatting>
  <conditionalFormatting sqref="B6:N37">
    <cfRule type="cellIs" dxfId="10" priority="1" operator="between">
      <formula>0.000000000000001</formula>
      <formula>0.49999999999999</formula>
    </cfRule>
  </conditionalFormatting>
  <hyperlinks>
    <hyperlink ref="B4:N4" r:id="rId1" display="Áreas protegidas"/>
    <hyperlink ref="B38:N38" r:id="rId2" display="Protected areas"/>
    <hyperlink ref="A46" r:id="rId3"/>
  </hyperlinks>
  <printOptions horizontalCentered="1"/>
  <pageMargins left="0.51181102362204722" right="0.51181102362204722" top="0.59055118110236227" bottom="0.59055118110236227" header="0" footer="0.39370078740157483"/>
  <pageSetup paperSize="9" scale="90" firstPageNumber="48" orientation="portrait" useFirstPageNumber="1" r:id="rId4"/>
  <headerFooter alignWithMargins="0">
    <oddFooter>&amp;C&amp;"Arial,Negrito"- &amp;P -</oddFooter>
  </headerFooter>
</worksheet>
</file>

<file path=xl/worksheets/sheet11.xml><?xml version="1.0" encoding="utf-8"?>
<worksheet xmlns="http://schemas.openxmlformats.org/spreadsheetml/2006/main" xmlns:r="http://schemas.openxmlformats.org/officeDocument/2006/relationships">
  <dimension ref="A1:K104"/>
  <sheetViews>
    <sheetView showGridLines="0" zoomScaleNormal="100" workbookViewId="0">
      <selection sqref="A1:J1"/>
    </sheetView>
  </sheetViews>
  <sheetFormatPr defaultColWidth="7.85546875" defaultRowHeight="12.75"/>
  <cols>
    <col min="1" max="1" width="20.5703125" style="141" customWidth="1"/>
    <col min="2" max="10" width="9.140625" style="141" customWidth="1"/>
    <col min="11" max="16384" width="7.85546875" style="17"/>
  </cols>
  <sheetData>
    <row r="1" spans="1:11" s="144" customFormat="1" ht="30" customHeight="1">
      <c r="A1" s="504" t="s">
        <v>654</v>
      </c>
      <c r="B1" s="504"/>
      <c r="C1" s="504"/>
      <c r="D1" s="504"/>
      <c r="E1" s="504"/>
      <c r="F1" s="504"/>
      <c r="G1" s="504"/>
      <c r="H1" s="504"/>
      <c r="I1" s="504"/>
      <c r="J1" s="504"/>
      <c r="K1" s="142"/>
    </row>
    <row r="2" spans="1:11" s="144" customFormat="1" ht="30" customHeight="1">
      <c r="A2" s="510" t="s">
        <v>655</v>
      </c>
      <c r="B2" s="510"/>
      <c r="C2" s="510"/>
      <c r="D2" s="510"/>
      <c r="E2" s="510"/>
      <c r="F2" s="510"/>
      <c r="G2" s="510"/>
      <c r="H2" s="510"/>
      <c r="I2" s="510"/>
      <c r="J2" s="510"/>
      <c r="K2" s="143"/>
    </row>
    <row r="3" spans="1:11" s="144" customFormat="1" ht="9.75" customHeight="1">
      <c r="A3" s="134"/>
      <c r="B3" s="134"/>
      <c r="C3" s="134"/>
      <c r="D3" s="134"/>
      <c r="E3" s="134"/>
      <c r="F3" s="134"/>
      <c r="G3" s="134"/>
      <c r="H3" s="134"/>
      <c r="I3" s="134"/>
      <c r="J3" s="135"/>
      <c r="K3" s="135"/>
    </row>
    <row r="4" spans="1:11" s="146" customFormat="1" ht="16.149999999999999" customHeight="1">
      <c r="A4" s="516"/>
      <c r="B4" s="519" t="s">
        <v>459</v>
      </c>
      <c r="C4" s="520"/>
      <c r="D4" s="521"/>
      <c r="E4" s="500" t="s">
        <v>460</v>
      </c>
      <c r="F4" s="528" t="s">
        <v>461</v>
      </c>
      <c r="G4" s="529"/>
      <c r="H4" s="529"/>
      <c r="I4" s="529"/>
      <c r="J4" s="530"/>
      <c r="K4" s="145"/>
    </row>
    <row r="5" spans="1:11" s="133" customFormat="1" ht="39" customHeight="1">
      <c r="A5" s="517"/>
      <c r="B5" s="91" t="s">
        <v>165</v>
      </c>
      <c r="C5" s="91" t="s">
        <v>462</v>
      </c>
      <c r="D5" s="91" t="s">
        <v>463</v>
      </c>
      <c r="E5" s="501"/>
      <c r="F5" s="91" t="s">
        <v>459</v>
      </c>
      <c r="G5" s="91" t="s">
        <v>462</v>
      </c>
      <c r="H5" s="91" t="s">
        <v>463</v>
      </c>
      <c r="I5" s="91" t="s">
        <v>460</v>
      </c>
      <c r="J5" s="91" t="s">
        <v>418</v>
      </c>
      <c r="K5" s="145"/>
    </row>
    <row r="6" spans="1:11" s="133" customFormat="1" ht="16.149999999999999" customHeight="1">
      <c r="A6" s="518"/>
      <c r="B6" s="531" t="s">
        <v>308</v>
      </c>
      <c r="C6" s="532"/>
      <c r="D6" s="532"/>
      <c r="E6" s="533"/>
      <c r="F6" s="531" t="s">
        <v>464</v>
      </c>
      <c r="G6" s="532"/>
      <c r="H6" s="532"/>
      <c r="I6" s="532"/>
      <c r="J6" s="533"/>
      <c r="K6" s="145"/>
    </row>
    <row r="7" spans="1:11" s="133" customFormat="1" ht="13.9" customHeight="1">
      <c r="A7" s="180" t="s">
        <v>165</v>
      </c>
      <c r="B7" s="181">
        <v>5707199</v>
      </c>
      <c r="C7" s="181">
        <v>4660640</v>
      </c>
      <c r="D7" s="181">
        <v>1795145</v>
      </c>
      <c r="E7" s="181">
        <v>130555</v>
      </c>
      <c r="F7" s="263" t="s">
        <v>176</v>
      </c>
      <c r="G7" s="263" t="s">
        <v>176</v>
      </c>
      <c r="H7" s="263" t="s">
        <v>176</v>
      </c>
      <c r="I7" s="263" t="s">
        <v>176</v>
      </c>
      <c r="J7" s="263" t="s">
        <v>176</v>
      </c>
      <c r="K7" s="145"/>
    </row>
    <row r="8" spans="1:11" s="141" customFormat="1" ht="13.9" customHeight="1">
      <c r="A8" s="180" t="s">
        <v>12</v>
      </c>
      <c r="B8" s="171">
        <v>1939600</v>
      </c>
      <c r="C8" s="171">
        <v>1605771</v>
      </c>
      <c r="D8" s="171">
        <v>957573</v>
      </c>
      <c r="E8" s="171">
        <v>127494</v>
      </c>
      <c r="F8" s="264">
        <v>21</v>
      </c>
      <c r="G8" s="264">
        <v>17.399999999999999</v>
      </c>
      <c r="H8" s="264">
        <v>10.4</v>
      </c>
      <c r="I8" s="264">
        <v>1.4</v>
      </c>
      <c r="J8" s="264">
        <v>9.1</v>
      </c>
    </row>
    <row r="9" spans="1:11" s="141" customFormat="1" ht="13.9" customHeight="1">
      <c r="A9" s="116" t="s">
        <v>381</v>
      </c>
      <c r="B9" s="171">
        <v>1880627</v>
      </c>
      <c r="C9" s="171">
        <v>1554021</v>
      </c>
      <c r="D9" s="171">
        <v>920993</v>
      </c>
      <c r="E9" s="171">
        <v>114327</v>
      </c>
      <c r="F9" s="264">
        <v>21.1</v>
      </c>
      <c r="G9" s="264">
        <v>17.399999999999999</v>
      </c>
      <c r="H9" s="264">
        <v>10.3</v>
      </c>
      <c r="I9" s="264">
        <v>1.3</v>
      </c>
      <c r="J9" s="264">
        <v>8.3000000000000007</v>
      </c>
      <c r="K9" s="147"/>
    </row>
    <row r="10" spans="1:11" s="141" customFormat="1" ht="13.9" customHeight="1">
      <c r="A10" s="138" t="s">
        <v>54</v>
      </c>
      <c r="B10" s="259">
        <v>33764</v>
      </c>
      <c r="C10" s="259">
        <v>26541</v>
      </c>
      <c r="D10" s="259">
        <v>16080</v>
      </c>
      <c r="E10" s="259">
        <v>13167</v>
      </c>
      <c r="F10" s="265">
        <v>14.5</v>
      </c>
      <c r="G10" s="265">
        <v>11.4</v>
      </c>
      <c r="H10" s="265">
        <v>6.9</v>
      </c>
      <c r="I10" s="265">
        <v>5.7</v>
      </c>
      <c r="J10" s="265">
        <v>24.1</v>
      </c>
      <c r="K10" s="147"/>
    </row>
    <row r="11" spans="1:11" s="141" customFormat="1" ht="13.9" customHeight="1">
      <c r="A11" s="138" t="s">
        <v>61</v>
      </c>
      <c r="B11" s="260">
        <v>184</v>
      </c>
      <c r="C11" s="260">
        <v>136</v>
      </c>
      <c r="D11" s="260">
        <v>47</v>
      </c>
      <c r="E11" s="260">
        <v>0</v>
      </c>
      <c r="F11" s="266">
        <v>1.9</v>
      </c>
      <c r="G11" s="266">
        <v>1.4</v>
      </c>
      <c r="H11" s="266" t="s">
        <v>446</v>
      </c>
      <c r="I11" s="266">
        <v>0</v>
      </c>
      <c r="J11" s="266">
        <v>17.3</v>
      </c>
      <c r="K11" s="147"/>
    </row>
    <row r="12" spans="1:11" s="141" customFormat="1" ht="13.9" customHeight="1">
      <c r="A12" s="139" t="s">
        <v>187</v>
      </c>
      <c r="B12" s="261">
        <v>184</v>
      </c>
      <c r="C12" s="261">
        <v>136</v>
      </c>
      <c r="D12" s="261">
        <v>47</v>
      </c>
      <c r="E12" s="261">
        <v>0</v>
      </c>
      <c r="F12" s="267">
        <v>1.9</v>
      </c>
      <c r="G12" s="267">
        <v>1.4</v>
      </c>
      <c r="H12" s="267" t="s">
        <v>446</v>
      </c>
      <c r="I12" s="267">
        <v>0</v>
      </c>
      <c r="J12" s="267">
        <v>17.3</v>
      </c>
      <c r="K12" s="147"/>
    </row>
    <row r="13" spans="1:11" s="141" customFormat="1" ht="13.9" customHeight="1">
      <c r="A13" s="138" t="s">
        <v>66</v>
      </c>
      <c r="B13" s="260">
        <v>7433</v>
      </c>
      <c r="C13" s="260">
        <v>3291</v>
      </c>
      <c r="D13" s="260">
        <v>6067</v>
      </c>
      <c r="E13" s="260">
        <v>7498</v>
      </c>
      <c r="F13" s="266">
        <v>10</v>
      </c>
      <c r="G13" s="266">
        <v>4.4000000000000004</v>
      </c>
      <c r="H13" s="266">
        <v>8.1</v>
      </c>
      <c r="I13" s="266">
        <v>10.1</v>
      </c>
      <c r="J13" s="266">
        <v>19.100000000000001</v>
      </c>
      <c r="K13" s="147"/>
    </row>
    <row r="14" spans="1:11" s="141" customFormat="1" ht="13.9" customHeight="1">
      <c r="A14" s="139" t="s">
        <v>188</v>
      </c>
      <c r="B14" s="261">
        <v>18</v>
      </c>
      <c r="C14" s="261">
        <v>18</v>
      </c>
      <c r="D14" s="261">
        <v>0</v>
      </c>
      <c r="E14" s="261">
        <v>88</v>
      </c>
      <c r="F14" s="267" t="s">
        <v>446</v>
      </c>
      <c r="G14" s="267" t="s">
        <v>446</v>
      </c>
      <c r="H14" s="267">
        <v>0</v>
      </c>
      <c r="I14" s="267">
        <v>1.9</v>
      </c>
      <c r="J14" s="267">
        <v>2.2999999999999998</v>
      </c>
      <c r="K14" s="147"/>
    </row>
    <row r="15" spans="1:11" s="141" customFormat="1" ht="13.9" customHeight="1">
      <c r="A15" s="139" t="s">
        <v>189</v>
      </c>
      <c r="B15" s="261">
        <v>3522</v>
      </c>
      <c r="C15" s="261">
        <v>1241</v>
      </c>
      <c r="D15" s="261">
        <v>3437</v>
      </c>
      <c r="E15" s="261">
        <v>0</v>
      </c>
      <c r="F15" s="267">
        <v>34.700000000000003</v>
      </c>
      <c r="G15" s="267">
        <v>12.2</v>
      </c>
      <c r="H15" s="267">
        <v>33.9</v>
      </c>
      <c r="I15" s="267">
        <v>0</v>
      </c>
      <c r="J15" s="267">
        <v>35.5</v>
      </c>
      <c r="K15" s="147"/>
    </row>
    <row r="16" spans="1:11" s="141" customFormat="1" ht="13.9" customHeight="1">
      <c r="A16" s="139" t="s">
        <v>118</v>
      </c>
      <c r="B16" s="261">
        <v>0</v>
      </c>
      <c r="C16" s="261">
        <v>0</v>
      </c>
      <c r="D16" s="261">
        <v>0</v>
      </c>
      <c r="E16" s="261">
        <v>2171</v>
      </c>
      <c r="F16" s="267">
        <v>0</v>
      </c>
      <c r="G16" s="267">
        <v>0</v>
      </c>
      <c r="H16" s="267">
        <v>0</v>
      </c>
      <c r="I16" s="267">
        <v>9.3000000000000007</v>
      </c>
      <c r="J16" s="267">
        <v>10.4</v>
      </c>
      <c r="K16" s="147"/>
    </row>
    <row r="17" spans="1:11" s="141" customFormat="1" ht="13.9" customHeight="1">
      <c r="A17" s="139" t="s">
        <v>190</v>
      </c>
      <c r="B17" s="261">
        <v>2629</v>
      </c>
      <c r="C17" s="261">
        <v>769</v>
      </c>
      <c r="D17" s="261">
        <v>2628</v>
      </c>
      <c r="E17" s="261">
        <v>3016</v>
      </c>
      <c r="F17" s="267">
        <v>24.7</v>
      </c>
      <c r="G17" s="267">
        <v>7.2</v>
      </c>
      <c r="H17" s="267">
        <v>24.7</v>
      </c>
      <c r="I17" s="267">
        <v>28.3</v>
      </c>
      <c r="J17" s="267">
        <v>54.6</v>
      </c>
      <c r="K17" s="147"/>
    </row>
    <row r="18" spans="1:11" s="141" customFormat="1" ht="13.9" customHeight="1">
      <c r="A18" s="139" t="s">
        <v>191</v>
      </c>
      <c r="B18" s="261">
        <v>644</v>
      </c>
      <c r="C18" s="261">
        <v>643</v>
      </c>
      <c r="D18" s="261">
        <v>2</v>
      </c>
      <c r="E18" s="261">
        <v>1227</v>
      </c>
      <c r="F18" s="267">
        <v>3.6</v>
      </c>
      <c r="G18" s="267">
        <v>3.6</v>
      </c>
      <c r="H18" s="267" t="s">
        <v>446</v>
      </c>
      <c r="I18" s="267">
        <v>6.8</v>
      </c>
      <c r="J18" s="267">
        <v>7</v>
      </c>
      <c r="K18" s="147"/>
    </row>
    <row r="19" spans="1:11" s="141" customFormat="1" ht="13.9" customHeight="1">
      <c r="A19" s="139" t="s">
        <v>192</v>
      </c>
      <c r="B19" s="261">
        <v>620</v>
      </c>
      <c r="C19" s="261">
        <v>620</v>
      </c>
      <c r="D19" s="261">
        <v>0</v>
      </c>
      <c r="E19" s="261">
        <v>996</v>
      </c>
      <c r="F19" s="267">
        <v>8</v>
      </c>
      <c r="G19" s="267">
        <v>8</v>
      </c>
      <c r="H19" s="267">
        <v>0</v>
      </c>
      <c r="I19" s="267">
        <v>12.8</v>
      </c>
      <c r="J19" s="267">
        <v>13.5</v>
      </c>
      <c r="K19" s="147"/>
    </row>
    <row r="20" spans="1:11" s="141" customFormat="1" ht="13.9" customHeight="1">
      <c r="A20" s="138" t="s">
        <v>75</v>
      </c>
      <c r="B20" s="260">
        <v>4878</v>
      </c>
      <c r="C20" s="260">
        <v>4788</v>
      </c>
      <c r="D20" s="260">
        <v>90</v>
      </c>
      <c r="E20" s="260">
        <v>1283</v>
      </c>
      <c r="F20" s="266">
        <v>12.2</v>
      </c>
      <c r="G20" s="266">
        <v>12</v>
      </c>
      <c r="H20" s="266" t="s">
        <v>446</v>
      </c>
      <c r="I20" s="266">
        <v>3.2</v>
      </c>
      <c r="J20" s="266">
        <v>21.3</v>
      </c>
      <c r="K20" s="147"/>
    </row>
    <row r="21" spans="1:11" s="141" customFormat="1" ht="13.9" customHeight="1">
      <c r="A21" s="139" t="s">
        <v>193</v>
      </c>
      <c r="B21" s="261">
        <v>2913</v>
      </c>
      <c r="C21" s="261">
        <v>2823</v>
      </c>
      <c r="D21" s="261">
        <v>90</v>
      </c>
      <c r="E21" s="261">
        <v>61</v>
      </c>
      <c r="F21" s="267">
        <v>12.2</v>
      </c>
      <c r="G21" s="267">
        <v>11.8</v>
      </c>
      <c r="H21" s="267" t="s">
        <v>446</v>
      </c>
      <c r="I21" s="267" t="s">
        <v>446</v>
      </c>
      <c r="J21" s="267">
        <v>22.5</v>
      </c>
      <c r="K21" s="147"/>
    </row>
    <row r="22" spans="1:11" s="141" customFormat="1" ht="13.9" customHeight="1">
      <c r="A22" s="139" t="s">
        <v>297</v>
      </c>
      <c r="B22" s="261">
        <v>1965</v>
      </c>
      <c r="C22" s="261">
        <v>1965</v>
      </c>
      <c r="D22" s="261">
        <v>0</v>
      </c>
      <c r="E22" s="261">
        <v>1221</v>
      </c>
      <c r="F22" s="267">
        <v>12.2</v>
      </c>
      <c r="G22" s="267">
        <v>12.2</v>
      </c>
      <c r="H22" s="267">
        <v>0</v>
      </c>
      <c r="I22" s="267">
        <v>7.6</v>
      </c>
      <c r="J22" s="267">
        <v>19.600000000000001</v>
      </c>
      <c r="K22" s="147"/>
    </row>
    <row r="23" spans="1:11" s="141" customFormat="1" ht="13.9" customHeight="1">
      <c r="A23" s="138" t="s">
        <v>82</v>
      </c>
      <c r="B23" s="260">
        <v>98</v>
      </c>
      <c r="C23" s="260">
        <v>98</v>
      </c>
      <c r="D23" s="260">
        <v>21</v>
      </c>
      <c r="E23" s="260">
        <v>120</v>
      </c>
      <c r="F23" s="266">
        <v>1.6</v>
      </c>
      <c r="G23" s="266">
        <v>1.6</v>
      </c>
      <c r="H23" s="266" t="s">
        <v>446</v>
      </c>
      <c r="I23" s="266">
        <v>2</v>
      </c>
      <c r="J23" s="266">
        <v>5.5</v>
      </c>
      <c r="K23" s="147"/>
    </row>
    <row r="24" spans="1:11" s="141" customFormat="1" ht="13.9" customHeight="1">
      <c r="A24" s="139" t="s">
        <v>194</v>
      </c>
      <c r="B24" s="262">
        <v>98</v>
      </c>
      <c r="C24" s="262">
        <v>98</v>
      </c>
      <c r="D24" s="262">
        <v>21</v>
      </c>
      <c r="E24" s="262">
        <v>120</v>
      </c>
      <c r="F24" s="268">
        <v>1.6</v>
      </c>
      <c r="G24" s="268">
        <v>1.6</v>
      </c>
      <c r="H24" s="268" t="s">
        <v>446</v>
      </c>
      <c r="I24" s="268">
        <v>2</v>
      </c>
      <c r="J24" s="268">
        <v>5.5</v>
      </c>
      <c r="K24" s="147"/>
    </row>
    <row r="25" spans="1:11" s="141" customFormat="1" ht="13.9" customHeight="1">
      <c r="A25" s="138" t="s">
        <v>91</v>
      </c>
      <c r="B25" s="260">
        <v>3940</v>
      </c>
      <c r="C25" s="260">
        <v>3742</v>
      </c>
      <c r="D25" s="260">
        <v>356</v>
      </c>
      <c r="E25" s="260">
        <v>318</v>
      </c>
      <c r="F25" s="266">
        <v>16.2</v>
      </c>
      <c r="G25" s="266">
        <v>15.4</v>
      </c>
      <c r="H25" s="266">
        <v>1.5</v>
      </c>
      <c r="I25" s="266">
        <v>1.3</v>
      </c>
      <c r="J25" s="266">
        <v>23.1</v>
      </c>
      <c r="K25" s="147"/>
    </row>
    <row r="26" spans="1:11" s="141" customFormat="1" ht="13.9" customHeight="1">
      <c r="A26" s="139" t="s">
        <v>298</v>
      </c>
      <c r="B26" s="261">
        <v>2609</v>
      </c>
      <c r="C26" s="261">
        <v>2411</v>
      </c>
      <c r="D26" s="261">
        <v>356</v>
      </c>
      <c r="E26" s="261">
        <v>87</v>
      </c>
      <c r="F26" s="267">
        <v>20.7</v>
      </c>
      <c r="G26" s="267">
        <v>19.100000000000001</v>
      </c>
      <c r="H26" s="267">
        <v>2.8</v>
      </c>
      <c r="I26" s="267">
        <v>0.7</v>
      </c>
      <c r="J26" s="267">
        <v>25.6</v>
      </c>
      <c r="K26" s="147"/>
    </row>
    <row r="27" spans="1:11" s="149" customFormat="1" ht="13.9" customHeight="1">
      <c r="A27" s="139" t="s">
        <v>195</v>
      </c>
      <c r="B27" s="261">
        <v>1331</v>
      </c>
      <c r="C27" s="261">
        <v>1331</v>
      </c>
      <c r="D27" s="261">
        <v>0</v>
      </c>
      <c r="E27" s="261">
        <v>231</v>
      </c>
      <c r="F27" s="267">
        <v>11.3</v>
      </c>
      <c r="G27" s="267">
        <v>11.3</v>
      </c>
      <c r="H27" s="267">
        <v>0</v>
      </c>
      <c r="I27" s="267">
        <v>2</v>
      </c>
      <c r="J27" s="267">
        <v>20.5</v>
      </c>
      <c r="K27" s="148"/>
    </row>
    <row r="28" spans="1:11" s="141" customFormat="1" ht="13.9" customHeight="1">
      <c r="A28" s="138" t="s">
        <v>99</v>
      </c>
      <c r="B28" s="260">
        <v>10780</v>
      </c>
      <c r="C28" s="260">
        <v>8605</v>
      </c>
      <c r="D28" s="260">
        <v>6377</v>
      </c>
      <c r="E28" s="260">
        <v>748</v>
      </c>
      <c r="F28" s="266">
        <v>24.2</v>
      </c>
      <c r="G28" s="266">
        <v>19.3</v>
      </c>
      <c r="H28" s="266">
        <v>14.3</v>
      </c>
      <c r="I28" s="266">
        <v>1.7</v>
      </c>
      <c r="J28" s="266">
        <v>35.299999999999997</v>
      </c>
      <c r="K28" s="147"/>
    </row>
    <row r="29" spans="1:11" s="141" customFormat="1" ht="13.9" customHeight="1">
      <c r="A29" s="139" t="s">
        <v>196</v>
      </c>
      <c r="B29" s="261">
        <v>4103</v>
      </c>
      <c r="C29" s="261">
        <v>2999</v>
      </c>
      <c r="D29" s="261">
        <v>2436</v>
      </c>
      <c r="E29" s="261">
        <v>688</v>
      </c>
      <c r="F29" s="267">
        <v>26.4</v>
      </c>
      <c r="G29" s="267">
        <v>19.3</v>
      </c>
      <c r="H29" s="267">
        <v>15.7</v>
      </c>
      <c r="I29" s="267">
        <v>4.4000000000000004</v>
      </c>
      <c r="J29" s="267">
        <v>34.299999999999997</v>
      </c>
      <c r="K29" s="147"/>
    </row>
    <row r="30" spans="1:11" s="141" customFormat="1" ht="13.9" customHeight="1">
      <c r="A30" s="139" t="s">
        <v>197</v>
      </c>
      <c r="B30" s="261">
        <v>1237</v>
      </c>
      <c r="C30" s="261">
        <v>1030</v>
      </c>
      <c r="D30" s="261">
        <v>268</v>
      </c>
      <c r="E30" s="261">
        <v>0</v>
      </c>
      <c r="F30" s="267">
        <v>8.4</v>
      </c>
      <c r="G30" s="267">
        <v>7</v>
      </c>
      <c r="H30" s="267">
        <v>1.8</v>
      </c>
      <c r="I30" s="267">
        <v>0</v>
      </c>
      <c r="J30" s="267">
        <v>23.9</v>
      </c>
      <c r="K30" s="147"/>
    </row>
    <row r="31" spans="1:11" s="141" customFormat="1" ht="13.9" customHeight="1">
      <c r="A31" s="139" t="s">
        <v>198</v>
      </c>
      <c r="B31" s="261">
        <v>5440</v>
      </c>
      <c r="C31" s="261">
        <v>4576</v>
      </c>
      <c r="D31" s="261">
        <v>3672</v>
      </c>
      <c r="E31" s="261">
        <v>60</v>
      </c>
      <c r="F31" s="267">
        <v>38.200000000000003</v>
      </c>
      <c r="G31" s="267">
        <v>32.1</v>
      </c>
      <c r="H31" s="267">
        <v>25.8</v>
      </c>
      <c r="I31" s="267" t="s">
        <v>446</v>
      </c>
      <c r="J31" s="267">
        <v>48.1</v>
      </c>
      <c r="K31" s="147"/>
    </row>
    <row r="32" spans="1:11" s="141" customFormat="1" ht="13.9" customHeight="1">
      <c r="A32" s="138" t="s">
        <v>108</v>
      </c>
      <c r="B32" s="260">
        <v>2285</v>
      </c>
      <c r="C32" s="260">
        <v>1996</v>
      </c>
      <c r="D32" s="260">
        <v>2046</v>
      </c>
      <c r="E32" s="260">
        <v>312</v>
      </c>
      <c r="F32" s="266">
        <v>13.2</v>
      </c>
      <c r="G32" s="266">
        <v>11.5</v>
      </c>
      <c r="H32" s="266">
        <v>11.8</v>
      </c>
      <c r="I32" s="266">
        <v>1.8</v>
      </c>
      <c r="J32" s="266">
        <v>17.5</v>
      </c>
      <c r="K32" s="147"/>
    </row>
    <row r="33" spans="1:11" s="141" customFormat="1" ht="13.9" customHeight="1">
      <c r="A33" s="139" t="s">
        <v>199</v>
      </c>
      <c r="B33" s="261">
        <v>2285</v>
      </c>
      <c r="C33" s="261">
        <v>1996</v>
      </c>
      <c r="D33" s="261">
        <v>2046</v>
      </c>
      <c r="E33" s="261">
        <v>312</v>
      </c>
      <c r="F33" s="267">
        <v>13.2</v>
      </c>
      <c r="G33" s="267">
        <v>11.5</v>
      </c>
      <c r="H33" s="267">
        <v>11.8</v>
      </c>
      <c r="I33" s="267">
        <v>1.8</v>
      </c>
      <c r="J33" s="267">
        <v>17.5</v>
      </c>
      <c r="K33" s="147"/>
    </row>
    <row r="34" spans="1:11" s="141" customFormat="1" ht="13.9" customHeight="1">
      <c r="A34" s="138" t="s">
        <v>117</v>
      </c>
      <c r="B34" s="260">
        <v>3391</v>
      </c>
      <c r="C34" s="260">
        <v>3140</v>
      </c>
      <c r="D34" s="260">
        <v>380</v>
      </c>
      <c r="E34" s="260">
        <v>2572</v>
      </c>
      <c r="F34" s="266">
        <v>24.1</v>
      </c>
      <c r="G34" s="266">
        <v>22.3</v>
      </c>
      <c r="H34" s="266">
        <v>2.7</v>
      </c>
      <c r="I34" s="266">
        <v>18.2</v>
      </c>
      <c r="J34" s="266">
        <v>42.9</v>
      </c>
      <c r="K34" s="147"/>
    </row>
    <row r="35" spans="1:11" s="141" customFormat="1" ht="13.9" customHeight="1">
      <c r="A35" s="139" t="s">
        <v>200</v>
      </c>
      <c r="B35" s="261">
        <v>1554</v>
      </c>
      <c r="C35" s="261">
        <v>1302</v>
      </c>
      <c r="D35" s="261">
        <v>252</v>
      </c>
      <c r="E35" s="261">
        <v>1255</v>
      </c>
      <c r="F35" s="267">
        <v>22.2</v>
      </c>
      <c r="G35" s="267">
        <v>18.600000000000001</v>
      </c>
      <c r="H35" s="267">
        <v>3.6</v>
      </c>
      <c r="I35" s="267">
        <v>17.899999999999999</v>
      </c>
      <c r="J35" s="267">
        <v>41.1</v>
      </c>
      <c r="K35" s="147"/>
    </row>
    <row r="36" spans="1:11" s="141" customFormat="1" ht="13.9" customHeight="1">
      <c r="A36" s="139" t="s">
        <v>201</v>
      </c>
      <c r="B36" s="261">
        <v>1838</v>
      </c>
      <c r="C36" s="261">
        <v>1838</v>
      </c>
      <c r="D36" s="261">
        <v>129</v>
      </c>
      <c r="E36" s="261">
        <v>1317</v>
      </c>
      <c r="F36" s="267">
        <v>25.9</v>
      </c>
      <c r="G36" s="267">
        <v>25.9</v>
      </c>
      <c r="H36" s="267">
        <v>1.8</v>
      </c>
      <c r="I36" s="267">
        <v>18.600000000000001</v>
      </c>
      <c r="J36" s="267">
        <v>44.7</v>
      </c>
      <c r="K36" s="147"/>
    </row>
    <row r="37" spans="1:11" s="141" customFormat="1" ht="13.9" customHeight="1">
      <c r="A37" s="138" t="s">
        <v>124</v>
      </c>
      <c r="B37" s="260">
        <v>776</v>
      </c>
      <c r="C37" s="260">
        <v>745</v>
      </c>
      <c r="D37" s="260">
        <v>695</v>
      </c>
      <c r="E37" s="260">
        <v>316</v>
      </c>
      <c r="F37" s="266">
        <v>45.4</v>
      </c>
      <c r="G37" s="266">
        <v>43.5</v>
      </c>
      <c r="H37" s="266">
        <v>40.6</v>
      </c>
      <c r="I37" s="266">
        <v>18.5</v>
      </c>
      <c r="J37" s="266">
        <v>45.2</v>
      </c>
      <c r="K37" s="147"/>
    </row>
    <row r="38" spans="1:11" s="141" customFormat="1" ht="13.9" customHeight="1">
      <c r="A38" s="139" t="s">
        <v>202</v>
      </c>
      <c r="B38" s="261">
        <v>776</v>
      </c>
      <c r="C38" s="261">
        <v>745</v>
      </c>
      <c r="D38" s="261">
        <v>695</v>
      </c>
      <c r="E38" s="261">
        <v>316</v>
      </c>
      <c r="F38" s="267">
        <v>45.4</v>
      </c>
      <c r="G38" s="267">
        <v>43.5</v>
      </c>
      <c r="H38" s="267">
        <v>40.6</v>
      </c>
      <c r="I38" s="267">
        <v>18.5</v>
      </c>
      <c r="J38" s="267">
        <v>45.2</v>
      </c>
      <c r="K38" s="150"/>
    </row>
    <row r="39" spans="1:11" s="141" customFormat="1" ht="16.149999999999999" customHeight="1">
      <c r="A39" s="513"/>
      <c r="B39" s="519" t="s">
        <v>465</v>
      </c>
      <c r="C39" s="520"/>
      <c r="D39" s="521"/>
      <c r="E39" s="534" t="s">
        <v>466</v>
      </c>
      <c r="F39" s="536" t="s">
        <v>467</v>
      </c>
      <c r="G39" s="537"/>
      <c r="H39" s="537"/>
      <c r="I39" s="537"/>
      <c r="J39" s="538"/>
      <c r="K39" s="145"/>
    </row>
    <row r="40" spans="1:11" s="141" customFormat="1" ht="33" customHeight="1">
      <c r="A40" s="514"/>
      <c r="B40" s="91" t="s">
        <v>165</v>
      </c>
      <c r="C40" s="91" t="s">
        <v>468</v>
      </c>
      <c r="D40" s="91" t="s">
        <v>469</v>
      </c>
      <c r="E40" s="535"/>
      <c r="F40" s="91" t="s">
        <v>465</v>
      </c>
      <c r="G40" s="91" t="s">
        <v>468</v>
      </c>
      <c r="H40" s="91" t="s">
        <v>469</v>
      </c>
      <c r="I40" s="91" t="s">
        <v>466</v>
      </c>
      <c r="J40" s="91" t="s">
        <v>422</v>
      </c>
      <c r="K40" s="145"/>
    </row>
    <row r="41" spans="1:11" s="141" customFormat="1" ht="16.149999999999999" customHeight="1">
      <c r="A41" s="515"/>
      <c r="B41" s="522" t="s">
        <v>308</v>
      </c>
      <c r="C41" s="523"/>
      <c r="D41" s="523"/>
      <c r="E41" s="524"/>
      <c r="F41" s="525" t="s">
        <v>464</v>
      </c>
      <c r="G41" s="526"/>
      <c r="H41" s="526"/>
      <c r="I41" s="526"/>
      <c r="J41" s="527"/>
      <c r="K41" s="140"/>
    </row>
    <row r="42" spans="1:11" s="141" customFormat="1" ht="19.899999999999999" customHeight="1">
      <c r="A42" s="509" t="s">
        <v>514</v>
      </c>
      <c r="B42" s="466"/>
      <c r="C42" s="466"/>
      <c r="D42" s="466"/>
      <c r="E42" s="466"/>
      <c r="F42" s="466"/>
      <c r="G42" s="466"/>
      <c r="H42" s="466"/>
      <c r="I42" s="466"/>
      <c r="J42" s="466"/>
      <c r="K42" s="140"/>
    </row>
    <row r="43" spans="1:11" s="141" customFormat="1" ht="11.45" customHeight="1">
      <c r="A43" s="511" t="s">
        <v>510</v>
      </c>
      <c r="B43" s="511"/>
      <c r="C43" s="511"/>
      <c r="D43" s="511"/>
      <c r="E43" s="511"/>
      <c r="F43" s="511"/>
      <c r="G43" s="511"/>
      <c r="H43" s="511"/>
      <c r="I43" s="511"/>
      <c r="J43" s="511"/>
    </row>
    <row r="44" spans="1:11" s="141" customFormat="1" ht="11.45" customHeight="1">
      <c r="A44" s="512" t="s">
        <v>511</v>
      </c>
      <c r="B44" s="512"/>
      <c r="C44" s="512"/>
      <c r="D44" s="512"/>
      <c r="E44" s="512"/>
      <c r="F44" s="512"/>
      <c r="G44" s="512"/>
      <c r="H44" s="512"/>
      <c r="I44" s="512"/>
      <c r="J44" s="512"/>
    </row>
    <row r="45" spans="1:11" ht="62.45" customHeight="1">
      <c r="A45" s="460" t="s">
        <v>656</v>
      </c>
      <c r="B45" s="460"/>
      <c r="C45" s="460"/>
      <c r="D45" s="460"/>
      <c r="E45" s="460"/>
      <c r="F45" s="460"/>
      <c r="G45" s="460"/>
      <c r="H45" s="460"/>
      <c r="I45" s="460"/>
      <c r="J45" s="460"/>
    </row>
    <row r="46" spans="1:11" ht="58.9" customHeight="1">
      <c r="A46" s="460" t="s">
        <v>657</v>
      </c>
      <c r="B46" s="460"/>
      <c r="C46" s="460"/>
      <c r="D46" s="460"/>
      <c r="E46" s="460"/>
      <c r="F46" s="460"/>
      <c r="G46" s="460"/>
      <c r="H46" s="460"/>
      <c r="I46" s="460"/>
      <c r="J46" s="460"/>
    </row>
    <row r="47" spans="1:11" ht="3" customHeight="1">
      <c r="A47" s="151"/>
      <c r="B47" s="137"/>
      <c r="C47" s="137"/>
      <c r="D47" s="137"/>
      <c r="E47" s="137"/>
      <c r="F47" s="152"/>
      <c r="G47" s="152"/>
      <c r="H47" s="152"/>
      <c r="I47" s="152"/>
      <c r="J47" s="152"/>
    </row>
    <row r="48" spans="1:11" ht="11.45" customHeight="1">
      <c r="A48" s="186" t="s">
        <v>343</v>
      </c>
    </row>
    <row r="49" spans="1:4" ht="11.45" customHeight="1">
      <c r="A49" s="87" t="s">
        <v>500</v>
      </c>
      <c r="B49" s="94" t="s">
        <v>501</v>
      </c>
      <c r="D49" s="94" t="s">
        <v>502</v>
      </c>
    </row>
    <row r="50" spans="1:4" ht="11.45" customHeight="1">
      <c r="A50" s="94" t="s">
        <v>503</v>
      </c>
      <c r="B50" s="94" t="s">
        <v>504</v>
      </c>
      <c r="D50" s="94" t="s">
        <v>505</v>
      </c>
    </row>
    <row r="51" spans="1:4" ht="11.45" customHeight="1">
      <c r="A51" s="94" t="s">
        <v>506</v>
      </c>
      <c r="B51" s="94" t="s">
        <v>507</v>
      </c>
      <c r="D51" s="94" t="s">
        <v>508</v>
      </c>
    </row>
    <row r="52" spans="1:4" ht="12" customHeight="1"/>
    <row r="53" spans="1:4" ht="12" customHeight="1"/>
    <row r="54" spans="1:4" ht="12" customHeight="1"/>
    <row r="55" spans="1:4" ht="12" customHeight="1"/>
    <row r="56" spans="1:4" ht="12" customHeight="1"/>
    <row r="57" spans="1:4" ht="12" customHeight="1"/>
    <row r="58" spans="1:4" ht="12" customHeight="1"/>
    <row r="59" spans="1:4" ht="12" customHeight="1"/>
    <row r="60" spans="1:4" ht="12" customHeight="1"/>
    <row r="61" spans="1:4" ht="12" customHeight="1"/>
    <row r="62" spans="1:4" ht="12" customHeight="1"/>
    <row r="63" spans="1:4" ht="12" customHeight="1"/>
    <row r="64" spans="1: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34.9" customHeight="1"/>
    <row r="98" ht="32.450000000000003" customHeight="1"/>
    <row r="99" ht="15" customHeight="1"/>
    <row r="100" ht="19.899999999999999" customHeight="1"/>
    <row r="101" ht="11.45" customHeight="1"/>
    <row r="102" ht="11.45" customHeight="1"/>
    <row r="103" ht="19.149999999999999" customHeight="1"/>
    <row r="104" ht="19.149999999999999" customHeight="1"/>
  </sheetData>
  <mergeCells count="19">
    <mergeCell ref="A45:J45"/>
    <mergeCell ref="A46:J46"/>
    <mergeCell ref="A42:J42"/>
    <mergeCell ref="A43:J43"/>
    <mergeCell ref="A44:J44"/>
    <mergeCell ref="A1:J1"/>
    <mergeCell ref="A2:J2"/>
    <mergeCell ref="A39:A41"/>
    <mergeCell ref="A4:A6"/>
    <mergeCell ref="B4:D4"/>
    <mergeCell ref="E4:E5"/>
    <mergeCell ref="B41:E41"/>
    <mergeCell ref="F41:J41"/>
    <mergeCell ref="F4:J4"/>
    <mergeCell ref="B6:E6"/>
    <mergeCell ref="F6:J6"/>
    <mergeCell ref="B39:D39"/>
    <mergeCell ref="E39:E40"/>
    <mergeCell ref="F39:J39"/>
  </mergeCells>
  <conditionalFormatting sqref="B7:J38">
    <cfRule type="cellIs" dxfId="9" priority="5" operator="between">
      <formula>0.00000000000001</formula>
      <formula>0.499999999999999</formula>
    </cfRule>
  </conditionalFormatting>
  <conditionalFormatting sqref="B7:D38 I7:J38">
    <cfRule type="cellIs" dxfId="8" priority="4" operator="between">
      <formula>0.00000001</formula>
      <formula>0.045</formula>
    </cfRule>
  </conditionalFormatting>
  <conditionalFormatting sqref="B7:D38 I7:J38">
    <cfRule type="cellIs" dxfId="7" priority="3" operator="between">
      <formula>0.00000001</formula>
      <formula>0.49999999999999</formula>
    </cfRule>
  </conditionalFormatting>
  <conditionalFormatting sqref="B7:D38 I7:J38 E7:H7">
    <cfRule type="cellIs" dxfId="6" priority="2" operator="between">
      <formula>0.00000001</formula>
      <formula>0.5</formula>
    </cfRule>
  </conditionalFormatting>
  <conditionalFormatting sqref="B9:D38 I9:J38">
    <cfRule type="cellIs" dxfId="5" priority="1" operator="between">
      <formula>0.00000001</formula>
      <formula>0.5</formula>
    </cfRule>
  </conditionalFormatting>
  <hyperlinks>
    <hyperlink ref="A49" r:id="rId1"/>
    <hyperlink ref="A50" r:id="rId2"/>
    <hyperlink ref="A51" r:id="rId3"/>
    <hyperlink ref="B50" r:id="rId4"/>
    <hyperlink ref="B51" r:id="rId5"/>
    <hyperlink ref="D49" r:id="rId6"/>
    <hyperlink ref="D50" r:id="rId7"/>
    <hyperlink ref="D51" r:id="rId8"/>
    <hyperlink ref="B49" r:id="rId9"/>
    <hyperlink ref="B5" r:id="rId10"/>
    <hyperlink ref="B40" r:id="rId11"/>
    <hyperlink ref="C5" r:id="rId12"/>
    <hyperlink ref="C40" r:id="rId13"/>
    <hyperlink ref="D5" r:id="rId14"/>
    <hyperlink ref="D40" r:id="rId15"/>
    <hyperlink ref="E4:E5" r:id="rId16" display="Sítios Ramsar"/>
    <hyperlink ref="E39:E40" r:id="rId17" display="Sites Ramsar"/>
    <hyperlink ref="J5" r:id="rId18"/>
    <hyperlink ref="I5" r:id="rId19"/>
    <hyperlink ref="H5" r:id="rId20"/>
    <hyperlink ref="G5" r:id="rId21"/>
    <hyperlink ref="F5" r:id="rId22"/>
    <hyperlink ref="F40" r:id="rId23"/>
    <hyperlink ref="G40" r:id="rId24"/>
    <hyperlink ref="H40" r:id="rId25"/>
    <hyperlink ref="I40" r:id="rId26"/>
    <hyperlink ref="J40" r:id="rId27"/>
  </hyperlinks>
  <printOptions horizontalCentered="1"/>
  <pageMargins left="0.51181102362204722" right="0.51181102362204722" top="0.59055118110236227" bottom="0.59055118110236227" header="0" footer="0.39370078740157483"/>
  <pageSetup paperSize="9" scale="90" firstPageNumber="49" orientation="portrait" useFirstPageNumber="1" r:id="rId28"/>
  <headerFooter alignWithMargins="0">
    <oddFooter>&amp;C&amp;"Arial,Negrito"- &amp;P -</oddFooter>
  </headerFooter>
</worksheet>
</file>

<file path=xl/worksheets/sheet12.xml><?xml version="1.0" encoding="utf-8"?>
<worksheet xmlns="http://schemas.openxmlformats.org/spreadsheetml/2006/main" xmlns:r="http://schemas.openxmlformats.org/officeDocument/2006/relationships">
  <dimension ref="A1:D67"/>
  <sheetViews>
    <sheetView showGridLines="0" workbookViewId="0">
      <selection sqref="A1:I1"/>
    </sheetView>
  </sheetViews>
  <sheetFormatPr defaultColWidth="9.140625" defaultRowHeight="12.75"/>
  <cols>
    <col min="1" max="1" width="21.42578125" style="75" customWidth="1"/>
    <col min="2" max="4" width="24.28515625" style="75" customWidth="1"/>
    <col min="5" max="16384" width="9.140625" style="75"/>
  </cols>
  <sheetData>
    <row r="1" spans="1:4" s="113" customFormat="1" ht="30" customHeight="1">
      <c r="A1" s="539" t="s">
        <v>658</v>
      </c>
      <c r="B1" s="539"/>
      <c r="C1" s="539"/>
      <c r="D1" s="539"/>
    </row>
    <row r="2" spans="1:4" s="113" customFormat="1" ht="30" customHeight="1">
      <c r="A2" s="539" t="s">
        <v>659</v>
      </c>
      <c r="B2" s="539"/>
      <c r="C2" s="539"/>
      <c r="D2" s="539"/>
    </row>
    <row r="3" spans="1:4" s="113" customFormat="1" ht="9.75" customHeight="1">
      <c r="A3" s="114" t="s">
        <v>292</v>
      </c>
      <c r="B3" s="114"/>
      <c r="C3" s="114"/>
      <c r="D3" s="115" t="s">
        <v>293</v>
      </c>
    </row>
    <row r="4" spans="1:4" ht="18.600000000000001" customHeight="1">
      <c r="A4" s="540"/>
      <c r="B4" s="444" t="s">
        <v>660</v>
      </c>
      <c r="C4" s="463"/>
      <c r="D4" s="445"/>
    </row>
    <row r="5" spans="1:4" ht="18" customHeight="1">
      <c r="A5" s="541"/>
      <c r="B5" s="184" t="s">
        <v>418</v>
      </c>
      <c r="C5" s="184" t="s">
        <v>419</v>
      </c>
      <c r="D5" s="184" t="s">
        <v>420</v>
      </c>
    </row>
    <row r="6" spans="1:4" ht="16.149999999999999" customHeight="1">
      <c r="A6" s="96" t="s">
        <v>12</v>
      </c>
      <c r="B6" s="269">
        <v>33</v>
      </c>
      <c r="C6" s="269">
        <v>19</v>
      </c>
      <c r="D6" s="269">
        <v>48</v>
      </c>
    </row>
    <row r="7" spans="1:4" ht="16.149999999999999" customHeight="1">
      <c r="A7" s="116" t="s">
        <v>381</v>
      </c>
      <c r="B7" s="269">
        <v>25</v>
      </c>
      <c r="C7" s="269">
        <v>9</v>
      </c>
      <c r="D7" s="269">
        <v>43</v>
      </c>
    </row>
    <row r="8" spans="1:4" s="117" customFormat="1" ht="16.149999999999999" customHeight="1">
      <c r="A8" s="96" t="s">
        <v>54</v>
      </c>
      <c r="B8" s="269">
        <v>1</v>
      </c>
      <c r="C8" s="269">
        <v>10</v>
      </c>
      <c r="D8" s="269">
        <v>5</v>
      </c>
    </row>
    <row r="9" spans="1:4" s="117" customFormat="1" ht="16.149999999999999" customHeight="1">
      <c r="A9" s="96" t="s">
        <v>61</v>
      </c>
      <c r="B9" s="269">
        <v>0</v>
      </c>
      <c r="C9" s="269">
        <v>1</v>
      </c>
      <c r="D9" s="269">
        <v>0</v>
      </c>
    </row>
    <row r="10" spans="1:4" s="117" customFormat="1" ht="16.149999999999999" customHeight="1">
      <c r="A10" s="118" t="s">
        <v>187</v>
      </c>
      <c r="B10" s="270">
        <v>0</v>
      </c>
      <c r="C10" s="270">
        <v>1</v>
      </c>
      <c r="D10" s="270">
        <v>0</v>
      </c>
    </row>
    <row r="11" spans="1:4" s="117" customFormat="1" ht="16.149999999999999" customHeight="1">
      <c r="A11" s="96" t="s">
        <v>66</v>
      </c>
      <c r="B11" s="269">
        <v>0</v>
      </c>
      <c r="C11" s="269">
        <v>2</v>
      </c>
      <c r="D11" s="269">
        <v>3</v>
      </c>
    </row>
    <row r="12" spans="1:4" s="117" customFormat="1" ht="16.149999999999999" customHeight="1">
      <c r="A12" s="118" t="s">
        <v>188</v>
      </c>
      <c r="B12" s="270">
        <v>0</v>
      </c>
      <c r="C12" s="270">
        <v>1</v>
      </c>
      <c r="D12" s="270">
        <v>0</v>
      </c>
    </row>
    <row r="13" spans="1:4" s="117" customFormat="1" ht="16.149999999999999" customHeight="1">
      <c r="A13" s="118" t="s">
        <v>189</v>
      </c>
      <c r="B13" s="270">
        <v>0</v>
      </c>
      <c r="C13" s="270">
        <v>1</v>
      </c>
      <c r="D13" s="270">
        <v>0</v>
      </c>
    </row>
    <row r="14" spans="1:4" s="117" customFormat="1" ht="16.149999999999999" customHeight="1">
      <c r="A14" s="118" t="s">
        <v>118</v>
      </c>
      <c r="B14" s="270">
        <v>0</v>
      </c>
      <c r="C14" s="270">
        <v>2</v>
      </c>
      <c r="D14" s="270">
        <v>2</v>
      </c>
    </row>
    <row r="15" spans="1:4" s="117" customFormat="1" ht="16.149999999999999" customHeight="1">
      <c r="A15" s="118" t="s">
        <v>190</v>
      </c>
      <c r="B15" s="270">
        <v>0</v>
      </c>
      <c r="C15" s="270">
        <v>1</v>
      </c>
      <c r="D15" s="270">
        <v>1</v>
      </c>
    </row>
    <row r="16" spans="1:4" s="117" customFormat="1" ht="16.149999999999999" customHeight="1">
      <c r="A16" s="118" t="s">
        <v>191</v>
      </c>
      <c r="B16" s="270">
        <v>0</v>
      </c>
      <c r="C16" s="270">
        <v>1</v>
      </c>
      <c r="D16" s="270">
        <v>1</v>
      </c>
    </row>
    <row r="17" spans="1:4" s="117" customFormat="1" ht="16.149999999999999" customHeight="1">
      <c r="A17" s="118" t="s">
        <v>192</v>
      </c>
      <c r="B17" s="270">
        <v>0</v>
      </c>
      <c r="C17" s="270">
        <v>1</v>
      </c>
      <c r="D17" s="270">
        <v>1</v>
      </c>
    </row>
    <row r="18" spans="1:4" s="117" customFormat="1" ht="16.149999999999999" customHeight="1">
      <c r="A18" s="96" t="s">
        <v>75</v>
      </c>
      <c r="B18" s="269">
        <v>0</v>
      </c>
      <c r="C18" s="269">
        <v>1</v>
      </c>
      <c r="D18" s="269">
        <v>0</v>
      </c>
    </row>
    <row r="19" spans="1:4" s="117" customFormat="1" ht="16.149999999999999" customHeight="1">
      <c r="A19" s="118" t="s">
        <v>193</v>
      </c>
      <c r="B19" s="270">
        <v>0</v>
      </c>
      <c r="C19" s="270">
        <v>1</v>
      </c>
      <c r="D19" s="270">
        <v>0</v>
      </c>
    </row>
    <row r="20" spans="1:4" s="117" customFormat="1" ht="16.149999999999999" customHeight="1">
      <c r="A20" s="118" t="s">
        <v>297</v>
      </c>
      <c r="B20" s="270">
        <v>0</v>
      </c>
      <c r="C20" s="270">
        <v>1</v>
      </c>
      <c r="D20" s="270">
        <v>0</v>
      </c>
    </row>
    <row r="21" spans="1:4" s="117" customFormat="1" ht="16.149999999999999" customHeight="1">
      <c r="A21" s="96" t="s">
        <v>82</v>
      </c>
      <c r="B21" s="269">
        <v>0</v>
      </c>
      <c r="C21" s="269">
        <v>1</v>
      </c>
      <c r="D21" s="269">
        <v>0</v>
      </c>
    </row>
    <row r="22" spans="1:4" s="117" customFormat="1" ht="16.149999999999999" customHeight="1">
      <c r="A22" s="118" t="s">
        <v>194</v>
      </c>
      <c r="B22" s="270">
        <v>0</v>
      </c>
      <c r="C22" s="270">
        <v>1</v>
      </c>
      <c r="D22" s="270">
        <v>0</v>
      </c>
    </row>
    <row r="23" spans="1:4" s="117" customFormat="1" ht="16.149999999999999" customHeight="1">
      <c r="A23" s="96" t="s">
        <v>91</v>
      </c>
      <c r="B23" s="269">
        <v>0</v>
      </c>
      <c r="C23" s="269">
        <v>1</v>
      </c>
      <c r="D23" s="269">
        <v>0</v>
      </c>
    </row>
    <row r="24" spans="1:4" ht="16.149999999999999" customHeight="1">
      <c r="A24" s="119" t="s">
        <v>298</v>
      </c>
      <c r="B24" s="270">
        <v>0</v>
      </c>
      <c r="C24" s="270">
        <v>1</v>
      </c>
      <c r="D24" s="270">
        <v>0</v>
      </c>
    </row>
    <row r="25" spans="1:4" ht="16.149999999999999" customHeight="1">
      <c r="A25" s="119" t="s">
        <v>195</v>
      </c>
      <c r="B25" s="270">
        <v>0</v>
      </c>
      <c r="C25" s="270">
        <v>1</v>
      </c>
      <c r="D25" s="270">
        <v>0</v>
      </c>
    </row>
    <row r="26" spans="1:4" s="120" customFormat="1" ht="16.149999999999999" customHeight="1">
      <c r="A26" s="96" t="s">
        <v>99</v>
      </c>
      <c r="B26" s="269">
        <v>1</v>
      </c>
      <c r="C26" s="269">
        <v>1</v>
      </c>
      <c r="D26" s="269">
        <v>1</v>
      </c>
    </row>
    <row r="27" spans="1:4" s="120" customFormat="1" ht="16.149999999999999" customHeight="1">
      <c r="A27" s="119" t="s">
        <v>196</v>
      </c>
      <c r="B27" s="270">
        <v>1</v>
      </c>
      <c r="C27" s="270">
        <v>1</v>
      </c>
      <c r="D27" s="270">
        <v>1</v>
      </c>
    </row>
    <row r="28" spans="1:4" s="121" customFormat="1" ht="16.149999999999999" customHeight="1">
      <c r="A28" s="119" t="s">
        <v>197</v>
      </c>
      <c r="B28" s="270">
        <v>1</v>
      </c>
      <c r="C28" s="270">
        <v>1</v>
      </c>
      <c r="D28" s="270">
        <v>0</v>
      </c>
    </row>
    <row r="29" spans="1:4" s="121" customFormat="1" ht="16.149999999999999" customHeight="1">
      <c r="A29" s="119" t="s">
        <v>198</v>
      </c>
      <c r="B29" s="270">
        <v>1</v>
      </c>
      <c r="C29" s="270">
        <v>1</v>
      </c>
      <c r="D29" s="270">
        <v>1</v>
      </c>
    </row>
    <row r="30" spans="1:4" ht="16.149999999999999" customHeight="1">
      <c r="A30" s="96" t="s">
        <v>108</v>
      </c>
      <c r="B30" s="269">
        <v>0</v>
      </c>
      <c r="C30" s="269">
        <v>1</v>
      </c>
      <c r="D30" s="269">
        <v>0</v>
      </c>
    </row>
    <row r="31" spans="1:4" ht="16.149999999999999" customHeight="1">
      <c r="A31" s="119" t="s">
        <v>199</v>
      </c>
      <c r="B31" s="270">
        <v>0</v>
      </c>
      <c r="C31" s="270">
        <v>1</v>
      </c>
      <c r="D31" s="270">
        <v>0</v>
      </c>
    </row>
    <row r="32" spans="1:4" ht="16.149999999999999" customHeight="1">
      <c r="A32" s="96" t="s">
        <v>117</v>
      </c>
      <c r="B32" s="269">
        <v>0</v>
      </c>
      <c r="C32" s="269">
        <v>1</v>
      </c>
      <c r="D32" s="269">
        <v>1</v>
      </c>
    </row>
    <row r="33" spans="1:4" ht="16.149999999999999" customHeight="1">
      <c r="A33" s="119" t="s">
        <v>200</v>
      </c>
      <c r="B33" s="270">
        <v>0</v>
      </c>
      <c r="C33" s="270">
        <v>1</v>
      </c>
      <c r="D33" s="270">
        <v>1</v>
      </c>
    </row>
    <row r="34" spans="1:4" ht="16.149999999999999" customHeight="1">
      <c r="A34" s="119" t="s">
        <v>201</v>
      </c>
      <c r="B34" s="270">
        <v>0</v>
      </c>
      <c r="C34" s="270">
        <v>1</v>
      </c>
      <c r="D34" s="270">
        <v>1</v>
      </c>
    </row>
    <row r="35" spans="1:4" ht="16.149999999999999" customHeight="1">
      <c r="A35" s="96" t="s">
        <v>124</v>
      </c>
      <c r="B35" s="269">
        <v>0</v>
      </c>
      <c r="C35" s="269">
        <v>1</v>
      </c>
      <c r="D35" s="269">
        <v>0</v>
      </c>
    </row>
    <row r="36" spans="1:4" ht="16.149999999999999" customHeight="1">
      <c r="A36" s="119" t="s">
        <v>202</v>
      </c>
      <c r="B36" s="270">
        <v>0</v>
      </c>
      <c r="C36" s="270">
        <v>1</v>
      </c>
      <c r="D36" s="270">
        <v>0</v>
      </c>
    </row>
    <row r="37" spans="1:4" ht="18" customHeight="1">
      <c r="A37" s="542"/>
      <c r="B37" s="461" t="s">
        <v>421</v>
      </c>
      <c r="C37" s="461"/>
      <c r="D37" s="461"/>
    </row>
    <row r="38" spans="1:4" ht="18" customHeight="1">
      <c r="A38" s="543"/>
      <c r="B38" s="184" t="s">
        <v>422</v>
      </c>
      <c r="C38" s="184" t="s">
        <v>423</v>
      </c>
      <c r="D38" s="184" t="s">
        <v>424</v>
      </c>
    </row>
    <row r="39" spans="1:4" ht="19.899999999999999" customHeight="1">
      <c r="A39" s="544" t="s">
        <v>514</v>
      </c>
      <c r="B39" s="466"/>
      <c r="C39" s="466"/>
      <c r="D39" s="466"/>
    </row>
    <row r="40" spans="1:4" ht="10.9" customHeight="1">
      <c r="A40" s="545" t="s">
        <v>470</v>
      </c>
      <c r="B40" s="545"/>
      <c r="C40" s="545"/>
      <c r="D40" s="545"/>
    </row>
    <row r="41" spans="1:4" ht="12" customHeight="1">
      <c r="A41" s="545" t="s">
        <v>482</v>
      </c>
      <c r="B41" s="545"/>
      <c r="C41" s="545"/>
      <c r="D41" s="545"/>
    </row>
    <row r="42" spans="1:4" ht="30" customHeight="1">
      <c r="A42" s="475" t="s">
        <v>661</v>
      </c>
      <c r="B42" s="475"/>
      <c r="C42" s="475"/>
      <c r="D42" s="475"/>
    </row>
    <row r="43" spans="1:4" ht="33.6" customHeight="1">
      <c r="A43" s="475" t="s">
        <v>662</v>
      </c>
      <c r="B43" s="546"/>
      <c r="C43" s="546"/>
      <c r="D43" s="546"/>
    </row>
    <row r="44" spans="1:4" hidden="1">
      <c r="B44" s="123"/>
      <c r="C44" s="123"/>
      <c r="D44" s="123"/>
    </row>
    <row r="45" spans="1:4">
      <c r="B45" s="124"/>
      <c r="C45" s="124"/>
      <c r="D45" s="124"/>
    </row>
    <row r="46" spans="1:4">
      <c r="B46" s="124"/>
      <c r="C46" s="124"/>
      <c r="D46" s="124"/>
    </row>
    <row r="47" spans="1:4">
      <c r="B47" s="123"/>
      <c r="C47" s="123"/>
      <c r="D47" s="123"/>
    </row>
    <row r="48" spans="1:4">
      <c r="B48" s="124"/>
      <c r="C48" s="124"/>
      <c r="D48" s="124"/>
    </row>
    <row r="49" spans="2:4">
      <c r="B49" s="122"/>
      <c r="C49" s="122"/>
      <c r="D49" s="122"/>
    </row>
    <row r="50" spans="2:4">
      <c r="B50" s="123"/>
      <c r="C50" s="123"/>
      <c r="D50" s="123"/>
    </row>
    <row r="51" spans="2:4">
      <c r="B51" s="123"/>
      <c r="C51" s="123"/>
      <c r="D51" s="123"/>
    </row>
    <row r="52" spans="2:4">
      <c r="B52" s="124"/>
      <c r="C52" s="124"/>
      <c r="D52" s="124"/>
    </row>
    <row r="53" spans="2:4">
      <c r="B53" s="124"/>
      <c r="C53" s="124"/>
      <c r="D53" s="124"/>
    </row>
    <row r="54" spans="2:4">
      <c r="B54" s="123"/>
      <c r="C54" s="123"/>
      <c r="D54" s="123"/>
    </row>
    <row r="55" spans="2:4">
      <c r="B55" s="124"/>
      <c r="C55" s="124"/>
      <c r="D55" s="124"/>
    </row>
    <row r="56" spans="2:4">
      <c r="B56" s="123"/>
      <c r="C56" s="123"/>
      <c r="D56" s="123"/>
    </row>
    <row r="57" spans="2:4">
      <c r="B57" s="124"/>
      <c r="C57" s="124"/>
      <c r="D57" s="124"/>
    </row>
    <row r="59" spans="2:4">
      <c r="B59" s="81"/>
      <c r="C59" s="81"/>
      <c r="D59" s="81"/>
    </row>
    <row r="60" spans="2:4">
      <c r="B60" s="122"/>
      <c r="C60" s="122"/>
      <c r="D60" s="122"/>
    </row>
    <row r="61" spans="2:4">
      <c r="B61" s="123"/>
      <c r="C61" s="123"/>
      <c r="D61" s="123"/>
    </row>
    <row r="62" spans="2:4">
      <c r="B62" s="123"/>
      <c r="C62" s="123"/>
      <c r="D62" s="123"/>
    </row>
    <row r="63" spans="2:4">
      <c r="B63" s="124"/>
      <c r="C63" s="124"/>
      <c r="D63" s="124"/>
    </row>
    <row r="64" spans="2:4">
      <c r="B64" s="124"/>
      <c r="C64" s="124"/>
      <c r="D64" s="124"/>
    </row>
    <row r="65" spans="2:4">
      <c r="B65" s="123"/>
      <c r="C65" s="123"/>
      <c r="D65" s="123"/>
    </row>
    <row r="66" spans="2:4">
      <c r="B66" s="124"/>
      <c r="C66" s="124"/>
      <c r="D66" s="124"/>
    </row>
    <row r="67" spans="2:4">
      <c r="B67" s="124"/>
      <c r="C67" s="124"/>
      <c r="D67" s="124"/>
    </row>
  </sheetData>
  <mergeCells count="11">
    <mergeCell ref="A39:D39"/>
    <mergeCell ref="A40:D40"/>
    <mergeCell ref="A41:D41"/>
    <mergeCell ref="A42:D42"/>
    <mergeCell ref="A43:D43"/>
    <mergeCell ref="A1:D1"/>
    <mergeCell ref="A2:D2"/>
    <mergeCell ref="A4:A5"/>
    <mergeCell ref="B4:D4"/>
    <mergeCell ref="A37:A38"/>
    <mergeCell ref="B37:D37"/>
  </mergeCells>
  <printOptions horizontalCentered="1"/>
  <pageMargins left="0.59055118110236227" right="0.59055118110236227" top="0.59055118110236227" bottom="0.59055118110236227" header="0" footer="0.39370078740157483"/>
  <pageSetup paperSize="9" scale="95" firstPageNumber="50" orientation="portrait" useFirstPageNumber="1" r:id="rId1"/>
  <headerFooter alignWithMargins="0">
    <oddFooter>&amp;C&amp;"Arial,Negrito"- &amp;P -</oddFooter>
  </headerFooter>
</worksheet>
</file>

<file path=xl/worksheets/sheet13.xml><?xml version="1.0" encoding="utf-8"?>
<worksheet xmlns="http://schemas.openxmlformats.org/spreadsheetml/2006/main" xmlns:r="http://schemas.openxmlformats.org/officeDocument/2006/relationships">
  <dimension ref="A1:T54"/>
  <sheetViews>
    <sheetView showGridLines="0" workbookViewId="0">
      <selection sqref="A1:P1"/>
    </sheetView>
  </sheetViews>
  <sheetFormatPr defaultColWidth="7.85546875" defaultRowHeight="12.75"/>
  <cols>
    <col min="1" max="1" width="15.42578125" style="17" customWidth="1"/>
    <col min="2" max="2" width="6.7109375" style="17" customWidth="1"/>
    <col min="3" max="3" width="5.140625" style="17" customWidth="1"/>
    <col min="4" max="4" width="6.28515625" style="17" bestFit="1" customWidth="1"/>
    <col min="5" max="5" width="4.28515625" style="17" customWidth="1"/>
    <col min="6" max="6" width="6.28515625" style="17" bestFit="1" customWidth="1"/>
    <col min="7" max="7" width="4.28515625" style="17" customWidth="1"/>
    <col min="8" max="8" width="6.28515625" style="17" bestFit="1" customWidth="1"/>
    <col min="9" max="9" width="4.28515625" style="17" customWidth="1"/>
    <col min="10" max="10" width="6.28515625" style="17" bestFit="1" customWidth="1"/>
    <col min="11" max="11" width="4.28515625" style="17" customWidth="1"/>
    <col min="12" max="12" width="6.28515625" style="17" bestFit="1" customWidth="1"/>
    <col min="13" max="13" width="4.28515625" style="17" customWidth="1"/>
    <col min="14" max="14" width="6.28515625" style="17" bestFit="1" customWidth="1"/>
    <col min="15" max="15" width="4.28515625" style="17" customWidth="1"/>
    <col min="16" max="16" width="6.28515625" style="17" bestFit="1" customWidth="1"/>
    <col min="17" max="17" width="7.7109375" style="17" customWidth="1"/>
    <col min="18" max="19" width="8.7109375" style="17" customWidth="1"/>
    <col min="20" max="16384" width="7.85546875" style="17"/>
  </cols>
  <sheetData>
    <row r="1" spans="1:20" s="20" customFormat="1" ht="30" customHeight="1">
      <c r="A1" s="547" t="s">
        <v>663</v>
      </c>
      <c r="B1" s="547"/>
      <c r="C1" s="547"/>
      <c r="D1" s="547"/>
      <c r="E1" s="547"/>
      <c r="F1" s="547"/>
      <c r="G1" s="547"/>
      <c r="H1" s="547"/>
      <c r="I1" s="547"/>
      <c r="J1" s="547"/>
      <c r="K1" s="547"/>
      <c r="L1" s="547"/>
      <c r="M1" s="547"/>
      <c r="N1" s="547"/>
      <c r="O1" s="547"/>
      <c r="P1" s="547"/>
      <c r="Q1" s="19"/>
      <c r="R1" s="19"/>
    </row>
    <row r="2" spans="1:20" s="20" customFormat="1" ht="30" customHeight="1">
      <c r="A2" s="547" t="s">
        <v>664</v>
      </c>
      <c r="B2" s="547"/>
      <c r="C2" s="547"/>
      <c r="D2" s="547"/>
      <c r="E2" s="547"/>
      <c r="F2" s="547"/>
      <c r="G2" s="547"/>
      <c r="H2" s="547"/>
      <c r="I2" s="547"/>
      <c r="J2" s="547"/>
      <c r="K2" s="547"/>
      <c r="L2" s="547"/>
      <c r="M2" s="547"/>
      <c r="N2" s="547"/>
      <c r="O2" s="547"/>
      <c r="P2" s="547"/>
      <c r="Q2" s="19"/>
      <c r="R2" s="19"/>
    </row>
    <row r="3" spans="1:20" s="55" customFormat="1" ht="9.75" customHeight="1">
      <c r="A3" s="100" t="s">
        <v>292</v>
      </c>
      <c r="B3" s="101"/>
      <c r="C3" s="102"/>
      <c r="D3" s="102"/>
      <c r="E3" s="102"/>
      <c r="F3" s="102"/>
      <c r="G3" s="102"/>
      <c r="H3" s="102"/>
      <c r="I3" s="102"/>
      <c r="J3" s="102"/>
      <c r="K3" s="103"/>
      <c r="L3" s="104"/>
      <c r="M3" s="104"/>
      <c r="N3" s="104"/>
      <c r="O3" s="105"/>
      <c r="P3" s="103" t="s">
        <v>293</v>
      </c>
      <c r="Q3" s="54"/>
    </row>
    <row r="4" spans="1:20" ht="15" customHeight="1">
      <c r="A4" s="548"/>
      <c r="B4" s="551" t="s">
        <v>1</v>
      </c>
      <c r="C4" s="552" t="s">
        <v>367</v>
      </c>
      <c r="D4" s="553"/>
      <c r="E4" s="553"/>
      <c r="F4" s="553"/>
      <c r="G4" s="553"/>
      <c r="H4" s="553"/>
      <c r="I4" s="553"/>
      <c r="J4" s="553"/>
      <c r="K4" s="553"/>
      <c r="L4" s="553"/>
      <c r="M4" s="553"/>
      <c r="N4" s="553"/>
      <c r="O4" s="553"/>
      <c r="P4" s="554"/>
      <c r="Q4" s="56"/>
      <c r="R4" s="57"/>
      <c r="S4" s="57"/>
      <c r="T4" s="22"/>
    </row>
    <row r="5" spans="1:20" ht="15" customHeight="1">
      <c r="A5" s="549"/>
      <c r="B5" s="551"/>
      <c r="C5" s="555" t="s">
        <v>368</v>
      </c>
      <c r="D5" s="556"/>
      <c r="E5" s="559" t="s">
        <v>369</v>
      </c>
      <c r="F5" s="560"/>
      <c r="G5" s="560"/>
      <c r="H5" s="560"/>
      <c r="I5" s="560"/>
      <c r="J5" s="560"/>
      <c r="K5" s="560"/>
      <c r="L5" s="560"/>
      <c r="M5" s="560"/>
      <c r="N5" s="560"/>
      <c r="O5" s="560"/>
      <c r="P5" s="561"/>
      <c r="Q5"/>
      <c r="R5" s="22"/>
      <c r="S5" s="22"/>
      <c r="T5" s="22"/>
    </row>
    <row r="6" spans="1:20" ht="20.25" customHeight="1">
      <c r="A6" s="549"/>
      <c r="B6" s="551"/>
      <c r="C6" s="557"/>
      <c r="D6" s="558"/>
      <c r="E6" s="559" t="s">
        <v>165</v>
      </c>
      <c r="F6" s="561"/>
      <c r="G6" s="559" t="s">
        <v>294</v>
      </c>
      <c r="H6" s="561"/>
      <c r="I6" s="552" t="s">
        <v>295</v>
      </c>
      <c r="J6" s="554"/>
      <c r="K6" s="559" t="s">
        <v>483</v>
      </c>
      <c r="L6" s="561"/>
      <c r="M6" s="559" t="s">
        <v>484</v>
      </c>
      <c r="N6" s="561"/>
      <c r="O6" s="559" t="s">
        <v>370</v>
      </c>
      <c r="P6" s="561"/>
      <c r="Q6"/>
      <c r="R6" s="22"/>
      <c r="S6" s="22"/>
      <c r="T6" s="22"/>
    </row>
    <row r="7" spans="1:20" ht="26.25" customHeight="1">
      <c r="A7" s="550"/>
      <c r="B7" s="551"/>
      <c r="C7" s="156" t="s">
        <v>165</v>
      </c>
      <c r="D7" s="156" t="s">
        <v>296</v>
      </c>
      <c r="E7" s="156" t="s">
        <v>165</v>
      </c>
      <c r="F7" s="156" t="s">
        <v>296</v>
      </c>
      <c r="G7" s="156" t="s">
        <v>165</v>
      </c>
      <c r="H7" s="156" t="s">
        <v>296</v>
      </c>
      <c r="I7" s="156" t="s">
        <v>165</v>
      </c>
      <c r="J7" s="156" t="s">
        <v>296</v>
      </c>
      <c r="K7" s="156" t="s">
        <v>165</v>
      </c>
      <c r="L7" s="156" t="s">
        <v>296</v>
      </c>
      <c r="M7" s="156" t="s">
        <v>165</v>
      </c>
      <c r="N7" s="156" t="s">
        <v>296</v>
      </c>
      <c r="O7" s="156" t="s">
        <v>165</v>
      </c>
      <c r="P7" s="156" t="s">
        <v>296</v>
      </c>
      <c r="Q7"/>
      <c r="R7" s="24"/>
      <c r="S7" s="24"/>
      <c r="T7" s="22"/>
    </row>
    <row r="8" spans="1:20" s="25" customFormat="1" ht="13.9" customHeight="1">
      <c r="A8" s="157" t="s">
        <v>12</v>
      </c>
      <c r="B8" s="158">
        <v>178684</v>
      </c>
      <c r="C8" s="158">
        <v>25904</v>
      </c>
      <c r="D8" s="158">
        <v>3945623</v>
      </c>
      <c r="E8" s="158">
        <v>588</v>
      </c>
      <c r="F8" s="158">
        <v>6437871</v>
      </c>
      <c r="G8" s="158">
        <v>312</v>
      </c>
      <c r="H8" s="158">
        <v>983197</v>
      </c>
      <c r="I8" s="158">
        <v>134</v>
      </c>
      <c r="J8" s="158">
        <v>947768</v>
      </c>
      <c r="K8" s="158">
        <v>128</v>
      </c>
      <c r="L8" s="158">
        <v>2479937</v>
      </c>
      <c r="M8" s="158">
        <v>7</v>
      </c>
      <c r="N8" s="158">
        <v>526461</v>
      </c>
      <c r="O8" s="158">
        <v>7</v>
      </c>
      <c r="P8" s="158">
        <v>1500508</v>
      </c>
      <c r="Q8" s="58"/>
    </row>
    <row r="9" spans="1:20" s="25" customFormat="1" ht="13.9" customHeight="1">
      <c r="A9" s="157" t="s">
        <v>381</v>
      </c>
      <c r="B9" s="158">
        <v>173516</v>
      </c>
      <c r="C9" s="158">
        <v>24865</v>
      </c>
      <c r="D9" s="158">
        <v>3707220</v>
      </c>
      <c r="E9" s="158">
        <v>557</v>
      </c>
      <c r="F9" s="158">
        <v>6166885</v>
      </c>
      <c r="G9" s="158">
        <v>291</v>
      </c>
      <c r="H9" s="158">
        <v>913619</v>
      </c>
      <c r="I9" s="158">
        <v>128</v>
      </c>
      <c r="J9" s="158">
        <v>905109</v>
      </c>
      <c r="K9" s="158">
        <v>125</v>
      </c>
      <c r="L9" s="158">
        <v>2432729</v>
      </c>
      <c r="M9" s="158">
        <v>7</v>
      </c>
      <c r="N9" s="158">
        <v>526461</v>
      </c>
      <c r="O9" s="158">
        <v>6</v>
      </c>
      <c r="P9" s="158">
        <v>1388967</v>
      </c>
      <c r="Q9" s="58"/>
      <c r="R9" s="27"/>
    </row>
    <row r="10" spans="1:20" s="25" customFormat="1" ht="13.9" customHeight="1">
      <c r="A10" s="157" t="s">
        <v>54</v>
      </c>
      <c r="B10" s="107">
        <v>4049</v>
      </c>
      <c r="C10" s="107">
        <v>412</v>
      </c>
      <c r="D10" s="107">
        <v>123132</v>
      </c>
      <c r="E10" s="107">
        <v>24</v>
      </c>
      <c r="F10" s="107">
        <v>119591</v>
      </c>
      <c r="G10" s="107">
        <v>17</v>
      </c>
      <c r="H10" s="107">
        <v>56456</v>
      </c>
      <c r="I10" s="107">
        <v>6</v>
      </c>
      <c r="J10" s="107">
        <v>42659</v>
      </c>
      <c r="K10" s="107">
        <v>1</v>
      </c>
      <c r="L10" s="107">
        <v>20476</v>
      </c>
      <c r="M10" s="107">
        <v>0</v>
      </c>
      <c r="N10" s="107">
        <v>0</v>
      </c>
      <c r="O10" s="107">
        <v>0</v>
      </c>
      <c r="P10" s="107">
        <v>0</v>
      </c>
      <c r="S10" s="38"/>
    </row>
    <row r="11" spans="1:20" s="28" customFormat="1" ht="13.9" customHeight="1">
      <c r="A11" s="157" t="s">
        <v>61</v>
      </c>
      <c r="B11" s="107">
        <v>115</v>
      </c>
      <c r="C11" s="107">
        <v>57</v>
      </c>
      <c r="D11" s="107">
        <v>5437</v>
      </c>
      <c r="E11" s="107">
        <v>0</v>
      </c>
      <c r="F11" s="107">
        <v>0</v>
      </c>
      <c r="G11" s="107">
        <v>0</v>
      </c>
      <c r="H11" s="107">
        <v>0</v>
      </c>
      <c r="I11" s="107">
        <v>0</v>
      </c>
      <c r="J11" s="107">
        <v>0</v>
      </c>
      <c r="K11" s="107">
        <v>0</v>
      </c>
      <c r="L11" s="107">
        <v>0</v>
      </c>
      <c r="M11" s="107">
        <v>0</v>
      </c>
      <c r="N11" s="107">
        <v>0</v>
      </c>
      <c r="O11" s="107">
        <v>0</v>
      </c>
      <c r="P11" s="107">
        <v>0</v>
      </c>
      <c r="Q11" s="31"/>
      <c r="S11" s="39"/>
    </row>
    <row r="12" spans="1:20" s="28" customFormat="1" ht="13.9" customHeight="1">
      <c r="A12" s="159" t="s">
        <v>187</v>
      </c>
      <c r="B12" s="109">
        <v>115</v>
      </c>
      <c r="C12" s="109">
        <v>57</v>
      </c>
      <c r="D12" s="109">
        <v>5437</v>
      </c>
      <c r="E12" s="109">
        <v>0</v>
      </c>
      <c r="F12" s="109">
        <v>0</v>
      </c>
      <c r="G12" s="109">
        <v>0</v>
      </c>
      <c r="H12" s="109">
        <v>0</v>
      </c>
      <c r="I12" s="109">
        <v>0</v>
      </c>
      <c r="J12" s="109">
        <v>0</v>
      </c>
      <c r="K12" s="109">
        <v>0</v>
      </c>
      <c r="L12" s="109">
        <v>0</v>
      </c>
      <c r="M12" s="109">
        <v>0</v>
      </c>
      <c r="N12" s="109">
        <v>0</v>
      </c>
      <c r="O12" s="109">
        <v>0</v>
      </c>
      <c r="P12" s="109">
        <v>0</v>
      </c>
      <c r="Q12" s="40"/>
      <c r="S12" s="39"/>
    </row>
    <row r="13" spans="1:20" s="28" customFormat="1" ht="13.9" customHeight="1">
      <c r="A13" s="157" t="s">
        <v>66</v>
      </c>
      <c r="B13" s="107">
        <v>1506</v>
      </c>
      <c r="C13" s="107">
        <v>70</v>
      </c>
      <c r="D13" s="107">
        <v>41484</v>
      </c>
      <c r="E13" s="107">
        <v>18</v>
      </c>
      <c r="F13" s="107">
        <v>94866</v>
      </c>
      <c r="G13" s="107">
        <v>12</v>
      </c>
      <c r="H13" s="107">
        <v>40385</v>
      </c>
      <c r="I13" s="107">
        <v>5</v>
      </c>
      <c r="J13" s="107">
        <v>34005</v>
      </c>
      <c r="K13" s="107">
        <v>1</v>
      </c>
      <c r="L13" s="107">
        <v>20476</v>
      </c>
      <c r="M13" s="107">
        <v>0</v>
      </c>
      <c r="N13" s="107">
        <v>0</v>
      </c>
      <c r="O13" s="107">
        <v>0</v>
      </c>
      <c r="P13" s="107">
        <v>0</v>
      </c>
      <c r="Q13" s="31"/>
      <c r="S13" s="39"/>
    </row>
    <row r="14" spans="1:20" s="28" customFormat="1" ht="13.9" customHeight="1">
      <c r="A14" s="159" t="s">
        <v>188</v>
      </c>
      <c r="B14" s="109">
        <v>505</v>
      </c>
      <c r="C14" s="109">
        <v>4</v>
      </c>
      <c r="D14" s="109">
        <v>3844</v>
      </c>
      <c r="E14" s="109">
        <v>2</v>
      </c>
      <c r="F14" s="109">
        <v>10093</v>
      </c>
      <c r="G14" s="109">
        <v>1</v>
      </c>
      <c r="H14" s="109">
        <v>3006</v>
      </c>
      <c r="I14" s="109">
        <v>1</v>
      </c>
      <c r="J14" s="109">
        <v>7087</v>
      </c>
      <c r="K14" s="109">
        <v>0</v>
      </c>
      <c r="L14" s="109">
        <v>0</v>
      </c>
      <c r="M14" s="109">
        <v>0</v>
      </c>
      <c r="N14" s="109">
        <v>0</v>
      </c>
      <c r="O14" s="109">
        <v>0</v>
      </c>
      <c r="P14" s="109">
        <v>0</v>
      </c>
      <c r="Q14" s="40"/>
      <c r="S14" s="39"/>
    </row>
    <row r="15" spans="1:20" s="28" customFormat="1" ht="13.9" customHeight="1">
      <c r="A15" s="159" t="s">
        <v>189</v>
      </c>
      <c r="B15" s="109">
        <v>18</v>
      </c>
      <c r="C15" s="109">
        <v>13</v>
      </c>
      <c r="D15" s="109">
        <v>4919</v>
      </c>
      <c r="E15" s="109">
        <v>0</v>
      </c>
      <c r="F15" s="109">
        <v>0</v>
      </c>
      <c r="G15" s="109">
        <v>0</v>
      </c>
      <c r="H15" s="109">
        <v>0</v>
      </c>
      <c r="I15" s="109">
        <v>0</v>
      </c>
      <c r="J15" s="109">
        <v>0</v>
      </c>
      <c r="K15" s="109">
        <v>0</v>
      </c>
      <c r="L15" s="109">
        <v>0</v>
      </c>
      <c r="M15" s="109">
        <v>0</v>
      </c>
      <c r="N15" s="109">
        <v>0</v>
      </c>
      <c r="O15" s="109">
        <v>0</v>
      </c>
      <c r="P15" s="109">
        <v>0</v>
      </c>
      <c r="Q15" s="40"/>
      <c r="S15" s="39"/>
    </row>
    <row r="16" spans="1:20" s="28" customFormat="1" ht="13.9" customHeight="1">
      <c r="A16" s="159" t="s">
        <v>118</v>
      </c>
      <c r="B16" s="109">
        <v>422</v>
      </c>
      <c r="C16" s="109">
        <v>19</v>
      </c>
      <c r="D16" s="109">
        <v>14176</v>
      </c>
      <c r="E16" s="109">
        <v>9</v>
      </c>
      <c r="F16" s="109">
        <v>54211</v>
      </c>
      <c r="G16" s="109">
        <v>6</v>
      </c>
      <c r="H16" s="109">
        <v>21623</v>
      </c>
      <c r="I16" s="109">
        <v>2</v>
      </c>
      <c r="J16" s="109">
        <v>12112</v>
      </c>
      <c r="K16" s="109">
        <v>1</v>
      </c>
      <c r="L16" s="109">
        <v>20476</v>
      </c>
      <c r="M16" s="109">
        <v>0</v>
      </c>
      <c r="N16" s="109">
        <v>0</v>
      </c>
      <c r="O16" s="109">
        <v>0</v>
      </c>
      <c r="P16" s="109">
        <v>0</v>
      </c>
      <c r="Q16" s="40"/>
      <c r="S16" s="39"/>
    </row>
    <row r="17" spans="1:19" s="28" customFormat="1" ht="13.9" customHeight="1">
      <c r="A17" s="159" t="s">
        <v>190</v>
      </c>
      <c r="B17" s="109">
        <v>27</v>
      </c>
      <c r="C17" s="109">
        <v>16</v>
      </c>
      <c r="D17" s="109">
        <v>6300</v>
      </c>
      <c r="E17" s="109">
        <v>0</v>
      </c>
      <c r="F17" s="109">
        <v>0</v>
      </c>
      <c r="G17" s="109">
        <v>0</v>
      </c>
      <c r="H17" s="109">
        <v>0</v>
      </c>
      <c r="I17" s="109">
        <v>0</v>
      </c>
      <c r="J17" s="109">
        <v>0</v>
      </c>
      <c r="K17" s="109">
        <v>0</v>
      </c>
      <c r="L17" s="109">
        <v>0</v>
      </c>
      <c r="M17" s="109">
        <v>0</v>
      </c>
      <c r="N17" s="109">
        <v>0</v>
      </c>
      <c r="O17" s="109">
        <v>0</v>
      </c>
      <c r="P17" s="109">
        <v>0</v>
      </c>
      <c r="Q17" s="40"/>
      <c r="S17" s="39"/>
    </row>
    <row r="18" spans="1:19" s="28" customFormat="1" ht="13.9" customHeight="1">
      <c r="A18" s="159" t="s">
        <v>191</v>
      </c>
      <c r="B18" s="109">
        <v>509</v>
      </c>
      <c r="C18" s="109">
        <v>14</v>
      </c>
      <c r="D18" s="109">
        <v>8657</v>
      </c>
      <c r="E18" s="109">
        <v>5</v>
      </c>
      <c r="F18" s="109">
        <v>22946</v>
      </c>
      <c r="G18" s="109">
        <v>3</v>
      </c>
      <c r="H18" s="109">
        <v>8140</v>
      </c>
      <c r="I18" s="109">
        <v>2</v>
      </c>
      <c r="J18" s="109">
        <v>14806</v>
      </c>
      <c r="K18" s="109">
        <v>0</v>
      </c>
      <c r="L18" s="109">
        <v>0</v>
      </c>
      <c r="M18" s="109">
        <v>0</v>
      </c>
      <c r="N18" s="109">
        <v>0</v>
      </c>
      <c r="O18" s="109">
        <v>0</v>
      </c>
      <c r="P18" s="109">
        <v>0</v>
      </c>
      <c r="Q18" s="40"/>
      <c r="S18" s="39"/>
    </row>
    <row r="19" spans="1:19" s="28" customFormat="1" ht="13.9" customHeight="1">
      <c r="A19" s="159" t="s">
        <v>192</v>
      </c>
      <c r="B19" s="109">
        <v>25</v>
      </c>
      <c r="C19" s="109">
        <v>4</v>
      </c>
      <c r="D19" s="109">
        <v>3588</v>
      </c>
      <c r="E19" s="109">
        <v>2</v>
      </c>
      <c r="F19" s="109">
        <v>7616</v>
      </c>
      <c r="G19" s="109">
        <v>2</v>
      </c>
      <c r="H19" s="109">
        <v>7616</v>
      </c>
      <c r="I19" s="109">
        <v>0</v>
      </c>
      <c r="J19" s="109">
        <v>0</v>
      </c>
      <c r="K19" s="109">
        <v>0</v>
      </c>
      <c r="L19" s="109">
        <v>0</v>
      </c>
      <c r="M19" s="109">
        <v>0</v>
      </c>
      <c r="N19" s="109">
        <v>0</v>
      </c>
      <c r="O19" s="109">
        <v>0</v>
      </c>
      <c r="P19" s="109">
        <v>0</v>
      </c>
      <c r="Q19" s="40"/>
      <c r="S19" s="39"/>
    </row>
    <row r="20" spans="1:19" s="28" customFormat="1" ht="13.9" customHeight="1">
      <c r="A20" s="160" t="s">
        <v>75</v>
      </c>
      <c r="B20" s="107">
        <v>1239</v>
      </c>
      <c r="C20" s="107">
        <v>60</v>
      </c>
      <c r="D20" s="107">
        <v>34609</v>
      </c>
      <c r="E20" s="107">
        <v>5</v>
      </c>
      <c r="F20" s="107">
        <v>20589</v>
      </c>
      <c r="G20" s="107">
        <v>4</v>
      </c>
      <c r="H20" s="107">
        <v>11935</v>
      </c>
      <c r="I20" s="107">
        <v>1</v>
      </c>
      <c r="J20" s="107">
        <v>8654</v>
      </c>
      <c r="K20" s="107">
        <v>0</v>
      </c>
      <c r="L20" s="107">
        <v>0</v>
      </c>
      <c r="M20" s="107">
        <v>0</v>
      </c>
      <c r="N20" s="107">
        <v>0</v>
      </c>
      <c r="O20" s="107">
        <v>0</v>
      </c>
      <c r="P20" s="107">
        <v>0</v>
      </c>
      <c r="Q20" s="31"/>
      <c r="S20" s="41"/>
    </row>
    <row r="21" spans="1:19" s="28" customFormat="1" ht="13.9" customHeight="1">
      <c r="A21" s="159" t="s">
        <v>193</v>
      </c>
      <c r="B21" s="109">
        <v>717</v>
      </c>
      <c r="C21" s="109">
        <v>46</v>
      </c>
      <c r="D21" s="109">
        <v>20007</v>
      </c>
      <c r="E21" s="109">
        <v>3</v>
      </c>
      <c r="F21" s="109">
        <v>14678</v>
      </c>
      <c r="G21" s="109">
        <v>2</v>
      </c>
      <c r="H21" s="109">
        <v>6024</v>
      </c>
      <c r="I21" s="109">
        <v>1</v>
      </c>
      <c r="J21" s="109">
        <v>8654</v>
      </c>
      <c r="K21" s="109">
        <v>0</v>
      </c>
      <c r="L21" s="109">
        <v>0</v>
      </c>
      <c r="M21" s="109">
        <v>0</v>
      </c>
      <c r="N21" s="109">
        <v>0</v>
      </c>
      <c r="O21" s="109">
        <v>0</v>
      </c>
      <c r="P21" s="109">
        <v>0</v>
      </c>
      <c r="Q21" s="40"/>
      <c r="S21" s="39"/>
    </row>
    <row r="22" spans="1:19" s="28" customFormat="1" ht="13.9" customHeight="1">
      <c r="A22" s="159" t="s">
        <v>297</v>
      </c>
      <c r="B22" s="109">
        <v>522</v>
      </c>
      <c r="C22" s="109">
        <v>14</v>
      </c>
      <c r="D22" s="109">
        <v>14602</v>
      </c>
      <c r="E22" s="109">
        <v>2</v>
      </c>
      <c r="F22" s="109">
        <v>5911</v>
      </c>
      <c r="G22" s="109">
        <v>2</v>
      </c>
      <c r="H22" s="109">
        <v>5911</v>
      </c>
      <c r="I22" s="109">
        <v>0</v>
      </c>
      <c r="J22" s="109">
        <v>0</v>
      </c>
      <c r="K22" s="109">
        <v>0</v>
      </c>
      <c r="L22" s="109">
        <v>0</v>
      </c>
      <c r="M22" s="109">
        <v>0</v>
      </c>
      <c r="N22" s="109">
        <v>0</v>
      </c>
      <c r="O22" s="109">
        <v>0</v>
      </c>
      <c r="P22" s="109">
        <v>0</v>
      </c>
      <c r="Q22" s="40"/>
      <c r="S22" s="39"/>
    </row>
    <row r="23" spans="1:19" s="28" customFormat="1" ht="13.9" customHeight="1">
      <c r="A23" s="157" t="s">
        <v>82</v>
      </c>
      <c r="B23" s="107">
        <v>47</v>
      </c>
      <c r="C23" s="107">
        <v>27</v>
      </c>
      <c r="D23" s="107">
        <v>4344</v>
      </c>
      <c r="E23" s="107">
        <v>0</v>
      </c>
      <c r="F23" s="107">
        <v>0</v>
      </c>
      <c r="G23" s="107">
        <v>0</v>
      </c>
      <c r="H23" s="107">
        <v>0</v>
      </c>
      <c r="I23" s="107">
        <v>0</v>
      </c>
      <c r="J23" s="107">
        <v>0</v>
      </c>
      <c r="K23" s="107">
        <v>0</v>
      </c>
      <c r="L23" s="107">
        <v>0</v>
      </c>
      <c r="M23" s="107">
        <v>0</v>
      </c>
      <c r="N23" s="107">
        <v>0</v>
      </c>
      <c r="O23" s="107">
        <v>0</v>
      </c>
      <c r="P23" s="107">
        <v>0</v>
      </c>
      <c r="Q23" s="31"/>
      <c r="S23" s="39"/>
    </row>
    <row r="24" spans="1:19" s="28" customFormat="1" ht="13.9" customHeight="1">
      <c r="A24" s="159" t="s">
        <v>194</v>
      </c>
      <c r="B24" s="109">
        <v>47</v>
      </c>
      <c r="C24" s="109">
        <v>27</v>
      </c>
      <c r="D24" s="109">
        <v>4344</v>
      </c>
      <c r="E24" s="109">
        <v>0</v>
      </c>
      <c r="F24" s="109">
        <v>0</v>
      </c>
      <c r="G24" s="109">
        <v>0</v>
      </c>
      <c r="H24" s="109">
        <v>0</v>
      </c>
      <c r="I24" s="109">
        <v>0</v>
      </c>
      <c r="J24" s="109">
        <v>0</v>
      </c>
      <c r="K24" s="109">
        <v>0</v>
      </c>
      <c r="L24" s="109">
        <v>0</v>
      </c>
      <c r="M24" s="109">
        <v>0</v>
      </c>
      <c r="N24" s="109">
        <v>0</v>
      </c>
      <c r="O24" s="109">
        <v>0</v>
      </c>
      <c r="P24" s="109">
        <v>0</v>
      </c>
      <c r="Q24" s="40"/>
      <c r="S24" s="39"/>
    </row>
    <row r="25" spans="1:19" s="28" customFormat="1" ht="13.9" customHeight="1">
      <c r="A25" s="157" t="s">
        <v>91</v>
      </c>
      <c r="B25" s="107">
        <v>216</v>
      </c>
      <c r="C25" s="107">
        <v>56</v>
      </c>
      <c r="D25" s="107">
        <v>8955</v>
      </c>
      <c r="E25" s="107">
        <v>0</v>
      </c>
      <c r="F25" s="107">
        <v>0</v>
      </c>
      <c r="G25" s="107">
        <v>0</v>
      </c>
      <c r="H25" s="107">
        <v>0</v>
      </c>
      <c r="I25" s="107">
        <v>0</v>
      </c>
      <c r="J25" s="107">
        <v>0</v>
      </c>
      <c r="K25" s="107">
        <v>0</v>
      </c>
      <c r="L25" s="107">
        <v>0</v>
      </c>
      <c r="M25" s="107">
        <v>0</v>
      </c>
      <c r="N25" s="107">
        <v>0</v>
      </c>
      <c r="O25" s="107">
        <v>0</v>
      </c>
      <c r="P25" s="107">
        <v>0</v>
      </c>
      <c r="Q25" s="31"/>
      <c r="S25" s="39"/>
    </row>
    <row r="26" spans="1:19" s="28" customFormat="1" ht="13.9" customHeight="1">
      <c r="A26" s="159" t="s">
        <v>298</v>
      </c>
      <c r="B26" s="109">
        <v>99</v>
      </c>
      <c r="C26" s="109">
        <v>34</v>
      </c>
      <c r="D26" s="109">
        <v>3674</v>
      </c>
      <c r="E26" s="109">
        <v>0</v>
      </c>
      <c r="F26" s="109">
        <v>0</v>
      </c>
      <c r="G26" s="109">
        <v>0</v>
      </c>
      <c r="H26" s="109">
        <v>0</v>
      </c>
      <c r="I26" s="109">
        <v>0</v>
      </c>
      <c r="J26" s="109">
        <v>0</v>
      </c>
      <c r="K26" s="109">
        <v>0</v>
      </c>
      <c r="L26" s="109">
        <v>0</v>
      </c>
      <c r="M26" s="109">
        <v>0</v>
      </c>
      <c r="N26" s="109">
        <v>0</v>
      </c>
      <c r="O26" s="109">
        <v>0</v>
      </c>
      <c r="P26" s="109">
        <v>0</v>
      </c>
      <c r="Q26" s="40"/>
      <c r="S26" s="39"/>
    </row>
    <row r="27" spans="1:19" s="28" customFormat="1" ht="13.9" customHeight="1">
      <c r="A27" s="159" t="s">
        <v>195</v>
      </c>
      <c r="B27" s="109">
        <v>117</v>
      </c>
      <c r="C27" s="109">
        <v>22</v>
      </c>
      <c r="D27" s="109">
        <v>5281</v>
      </c>
      <c r="E27" s="109">
        <v>0</v>
      </c>
      <c r="F27" s="109">
        <v>0</v>
      </c>
      <c r="G27" s="109">
        <v>0</v>
      </c>
      <c r="H27" s="109">
        <v>0</v>
      </c>
      <c r="I27" s="109">
        <v>0</v>
      </c>
      <c r="J27" s="109">
        <v>0</v>
      </c>
      <c r="K27" s="109">
        <v>0</v>
      </c>
      <c r="L27" s="109">
        <v>0</v>
      </c>
      <c r="M27" s="109">
        <v>0</v>
      </c>
      <c r="N27" s="109">
        <v>0</v>
      </c>
      <c r="O27" s="109">
        <v>0</v>
      </c>
      <c r="P27" s="109">
        <v>0</v>
      </c>
      <c r="Q27" s="40"/>
      <c r="S27" s="39"/>
    </row>
    <row r="28" spans="1:19" s="28" customFormat="1" ht="13.9" customHeight="1">
      <c r="A28" s="160" t="s">
        <v>99</v>
      </c>
      <c r="B28" s="107">
        <v>377</v>
      </c>
      <c r="C28" s="107">
        <v>71</v>
      </c>
      <c r="D28" s="107">
        <v>13771</v>
      </c>
      <c r="E28" s="107">
        <v>0</v>
      </c>
      <c r="F28" s="107">
        <v>0</v>
      </c>
      <c r="G28" s="107">
        <v>0</v>
      </c>
      <c r="H28" s="107">
        <v>0</v>
      </c>
      <c r="I28" s="107">
        <v>0</v>
      </c>
      <c r="J28" s="107">
        <v>0</v>
      </c>
      <c r="K28" s="107">
        <v>0</v>
      </c>
      <c r="L28" s="107">
        <v>0</v>
      </c>
      <c r="M28" s="107">
        <v>0</v>
      </c>
      <c r="N28" s="107">
        <v>0</v>
      </c>
      <c r="O28" s="107">
        <v>0</v>
      </c>
      <c r="P28" s="107">
        <v>0</v>
      </c>
      <c r="Q28" s="31"/>
      <c r="S28" s="39"/>
    </row>
    <row r="29" spans="1:19" s="28" customFormat="1" ht="13.9" customHeight="1">
      <c r="A29" s="159" t="s">
        <v>196</v>
      </c>
      <c r="B29" s="109">
        <v>18</v>
      </c>
      <c r="C29" s="109">
        <v>28</v>
      </c>
      <c r="D29" s="109">
        <v>4693</v>
      </c>
      <c r="E29" s="109">
        <v>0</v>
      </c>
      <c r="F29" s="109">
        <v>0</v>
      </c>
      <c r="G29" s="109">
        <v>0</v>
      </c>
      <c r="H29" s="109">
        <v>0</v>
      </c>
      <c r="I29" s="109">
        <v>0</v>
      </c>
      <c r="J29" s="109">
        <v>0</v>
      </c>
      <c r="K29" s="109">
        <v>0</v>
      </c>
      <c r="L29" s="109">
        <v>0</v>
      </c>
      <c r="M29" s="109">
        <v>0</v>
      </c>
      <c r="N29" s="109">
        <v>0</v>
      </c>
      <c r="O29" s="109">
        <v>0</v>
      </c>
      <c r="P29" s="109">
        <v>0</v>
      </c>
      <c r="Q29" s="40"/>
      <c r="S29" s="39"/>
    </row>
    <row r="30" spans="1:19" s="28" customFormat="1" ht="13.9" customHeight="1">
      <c r="A30" s="159" t="s">
        <v>197</v>
      </c>
      <c r="B30" s="109">
        <v>318</v>
      </c>
      <c r="C30" s="109">
        <v>24</v>
      </c>
      <c r="D30" s="109">
        <v>5731</v>
      </c>
      <c r="E30" s="109">
        <v>0</v>
      </c>
      <c r="F30" s="109">
        <v>0</v>
      </c>
      <c r="G30" s="109">
        <v>0</v>
      </c>
      <c r="H30" s="109">
        <v>0</v>
      </c>
      <c r="I30" s="109">
        <v>0</v>
      </c>
      <c r="J30" s="109">
        <v>0</v>
      </c>
      <c r="K30" s="109">
        <v>0</v>
      </c>
      <c r="L30" s="109">
        <v>0</v>
      </c>
      <c r="M30" s="109">
        <v>0</v>
      </c>
      <c r="N30" s="109">
        <v>0</v>
      </c>
      <c r="O30" s="109">
        <v>0</v>
      </c>
      <c r="P30" s="109">
        <v>0</v>
      </c>
      <c r="Q30" s="40"/>
      <c r="S30" s="39"/>
    </row>
    <row r="31" spans="1:19" s="28" customFormat="1" ht="13.9" customHeight="1">
      <c r="A31" s="159" t="s">
        <v>198</v>
      </c>
      <c r="B31" s="109">
        <v>41</v>
      </c>
      <c r="C31" s="109">
        <v>19</v>
      </c>
      <c r="D31" s="109">
        <v>3347</v>
      </c>
      <c r="E31" s="109">
        <v>0</v>
      </c>
      <c r="F31" s="109">
        <v>0</v>
      </c>
      <c r="G31" s="109">
        <v>0</v>
      </c>
      <c r="H31" s="109">
        <v>0</v>
      </c>
      <c r="I31" s="109">
        <v>0</v>
      </c>
      <c r="J31" s="109">
        <v>0</v>
      </c>
      <c r="K31" s="109">
        <v>0</v>
      </c>
      <c r="L31" s="109">
        <v>0</v>
      </c>
      <c r="M31" s="109">
        <v>0</v>
      </c>
      <c r="N31" s="109">
        <v>0</v>
      </c>
      <c r="O31" s="109">
        <v>0</v>
      </c>
      <c r="P31" s="109">
        <v>0</v>
      </c>
      <c r="Q31" s="40"/>
      <c r="S31" s="39"/>
    </row>
    <row r="32" spans="1:19" s="28" customFormat="1" ht="13.9" customHeight="1">
      <c r="A32" s="160" t="s">
        <v>108</v>
      </c>
      <c r="B32" s="107">
        <v>454</v>
      </c>
      <c r="C32" s="107">
        <v>52</v>
      </c>
      <c r="D32" s="107">
        <v>10404</v>
      </c>
      <c r="E32" s="107">
        <v>1</v>
      </c>
      <c r="F32" s="107">
        <v>4136</v>
      </c>
      <c r="G32" s="107">
        <v>1</v>
      </c>
      <c r="H32" s="107">
        <v>4136</v>
      </c>
      <c r="I32" s="107">
        <v>0</v>
      </c>
      <c r="J32" s="107">
        <v>0</v>
      </c>
      <c r="K32" s="107">
        <v>0</v>
      </c>
      <c r="L32" s="107">
        <v>0</v>
      </c>
      <c r="M32" s="107">
        <v>0</v>
      </c>
      <c r="N32" s="107">
        <v>0</v>
      </c>
      <c r="O32" s="107">
        <v>0</v>
      </c>
      <c r="P32" s="107">
        <v>0</v>
      </c>
      <c r="Q32" s="31"/>
      <c r="S32" s="39"/>
    </row>
    <row r="33" spans="1:20" s="28" customFormat="1" ht="13.9" customHeight="1">
      <c r="A33" s="159" t="s">
        <v>199</v>
      </c>
      <c r="B33" s="109">
        <v>454</v>
      </c>
      <c r="C33" s="109">
        <v>52</v>
      </c>
      <c r="D33" s="109">
        <v>10404</v>
      </c>
      <c r="E33" s="109">
        <v>1</v>
      </c>
      <c r="F33" s="109">
        <v>4136</v>
      </c>
      <c r="G33" s="109">
        <v>1</v>
      </c>
      <c r="H33" s="109">
        <v>4136</v>
      </c>
      <c r="I33" s="109">
        <v>0</v>
      </c>
      <c r="J33" s="109">
        <v>0</v>
      </c>
      <c r="K33" s="109">
        <v>0</v>
      </c>
      <c r="L33" s="109">
        <v>0</v>
      </c>
      <c r="M33" s="109">
        <v>0</v>
      </c>
      <c r="N33" s="109">
        <v>0</v>
      </c>
      <c r="O33" s="109">
        <v>0</v>
      </c>
      <c r="P33" s="109">
        <v>0</v>
      </c>
      <c r="Q33" s="40"/>
      <c r="S33" s="39"/>
    </row>
    <row r="34" spans="1:20" s="28" customFormat="1" ht="13.9" customHeight="1">
      <c r="A34" s="157" t="s">
        <v>117</v>
      </c>
      <c r="B34" s="107">
        <v>95</v>
      </c>
      <c r="C34" s="107">
        <v>18</v>
      </c>
      <c r="D34" s="107">
        <v>3698</v>
      </c>
      <c r="E34" s="107">
        <v>0</v>
      </c>
      <c r="F34" s="107">
        <v>0</v>
      </c>
      <c r="G34" s="107">
        <v>0</v>
      </c>
      <c r="H34" s="107">
        <v>0</v>
      </c>
      <c r="I34" s="107">
        <v>0</v>
      </c>
      <c r="J34" s="107">
        <v>0</v>
      </c>
      <c r="K34" s="107">
        <v>0</v>
      </c>
      <c r="L34" s="107">
        <v>0</v>
      </c>
      <c r="M34" s="107">
        <v>0</v>
      </c>
      <c r="N34" s="107">
        <v>0</v>
      </c>
      <c r="O34" s="107">
        <v>0</v>
      </c>
      <c r="P34" s="107">
        <v>0</v>
      </c>
      <c r="Q34" s="31"/>
      <c r="S34" s="39"/>
    </row>
    <row r="35" spans="1:20" s="28" customFormat="1" ht="13.9" customHeight="1">
      <c r="A35" s="159" t="s">
        <v>200</v>
      </c>
      <c r="B35" s="109">
        <v>14</v>
      </c>
      <c r="C35" s="109">
        <v>9</v>
      </c>
      <c r="D35" s="109">
        <v>1490</v>
      </c>
      <c r="E35" s="109">
        <v>0</v>
      </c>
      <c r="F35" s="109">
        <v>0</v>
      </c>
      <c r="G35" s="109">
        <v>0</v>
      </c>
      <c r="H35" s="109">
        <v>0</v>
      </c>
      <c r="I35" s="109">
        <v>0</v>
      </c>
      <c r="J35" s="109">
        <v>0</v>
      </c>
      <c r="K35" s="109">
        <v>0</v>
      </c>
      <c r="L35" s="109">
        <v>0</v>
      </c>
      <c r="M35" s="109">
        <v>0</v>
      </c>
      <c r="N35" s="109">
        <v>0</v>
      </c>
      <c r="O35" s="109">
        <v>0</v>
      </c>
      <c r="P35" s="109">
        <v>0</v>
      </c>
      <c r="Q35" s="40"/>
      <c r="S35" s="39"/>
    </row>
    <row r="36" spans="1:20" s="28" customFormat="1" ht="13.9" customHeight="1">
      <c r="A36" s="159" t="s">
        <v>201</v>
      </c>
      <c r="B36" s="109">
        <v>81</v>
      </c>
      <c r="C36" s="109">
        <v>9</v>
      </c>
      <c r="D36" s="109">
        <v>2208</v>
      </c>
      <c r="E36" s="109">
        <v>0</v>
      </c>
      <c r="F36" s="109">
        <v>0</v>
      </c>
      <c r="G36" s="109">
        <v>0</v>
      </c>
      <c r="H36" s="109">
        <v>0</v>
      </c>
      <c r="I36" s="109">
        <v>0</v>
      </c>
      <c r="J36" s="109">
        <v>0</v>
      </c>
      <c r="K36" s="109">
        <v>0</v>
      </c>
      <c r="L36" s="109">
        <v>0</v>
      </c>
      <c r="M36" s="109">
        <v>0</v>
      </c>
      <c r="N36" s="109">
        <v>0</v>
      </c>
      <c r="O36" s="109">
        <v>0</v>
      </c>
      <c r="P36" s="109">
        <v>0</v>
      </c>
      <c r="Q36" s="40"/>
      <c r="S36" s="39"/>
    </row>
    <row r="37" spans="1:20" s="28" customFormat="1" ht="13.9" customHeight="1">
      <c r="A37" s="160" t="s">
        <v>124</v>
      </c>
      <c r="B37" s="109">
        <v>0</v>
      </c>
      <c r="C37" s="109">
        <v>1</v>
      </c>
      <c r="D37" s="109">
        <v>430</v>
      </c>
      <c r="E37" s="109">
        <v>0</v>
      </c>
      <c r="F37" s="109">
        <v>0</v>
      </c>
      <c r="G37" s="109">
        <v>0</v>
      </c>
      <c r="H37" s="109">
        <v>0</v>
      </c>
      <c r="I37" s="109">
        <v>0</v>
      </c>
      <c r="J37" s="109">
        <v>0</v>
      </c>
      <c r="K37" s="109">
        <v>0</v>
      </c>
      <c r="L37" s="109">
        <v>0</v>
      </c>
      <c r="M37" s="109">
        <v>0</v>
      </c>
      <c r="N37" s="109">
        <v>0</v>
      </c>
      <c r="O37" s="109">
        <v>0</v>
      </c>
      <c r="P37" s="109">
        <v>0</v>
      </c>
      <c r="Q37" s="31"/>
      <c r="S37" s="39"/>
    </row>
    <row r="38" spans="1:20" s="28" customFormat="1" ht="13.9" customHeight="1">
      <c r="A38" s="161" t="s">
        <v>202</v>
      </c>
      <c r="B38" s="109">
        <v>0</v>
      </c>
      <c r="C38" s="109">
        <v>1</v>
      </c>
      <c r="D38" s="109">
        <v>430</v>
      </c>
      <c r="E38" s="109">
        <v>0</v>
      </c>
      <c r="F38" s="109">
        <v>0</v>
      </c>
      <c r="G38" s="109">
        <v>0</v>
      </c>
      <c r="H38" s="109">
        <v>0</v>
      </c>
      <c r="I38" s="109">
        <v>0</v>
      </c>
      <c r="J38" s="109">
        <v>0</v>
      </c>
      <c r="K38" s="109">
        <v>0</v>
      </c>
      <c r="L38" s="109">
        <v>0</v>
      </c>
      <c r="M38" s="109">
        <v>0</v>
      </c>
      <c r="N38" s="109">
        <v>0</v>
      </c>
      <c r="O38" s="109">
        <v>0</v>
      </c>
      <c r="P38" s="109">
        <v>0</v>
      </c>
      <c r="Q38" s="40"/>
      <c r="S38" s="39"/>
    </row>
    <row r="39" spans="1:20" ht="15" customHeight="1">
      <c r="A39" s="566"/>
      <c r="B39" s="551" t="s">
        <v>299</v>
      </c>
      <c r="C39" s="567" t="s">
        <v>371</v>
      </c>
      <c r="D39" s="567"/>
      <c r="E39" s="567"/>
      <c r="F39" s="567"/>
      <c r="G39" s="567"/>
      <c r="H39" s="567"/>
      <c r="I39" s="567"/>
      <c r="J39" s="567"/>
      <c r="K39" s="567"/>
      <c r="L39" s="567"/>
      <c r="M39" s="567"/>
      <c r="N39" s="567"/>
      <c r="O39" s="567"/>
      <c r="P39" s="567"/>
      <c r="Q39"/>
      <c r="R39" s="22"/>
      <c r="S39" s="22"/>
      <c r="T39" s="22"/>
    </row>
    <row r="40" spans="1:20" ht="15" customHeight="1">
      <c r="A40" s="566"/>
      <c r="B40" s="551"/>
      <c r="C40" s="564" t="s">
        <v>372</v>
      </c>
      <c r="D40" s="564"/>
      <c r="E40" s="564" t="s">
        <v>373</v>
      </c>
      <c r="F40" s="564"/>
      <c r="G40" s="564"/>
      <c r="H40" s="564"/>
      <c r="I40" s="564"/>
      <c r="J40" s="564"/>
      <c r="K40" s="564"/>
      <c r="L40" s="564"/>
      <c r="M40" s="564"/>
      <c r="N40" s="564"/>
      <c r="O40" s="564"/>
      <c r="P40" s="564"/>
      <c r="Q40"/>
      <c r="R40" s="22"/>
      <c r="S40" s="22"/>
      <c r="T40" s="22"/>
    </row>
    <row r="41" spans="1:20" ht="21" customHeight="1">
      <c r="A41" s="566"/>
      <c r="B41" s="551"/>
      <c r="C41" s="564"/>
      <c r="D41" s="564"/>
      <c r="E41" s="564" t="s">
        <v>165</v>
      </c>
      <c r="F41" s="564"/>
      <c r="G41" s="564" t="s">
        <v>300</v>
      </c>
      <c r="H41" s="564"/>
      <c r="I41" s="567" t="s">
        <v>301</v>
      </c>
      <c r="J41" s="567"/>
      <c r="K41" s="564" t="s">
        <v>485</v>
      </c>
      <c r="L41" s="564"/>
      <c r="M41" s="564" t="s">
        <v>486</v>
      </c>
      <c r="N41" s="564"/>
      <c r="O41" s="564" t="s">
        <v>487</v>
      </c>
      <c r="P41" s="564"/>
      <c r="Q41" s="59"/>
      <c r="R41" s="57"/>
      <c r="S41" s="57"/>
      <c r="T41" s="22"/>
    </row>
    <row r="42" spans="1:20" ht="26.25" customHeight="1">
      <c r="A42" s="566"/>
      <c r="B42" s="551"/>
      <c r="C42" s="156" t="s">
        <v>165</v>
      </c>
      <c r="D42" s="156" t="s">
        <v>302</v>
      </c>
      <c r="E42" s="156" t="s">
        <v>165</v>
      </c>
      <c r="F42" s="156" t="s">
        <v>302</v>
      </c>
      <c r="G42" s="156" t="s">
        <v>165</v>
      </c>
      <c r="H42" s="156" t="s">
        <v>302</v>
      </c>
      <c r="I42" s="156" t="s">
        <v>165</v>
      </c>
      <c r="J42" s="156" t="s">
        <v>302</v>
      </c>
      <c r="K42" s="156" t="s">
        <v>165</v>
      </c>
      <c r="L42" s="156" t="s">
        <v>302</v>
      </c>
      <c r="M42" s="156" t="s">
        <v>165</v>
      </c>
      <c r="N42" s="156" t="s">
        <v>302</v>
      </c>
      <c r="O42" s="156" t="s">
        <v>165</v>
      </c>
      <c r="P42" s="156" t="s">
        <v>302</v>
      </c>
      <c r="Q42"/>
      <c r="R42" s="22"/>
      <c r="S42" s="22"/>
      <c r="T42" s="22"/>
    </row>
    <row r="43" spans="1:20" s="43" customFormat="1" ht="20.100000000000001" customHeight="1">
      <c r="A43" s="565" t="s">
        <v>514</v>
      </c>
      <c r="B43" s="565"/>
      <c r="C43" s="565"/>
      <c r="D43" s="565"/>
      <c r="E43" s="565"/>
      <c r="F43" s="565"/>
      <c r="G43" s="565"/>
      <c r="H43" s="565"/>
      <c r="I43" s="565"/>
      <c r="J43" s="565"/>
      <c r="K43" s="565"/>
      <c r="L43" s="565"/>
      <c r="M43" s="565"/>
      <c r="N43" s="565"/>
      <c r="O43" s="565"/>
      <c r="P43" s="565"/>
      <c r="Q43" s="155"/>
      <c r="R43" s="155"/>
      <c r="S43" s="155"/>
    </row>
    <row r="44" spans="1:20" s="43" customFormat="1" ht="11.45" customHeight="1">
      <c r="A44" s="545" t="s">
        <v>408</v>
      </c>
      <c r="B44" s="545"/>
      <c r="C44" s="545"/>
      <c r="D44" s="545"/>
      <c r="E44" s="545"/>
      <c r="F44" s="545"/>
      <c r="G44" s="545"/>
      <c r="H44" s="545"/>
      <c r="I44" s="545"/>
      <c r="J44" s="545"/>
      <c r="K44" s="545"/>
      <c r="L44" s="545"/>
      <c r="M44" s="545"/>
      <c r="N44" s="545"/>
      <c r="O44" s="545"/>
      <c r="P44" s="545"/>
      <c r="R44" s="60"/>
    </row>
    <row r="45" spans="1:20" s="43" customFormat="1" ht="11.45" customHeight="1">
      <c r="A45" s="545" t="s">
        <v>409</v>
      </c>
      <c r="B45" s="545"/>
      <c r="C45" s="545"/>
      <c r="D45" s="545"/>
      <c r="E45" s="545"/>
      <c r="F45" s="545"/>
      <c r="G45" s="545"/>
      <c r="H45" s="545"/>
      <c r="I45" s="545"/>
      <c r="J45" s="545"/>
      <c r="K45" s="545"/>
      <c r="L45" s="545"/>
      <c r="M45" s="545"/>
      <c r="N45" s="545"/>
      <c r="O45" s="545"/>
      <c r="P45" s="545"/>
    </row>
    <row r="46" spans="1:20" s="34" customFormat="1" ht="40.15" customHeight="1">
      <c r="A46" s="562" t="s">
        <v>410</v>
      </c>
      <c r="B46" s="562"/>
      <c r="C46" s="562"/>
      <c r="D46" s="562"/>
      <c r="E46" s="562"/>
      <c r="F46" s="562"/>
      <c r="G46" s="562"/>
      <c r="H46" s="562"/>
      <c r="I46" s="562"/>
      <c r="J46" s="562"/>
      <c r="K46" s="562"/>
      <c r="L46" s="562"/>
      <c r="M46" s="562"/>
      <c r="N46" s="562"/>
      <c r="O46" s="562"/>
      <c r="P46" s="562"/>
    </row>
    <row r="47" spans="1:20" s="34" customFormat="1" ht="35.450000000000003" customHeight="1">
      <c r="A47" s="563" t="s">
        <v>411</v>
      </c>
      <c r="B47" s="563"/>
      <c r="C47" s="563"/>
      <c r="D47" s="563"/>
      <c r="E47" s="563"/>
      <c r="F47" s="563"/>
      <c r="G47" s="563"/>
      <c r="H47" s="563"/>
      <c r="I47" s="563"/>
      <c r="J47" s="563"/>
      <c r="K47" s="563"/>
      <c r="L47" s="563"/>
      <c r="M47" s="563"/>
      <c r="N47" s="563"/>
      <c r="O47" s="563"/>
      <c r="P47" s="563"/>
    </row>
    <row r="48" spans="1:20" ht="4.3499999999999996" customHeight="1"/>
    <row r="49" spans="1:3" ht="9.75" customHeight="1">
      <c r="A49" s="153" t="s">
        <v>343</v>
      </c>
    </row>
    <row r="50" spans="1:3" ht="9.75" customHeight="1">
      <c r="A50" s="87" t="s">
        <v>488</v>
      </c>
    </row>
    <row r="51" spans="1:3" ht="9.75" customHeight="1">
      <c r="A51" s="87" t="s">
        <v>489</v>
      </c>
    </row>
    <row r="52" spans="1:3">
      <c r="A52" s="76"/>
    </row>
    <row r="53" spans="1:3" ht="11.85" customHeight="1">
      <c r="A53" s="87"/>
      <c r="C53" s="88"/>
    </row>
    <row r="54" spans="1:3" ht="11.85" customHeight="1">
      <c r="A54" s="87"/>
      <c r="C54" s="88"/>
    </row>
  </sheetData>
  <mergeCells count="29">
    <mergeCell ref="A45:P45"/>
    <mergeCell ref="A46:P46"/>
    <mergeCell ref="A47:P47"/>
    <mergeCell ref="M41:N41"/>
    <mergeCell ref="O41:P41"/>
    <mergeCell ref="A43:P43"/>
    <mergeCell ref="A44:P44"/>
    <mergeCell ref="A39:A42"/>
    <mergeCell ref="B39:B42"/>
    <mergeCell ref="C39:P39"/>
    <mergeCell ref="C40:D41"/>
    <mergeCell ref="E40:P40"/>
    <mergeCell ref="E41:F41"/>
    <mergeCell ref="G41:H41"/>
    <mergeCell ref="I41:J41"/>
    <mergeCell ref="K41:L41"/>
    <mergeCell ref="A1:P1"/>
    <mergeCell ref="A2:P2"/>
    <mergeCell ref="A4:A7"/>
    <mergeCell ref="B4:B7"/>
    <mergeCell ref="C4:P4"/>
    <mergeCell ref="C5:D6"/>
    <mergeCell ref="E5:P5"/>
    <mergeCell ref="E6:F6"/>
    <mergeCell ref="G6:H6"/>
    <mergeCell ref="I6:J6"/>
    <mergeCell ref="M6:N6"/>
    <mergeCell ref="O6:P6"/>
    <mergeCell ref="K6:L6"/>
  </mergeCells>
  <phoneticPr fontId="32" type="noConversion"/>
  <hyperlinks>
    <hyperlink ref="O42" r:id="rId1"/>
    <hyperlink ref="C42" r:id="rId2"/>
    <hyperlink ref="D42" r:id="rId3"/>
    <hyperlink ref="E42" r:id="rId4"/>
    <hyperlink ref="G42" r:id="rId5"/>
    <hyperlink ref="I42" r:id="rId6"/>
    <hyperlink ref="K42" r:id="rId7"/>
    <hyperlink ref="M42" r:id="rId8"/>
    <hyperlink ref="F42" r:id="rId9"/>
    <hyperlink ref="H42" r:id="rId10"/>
    <hyperlink ref="J42" r:id="rId11"/>
    <hyperlink ref="L42" r:id="rId12"/>
    <hyperlink ref="N42" r:id="rId13"/>
    <hyperlink ref="B39:B42" r:id="rId14" display="Isolated population"/>
    <hyperlink ref="P42" r:id="rId15"/>
    <hyperlink ref="C7" r:id="rId16"/>
    <hyperlink ref="D7" r:id="rId17"/>
    <hyperlink ref="E7" r:id="rId18"/>
    <hyperlink ref="F7" r:id="rId19"/>
    <hyperlink ref="G7" r:id="rId20"/>
    <hyperlink ref="H7" r:id="rId21"/>
    <hyperlink ref="I7" r:id="rId22"/>
    <hyperlink ref="K7" r:id="rId23"/>
    <hyperlink ref="M7" r:id="rId24"/>
    <hyperlink ref="J7" r:id="rId25"/>
    <hyperlink ref="L7" r:id="rId26"/>
    <hyperlink ref="N7" r:id="rId27"/>
    <hyperlink ref="O7" r:id="rId28"/>
    <hyperlink ref="B4:B7" r:id="rId29" display="População isolada"/>
    <hyperlink ref="P7" r:id="rId30"/>
    <hyperlink ref="A51" r:id="rId31"/>
    <hyperlink ref="A50" r:id="rId32"/>
  </hyperlinks>
  <printOptions horizontalCentered="1"/>
  <pageMargins left="0.55118110236220474" right="0.55118110236220474" top="0.59055118110236227" bottom="0.59055118110236227" header="0" footer="0.39370078740157483"/>
  <pageSetup paperSize="9" scale="95" firstPageNumber="51" orientation="portrait" useFirstPageNumber="1" r:id="rId33"/>
  <headerFooter alignWithMargins="0">
    <oddFooter>&amp;C&amp;"Arial,Negrito"- &amp;P -</oddFooter>
  </headerFooter>
</worksheet>
</file>

<file path=xl/worksheets/sheet14.xml><?xml version="1.0" encoding="utf-8"?>
<worksheet xmlns="http://schemas.openxmlformats.org/spreadsheetml/2006/main" xmlns:r="http://schemas.openxmlformats.org/officeDocument/2006/relationships">
  <dimension ref="A1:L52"/>
  <sheetViews>
    <sheetView showGridLines="0" workbookViewId="0">
      <selection sqref="A1:I1"/>
    </sheetView>
  </sheetViews>
  <sheetFormatPr defaultColWidth="7.85546875" defaultRowHeight="12.75"/>
  <cols>
    <col min="1" max="1" width="16.42578125" style="17" customWidth="1"/>
    <col min="2" max="2" width="10.7109375" style="17" customWidth="1"/>
    <col min="3" max="3" width="12.85546875" style="17" customWidth="1"/>
    <col min="4" max="4" width="10.7109375" style="17" customWidth="1"/>
    <col min="5" max="5" width="12.85546875" style="17" customWidth="1"/>
    <col min="6" max="8" width="10.7109375" style="17" customWidth="1"/>
    <col min="9" max="9" width="12.7109375" style="17" customWidth="1"/>
    <col min="10" max="10" width="9.28515625" style="17" bestFit="1" customWidth="1"/>
    <col min="11" max="11" width="4.85546875" style="17" bestFit="1" customWidth="1"/>
    <col min="12" max="16384" width="7.85546875" style="17"/>
  </cols>
  <sheetData>
    <row r="1" spans="1:12" s="20" customFormat="1" ht="30" customHeight="1">
      <c r="A1" s="568" t="s">
        <v>665</v>
      </c>
      <c r="B1" s="568"/>
      <c r="C1" s="568"/>
      <c r="D1" s="568"/>
      <c r="E1" s="568"/>
      <c r="F1" s="568"/>
      <c r="G1" s="568"/>
      <c r="H1" s="568"/>
      <c r="I1" s="19"/>
    </row>
    <row r="2" spans="1:12" s="20" customFormat="1" ht="30" customHeight="1">
      <c r="A2" s="568" t="s">
        <v>666</v>
      </c>
      <c r="B2" s="568"/>
      <c r="C2" s="568"/>
      <c r="D2" s="568"/>
      <c r="E2" s="568"/>
      <c r="F2" s="568"/>
      <c r="G2" s="568"/>
      <c r="H2" s="568"/>
      <c r="I2" s="19"/>
    </row>
    <row r="3" spans="1:12" s="55" customFormat="1" ht="9.75" customHeight="1">
      <c r="A3" s="89"/>
      <c r="B3" s="572"/>
      <c r="C3" s="572"/>
      <c r="D3" s="90"/>
      <c r="E3" s="53"/>
      <c r="F3" s="53"/>
      <c r="G3" s="54"/>
      <c r="H3" s="53"/>
      <c r="I3" s="53"/>
    </row>
    <row r="4" spans="1:12" ht="15" customHeight="1">
      <c r="A4" s="573"/>
      <c r="B4" s="569" t="s">
        <v>303</v>
      </c>
      <c r="C4" s="570"/>
      <c r="D4" s="571" t="s">
        <v>304</v>
      </c>
      <c r="E4" s="571"/>
      <c r="F4" s="500" t="s">
        <v>305</v>
      </c>
      <c r="G4" s="576" t="s">
        <v>306</v>
      </c>
      <c r="H4" s="570"/>
      <c r="I4" s="61"/>
      <c r="J4" s="22"/>
      <c r="K4" s="22"/>
      <c r="L4" s="22"/>
    </row>
    <row r="5" spans="1:12" ht="15" customHeight="1">
      <c r="A5" s="574"/>
      <c r="B5" s="110" t="s">
        <v>165</v>
      </c>
      <c r="C5" s="110" t="s">
        <v>296</v>
      </c>
      <c r="D5" s="91" t="s">
        <v>165</v>
      </c>
      <c r="E5" s="91" t="s">
        <v>296</v>
      </c>
      <c r="F5" s="580"/>
      <c r="G5" s="92" t="s">
        <v>165</v>
      </c>
      <c r="H5" s="189" t="s">
        <v>307</v>
      </c>
      <c r="I5"/>
      <c r="J5" s="22"/>
      <c r="K5" s="22"/>
      <c r="L5" s="22"/>
    </row>
    <row r="6" spans="1:12" ht="15" customHeight="1">
      <c r="A6" s="574"/>
      <c r="B6" s="577" t="s">
        <v>288</v>
      </c>
      <c r="C6" s="578"/>
      <c r="D6" s="578"/>
      <c r="E6" s="578"/>
      <c r="F6" s="578"/>
      <c r="G6" s="579"/>
      <c r="H6" s="69" t="s">
        <v>308</v>
      </c>
      <c r="I6"/>
      <c r="J6" s="24"/>
      <c r="K6" s="24"/>
    </row>
    <row r="7" spans="1:12" ht="15" customHeight="1">
      <c r="A7" s="575"/>
      <c r="B7" s="577">
        <v>2011</v>
      </c>
      <c r="C7" s="579"/>
      <c r="D7" s="577">
        <f>2018</f>
        <v>2018</v>
      </c>
      <c r="E7" s="578"/>
      <c r="F7" s="578"/>
      <c r="G7" s="578"/>
      <c r="H7" s="579"/>
      <c r="I7"/>
      <c r="J7" s="24"/>
      <c r="K7" s="24"/>
    </row>
    <row r="8" spans="1:12" s="25" customFormat="1" ht="12" customHeight="1">
      <c r="A8" s="106" t="s">
        <v>12</v>
      </c>
      <c r="B8" s="271">
        <v>26492</v>
      </c>
      <c r="C8" s="271">
        <v>10383494</v>
      </c>
      <c r="D8" s="272">
        <v>159</v>
      </c>
      <c r="E8" s="272">
        <v>4457358</v>
      </c>
      <c r="F8" s="272">
        <v>581</v>
      </c>
      <c r="G8" s="272">
        <v>3092</v>
      </c>
      <c r="H8" s="272">
        <v>2983</v>
      </c>
      <c r="I8" s="40"/>
      <c r="L8" s="62"/>
    </row>
    <row r="9" spans="1:12" s="25" customFormat="1" ht="12" customHeight="1">
      <c r="A9" s="106" t="s">
        <v>381</v>
      </c>
      <c r="B9" s="271">
        <v>25422</v>
      </c>
      <c r="C9" s="271">
        <v>9874105</v>
      </c>
      <c r="D9" s="272">
        <v>146</v>
      </c>
      <c r="E9" s="272">
        <v>4205898</v>
      </c>
      <c r="F9" s="272">
        <v>552</v>
      </c>
      <c r="G9" s="272">
        <v>2882</v>
      </c>
      <c r="H9" s="272">
        <v>3092</v>
      </c>
      <c r="I9" s="40"/>
      <c r="J9" s="27"/>
      <c r="L9" s="62"/>
    </row>
    <row r="10" spans="1:12" s="25" customFormat="1" ht="12" customHeight="1">
      <c r="A10" s="106" t="s">
        <v>54</v>
      </c>
      <c r="B10" s="273">
        <v>436</v>
      </c>
      <c r="C10" s="271">
        <v>242723</v>
      </c>
      <c r="D10" s="272">
        <v>6</v>
      </c>
      <c r="E10" s="272">
        <v>79569</v>
      </c>
      <c r="F10" s="272">
        <v>20</v>
      </c>
      <c r="G10" s="272">
        <v>156</v>
      </c>
      <c r="H10" s="272">
        <v>1488</v>
      </c>
      <c r="I10" s="40"/>
      <c r="K10" s="38"/>
      <c r="L10" s="62"/>
    </row>
    <row r="11" spans="1:12" s="28" customFormat="1" ht="12" customHeight="1">
      <c r="A11" s="106" t="s">
        <v>61</v>
      </c>
      <c r="B11" s="273">
        <v>57</v>
      </c>
      <c r="C11" s="271">
        <v>5437</v>
      </c>
      <c r="D11" s="272">
        <v>0</v>
      </c>
      <c r="E11" s="272">
        <v>0</v>
      </c>
      <c r="F11" s="273">
        <v>1</v>
      </c>
      <c r="G11" s="271">
        <v>5</v>
      </c>
      <c r="H11" s="271">
        <v>1938</v>
      </c>
      <c r="I11" s="40"/>
      <c r="K11" s="39"/>
      <c r="L11" s="62"/>
    </row>
    <row r="12" spans="1:12" s="28" customFormat="1" ht="12" customHeight="1">
      <c r="A12" s="108" t="s">
        <v>187</v>
      </c>
      <c r="B12" s="274">
        <v>57</v>
      </c>
      <c r="C12" s="275">
        <v>5437</v>
      </c>
      <c r="D12" s="276">
        <v>0</v>
      </c>
      <c r="E12" s="276">
        <v>0</v>
      </c>
      <c r="F12" s="276">
        <v>1</v>
      </c>
      <c r="G12" s="276">
        <v>5</v>
      </c>
      <c r="H12" s="276">
        <v>1938</v>
      </c>
      <c r="I12" s="40"/>
      <c r="K12" s="39"/>
      <c r="L12" s="62"/>
    </row>
    <row r="13" spans="1:12" s="28" customFormat="1" ht="12" customHeight="1">
      <c r="A13" s="106" t="s">
        <v>66</v>
      </c>
      <c r="B13" s="273">
        <v>88</v>
      </c>
      <c r="C13" s="271">
        <v>136350</v>
      </c>
      <c r="D13" s="272">
        <v>3</v>
      </c>
      <c r="E13" s="272">
        <v>61404</v>
      </c>
      <c r="F13" s="273">
        <v>6</v>
      </c>
      <c r="G13" s="271">
        <v>64</v>
      </c>
      <c r="H13" s="271">
        <v>1163</v>
      </c>
      <c r="I13" s="40"/>
      <c r="K13" s="39"/>
      <c r="L13" s="62"/>
    </row>
    <row r="14" spans="1:12" s="28" customFormat="1" ht="12" customHeight="1">
      <c r="A14" s="108" t="s">
        <v>188</v>
      </c>
      <c r="B14" s="274">
        <v>6</v>
      </c>
      <c r="C14" s="275">
        <v>13937</v>
      </c>
      <c r="D14" s="276">
        <v>1</v>
      </c>
      <c r="E14" s="276">
        <v>8080</v>
      </c>
      <c r="F14" s="276">
        <v>1</v>
      </c>
      <c r="G14" s="276">
        <v>5</v>
      </c>
      <c r="H14" s="276">
        <v>912</v>
      </c>
      <c r="I14" s="40"/>
      <c r="K14" s="39"/>
      <c r="L14" s="62"/>
    </row>
    <row r="15" spans="1:12" s="28" customFormat="1" ht="12" customHeight="1">
      <c r="A15" s="108" t="s">
        <v>189</v>
      </c>
      <c r="B15" s="274">
        <v>13</v>
      </c>
      <c r="C15" s="275">
        <v>4919</v>
      </c>
      <c r="D15" s="276">
        <v>0</v>
      </c>
      <c r="E15" s="276">
        <v>0</v>
      </c>
      <c r="F15" s="276">
        <v>1</v>
      </c>
      <c r="G15" s="276">
        <v>9</v>
      </c>
      <c r="H15" s="276">
        <v>1127</v>
      </c>
      <c r="I15" s="40"/>
      <c r="K15" s="39"/>
      <c r="L15" s="62"/>
    </row>
    <row r="16" spans="1:12" s="28" customFormat="1" ht="12" customHeight="1">
      <c r="A16" s="108" t="s">
        <v>118</v>
      </c>
      <c r="B16" s="274">
        <v>28</v>
      </c>
      <c r="C16" s="275">
        <v>68387</v>
      </c>
      <c r="D16" s="276">
        <v>1</v>
      </c>
      <c r="E16" s="276">
        <v>40661</v>
      </c>
      <c r="F16" s="276">
        <v>1</v>
      </c>
      <c r="G16" s="276">
        <v>24</v>
      </c>
      <c r="H16" s="276">
        <v>971</v>
      </c>
      <c r="I16" s="40"/>
      <c r="K16" s="39"/>
      <c r="L16" s="62"/>
    </row>
    <row r="17" spans="1:12" s="28" customFormat="1" ht="12" customHeight="1">
      <c r="A17" s="108" t="s">
        <v>190</v>
      </c>
      <c r="B17" s="274">
        <v>16</v>
      </c>
      <c r="C17" s="275">
        <v>6300</v>
      </c>
      <c r="D17" s="276">
        <v>0</v>
      </c>
      <c r="E17" s="276">
        <v>0</v>
      </c>
      <c r="F17" s="276">
        <v>1</v>
      </c>
      <c r="G17" s="276">
        <v>6</v>
      </c>
      <c r="H17" s="276">
        <v>1774</v>
      </c>
      <c r="I17" s="40"/>
      <c r="K17" s="39"/>
      <c r="L17" s="62"/>
    </row>
    <row r="18" spans="1:12" s="28" customFormat="1" ht="12" customHeight="1">
      <c r="A18" s="108" t="s">
        <v>191</v>
      </c>
      <c r="B18" s="274">
        <v>19</v>
      </c>
      <c r="C18" s="275">
        <v>31603</v>
      </c>
      <c r="D18" s="276">
        <v>1</v>
      </c>
      <c r="E18" s="276">
        <v>12663</v>
      </c>
      <c r="F18" s="276">
        <v>1</v>
      </c>
      <c r="G18" s="276">
        <v>14</v>
      </c>
      <c r="H18" s="276">
        <v>1287</v>
      </c>
      <c r="I18" s="40"/>
      <c r="K18" s="39"/>
      <c r="L18" s="62"/>
    </row>
    <row r="19" spans="1:12" s="28" customFormat="1" ht="12" customHeight="1">
      <c r="A19" s="108" t="s">
        <v>192</v>
      </c>
      <c r="B19" s="274">
        <v>6</v>
      </c>
      <c r="C19" s="275">
        <v>11204</v>
      </c>
      <c r="D19" s="276">
        <v>0</v>
      </c>
      <c r="E19" s="276">
        <v>0</v>
      </c>
      <c r="F19" s="276">
        <v>1</v>
      </c>
      <c r="G19" s="276">
        <v>6</v>
      </c>
      <c r="H19" s="276">
        <v>1300</v>
      </c>
      <c r="I19" s="40"/>
      <c r="K19" s="39"/>
      <c r="L19" s="62"/>
    </row>
    <row r="20" spans="1:12" s="28" customFormat="1" ht="12" customHeight="1">
      <c r="A20" s="106" t="s">
        <v>75</v>
      </c>
      <c r="B20" s="273">
        <v>65</v>
      </c>
      <c r="C20" s="271">
        <v>55198</v>
      </c>
      <c r="D20" s="272">
        <v>2</v>
      </c>
      <c r="E20" s="272">
        <v>12612</v>
      </c>
      <c r="F20" s="273">
        <v>2</v>
      </c>
      <c r="G20" s="271">
        <v>30</v>
      </c>
      <c r="H20" s="271">
        <v>1334</v>
      </c>
      <c r="I20" s="40"/>
      <c r="K20" s="41"/>
      <c r="L20" s="62"/>
    </row>
    <row r="21" spans="1:12" s="28" customFormat="1" ht="12" customHeight="1">
      <c r="A21" s="108" t="s">
        <v>193</v>
      </c>
      <c r="B21" s="274">
        <v>49</v>
      </c>
      <c r="C21" s="275">
        <v>34685</v>
      </c>
      <c r="D21" s="276">
        <v>1</v>
      </c>
      <c r="E21" s="276">
        <v>8654</v>
      </c>
      <c r="F21" s="276">
        <v>1</v>
      </c>
      <c r="G21" s="276">
        <v>19</v>
      </c>
      <c r="H21" s="276">
        <v>1258</v>
      </c>
      <c r="I21" s="40"/>
      <c r="K21" s="39"/>
      <c r="L21" s="62"/>
    </row>
    <row r="22" spans="1:12" s="28" customFormat="1" ht="12" customHeight="1">
      <c r="A22" s="108" t="s">
        <v>297</v>
      </c>
      <c r="B22" s="274">
        <v>16</v>
      </c>
      <c r="C22" s="275">
        <v>20513</v>
      </c>
      <c r="D22" s="276">
        <v>1</v>
      </c>
      <c r="E22" s="276">
        <v>3958</v>
      </c>
      <c r="F22" s="276">
        <v>1</v>
      </c>
      <c r="G22" s="276">
        <v>11</v>
      </c>
      <c r="H22" s="276">
        <v>1466</v>
      </c>
      <c r="I22" s="40"/>
      <c r="K22" s="39"/>
      <c r="L22" s="62"/>
    </row>
    <row r="23" spans="1:12" s="28" customFormat="1" ht="12" customHeight="1">
      <c r="A23" s="106" t="s">
        <v>82</v>
      </c>
      <c r="B23" s="273">
        <v>27</v>
      </c>
      <c r="C23" s="271">
        <v>4344</v>
      </c>
      <c r="D23" s="273">
        <v>0</v>
      </c>
      <c r="E23" s="273">
        <v>0</v>
      </c>
      <c r="F23" s="273">
        <v>2</v>
      </c>
      <c r="G23" s="271">
        <v>4</v>
      </c>
      <c r="H23" s="271">
        <v>1517</v>
      </c>
      <c r="I23" s="40"/>
      <c r="K23" s="39"/>
      <c r="L23" s="62"/>
    </row>
    <row r="24" spans="1:12" s="28" customFormat="1" ht="12" customHeight="1">
      <c r="A24" s="108" t="s">
        <v>194</v>
      </c>
      <c r="B24" s="274">
        <v>27</v>
      </c>
      <c r="C24" s="275">
        <v>4344</v>
      </c>
      <c r="D24" s="276">
        <v>0</v>
      </c>
      <c r="E24" s="276">
        <v>0</v>
      </c>
      <c r="F24" s="276">
        <v>2</v>
      </c>
      <c r="G24" s="276">
        <v>4</v>
      </c>
      <c r="H24" s="276">
        <v>1517</v>
      </c>
      <c r="I24" s="40"/>
      <c r="K24" s="39"/>
      <c r="L24" s="62"/>
    </row>
    <row r="25" spans="1:12" s="28" customFormat="1" ht="12" customHeight="1">
      <c r="A25" s="106" t="s">
        <v>91</v>
      </c>
      <c r="B25" s="273">
        <v>56</v>
      </c>
      <c r="C25" s="271">
        <v>8955</v>
      </c>
      <c r="D25" s="274">
        <v>0</v>
      </c>
      <c r="E25" s="274">
        <v>0</v>
      </c>
      <c r="F25" s="274">
        <v>3</v>
      </c>
      <c r="G25" s="275">
        <v>11</v>
      </c>
      <c r="H25" s="275">
        <v>2215</v>
      </c>
      <c r="I25" s="40"/>
      <c r="K25" s="39"/>
      <c r="L25" s="62"/>
    </row>
    <row r="26" spans="1:12" s="28" customFormat="1" ht="12" customHeight="1">
      <c r="A26" s="108" t="s">
        <v>298</v>
      </c>
      <c r="B26" s="274">
        <v>34</v>
      </c>
      <c r="C26" s="275">
        <v>3674</v>
      </c>
      <c r="D26" s="276">
        <v>0</v>
      </c>
      <c r="E26" s="276">
        <v>0</v>
      </c>
      <c r="F26" s="276">
        <v>2</v>
      </c>
      <c r="G26" s="276">
        <v>5</v>
      </c>
      <c r="H26" s="276">
        <v>2525</v>
      </c>
      <c r="I26" s="40"/>
      <c r="K26" s="39"/>
      <c r="L26" s="62"/>
    </row>
    <row r="27" spans="1:12" s="28" customFormat="1" ht="12" customHeight="1">
      <c r="A27" s="108" t="s">
        <v>195</v>
      </c>
      <c r="B27" s="274">
        <v>22</v>
      </c>
      <c r="C27" s="275">
        <v>5281</v>
      </c>
      <c r="D27" s="276">
        <v>0</v>
      </c>
      <c r="E27" s="276">
        <v>0</v>
      </c>
      <c r="F27" s="276">
        <v>1</v>
      </c>
      <c r="G27" s="276">
        <v>6</v>
      </c>
      <c r="H27" s="276">
        <v>1956</v>
      </c>
      <c r="I27" s="40"/>
      <c r="K27" s="39"/>
      <c r="L27" s="62"/>
    </row>
    <row r="28" spans="1:12" s="28" customFormat="1" ht="12" customHeight="1">
      <c r="A28" s="106" t="s">
        <v>99</v>
      </c>
      <c r="B28" s="273">
        <v>71</v>
      </c>
      <c r="C28" s="271">
        <v>13771</v>
      </c>
      <c r="D28" s="273">
        <v>0</v>
      </c>
      <c r="E28" s="273">
        <v>0</v>
      </c>
      <c r="F28" s="273">
        <v>3</v>
      </c>
      <c r="G28" s="271">
        <v>17</v>
      </c>
      <c r="H28" s="271">
        <v>2616</v>
      </c>
      <c r="I28" s="40"/>
      <c r="K28" s="39"/>
      <c r="L28" s="62"/>
    </row>
    <row r="29" spans="1:12" s="28" customFormat="1" ht="12" customHeight="1">
      <c r="A29" s="108" t="s">
        <v>196</v>
      </c>
      <c r="B29" s="274">
        <v>28</v>
      </c>
      <c r="C29" s="275">
        <v>4693</v>
      </c>
      <c r="D29" s="276">
        <v>0</v>
      </c>
      <c r="E29" s="276">
        <v>0</v>
      </c>
      <c r="F29" s="276">
        <v>1</v>
      </c>
      <c r="G29" s="276">
        <v>6</v>
      </c>
      <c r="H29" s="276">
        <v>2589</v>
      </c>
      <c r="I29" s="40"/>
      <c r="K29" s="39"/>
      <c r="L29" s="62"/>
    </row>
    <row r="30" spans="1:12" s="28" customFormat="1" ht="12" customHeight="1">
      <c r="A30" s="108" t="s">
        <v>197</v>
      </c>
      <c r="B30" s="274">
        <v>24</v>
      </c>
      <c r="C30" s="275">
        <v>5731</v>
      </c>
      <c r="D30" s="276">
        <v>0</v>
      </c>
      <c r="E30" s="276">
        <v>0</v>
      </c>
      <c r="F30" s="276">
        <v>1</v>
      </c>
      <c r="G30" s="276">
        <v>6</v>
      </c>
      <c r="H30" s="276">
        <v>2452</v>
      </c>
      <c r="I30" s="40"/>
      <c r="K30" s="39"/>
      <c r="L30" s="62"/>
    </row>
    <row r="31" spans="1:12" s="28" customFormat="1" ht="12" customHeight="1">
      <c r="A31" s="108" t="s">
        <v>198</v>
      </c>
      <c r="B31" s="274">
        <v>19</v>
      </c>
      <c r="C31" s="275">
        <v>3347</v>
      </c>
      <c r="D31" s="276">
        <v>0</v>
      </c>
      <c r="E31" s="276">
        <v>0</v>
      </c>
      <c r="F31" s="276">
        <v>1</v>
      </c>
      <c r="G31" s="276">
        <v>5</v>
      </c>
      <c r="H31" s="276">
        <v>2847</v>
      </c>
      <c r="I31" s="40"/>
      <c r="K31" s="39"/>
      <c r="L31" s="62"/>
    </row>
    <row r="32" spans="1:12" s="28" customFormat="1" ht="12" customHeight="1">
      <c r="A32" s="106" t="s">
        <v>108</v>
      </c>
      <c r="B32" s="273">
        <v>53</v>
      </c>
      <c r="C32" s="271">
        <v>14540</v>
      </c>
      <c r="D32" s="273">
        <v>1</v>
      </c>
      <c r="E32" s="273">
        <v>5553</v>
      </c>
      <c r="F32" s="273">
        <v>0</v>
      </c>
      <c r="G32" s="271">
        <v>13</v>
      </c>
      <c r="H32" s="271">
        <v>1331</v>
      </c>
      <c r="I32" s="40"/>
      <c r="K32" s="39"/>
      <c r="L32" s="62"/>
    </row>
    <row r="33" spans="1:12" s="28" customFormat="1" ht="12" customHeight="1">
      <c r="A33" s="108" t="s">
        <v>199</v>
      </c>
      <c r="B33" s="274">
        <v>53</v>
      </c>
      <c r="C33" s="275">
        <v>14540</v>
      </c>
      <c r="D33" s="276">
        <v>1</v>
      </c>
      <c r="E33" s="276">
        <v>5553</v>
      </c>
      <c r="F33" s="276">
        <v>0</v>
      </c>
      <c r="G33" s="276">
        <v>13</v>
      </c>
      <c r="H33" s="276">
        <v>1331</v>
      </c>
      <c r="I33" s="40"/>
      <c r="K33" s="39"/>
      <c r="L33" s="62"/>
    </row>
    <row r="34" spans="1:12" s="28" customFormat="1" ht="12" customHeight="1">
      <c r="A34" s="106" t="s">
        <v>117</v>
      </c>
      <c r="B34" s="273">
        <v>18</v>
      </c>
      <c r="C34" s="271">
        <v>3698</v>
      </c>
      <c r="D34" s="273">
        <v>0</v>
      </c>
      <c r="E34" s="273">
        <v>0</v>
      </c>
      <c r="F34" s="273">
        <v>2</v>
      </c>
      <c r="G34" s="271">
        <v>11</v>
      </c>
      <c r="H34" s="271">
        <v>1281</v>
      </c>
      <c r="I34" s="40"/>
      <c r="K34" s="39"/>
      <c r="L34" s="62"/>
    </row>
    <row r="35" spans="1:12" s="28" customFormat="1" ht="12" customHeight="1">
      <c r="A35" s="108" t="s">
        <v>200</v>
      </c>
      <c r="B35" s="274">
        <v>9</v>
      </c>
      <c r="C35" s="275">
        <v>1490</v>
      </c>
      <c r="D35" s="276">
        <v>0</v>
      </c>
      <c r="E35" s="276">
        <v>0</v>
      </c>
      <c r="F35" s="276">
        <v>1</v>
      </c>
      <c r="G35" s="276">
        <v>7</v>
      </c>
      <c r="H35" s="276">
        <v>1001</v>
      </c>
      <c r="I35" s="40"/>
      <c r="K35" s="39"/>
      <c r="L35" s="62"/>
    </row>
    <row r="36" spans="1:12" s="28" customFormat="1" ht="12" customHeight="1">
      <c r="A36" s="108" t="s">
        <v>201</v>
      </c>
      <c r="B36" s="274">
        <v>9</v>
      </c>
      <c r="C36" s="275">
        <v>2208</v>
      </c>
      <c r="D36" s="276">
        <v>0</v>
      </c>
      <c r="E36" s="276">
        <v>0</v>
      </c>
      <c r="F36" s="276">
        <v>1</v>
      </c>
      <c r="G36" s="276">
        <v>4</v>
      </c>
      <c r="H36" s="276">
        <v>1773</v>
      </c>
      <c r="I36" s="40"/>
      <c r="K36" s="39"/>
      <c r="L36" s="62"/>
    </row>
    <row r="37" spans="1:12" s="28" customFormat="1" ht="12" customHeight="1">
      <c r="A37" s="106" t="s">
        <v>124</v>
      </c>
      <c r="B37" s="274">
        <v>1</v>
      </c>
      <c r="C37" s="275">
        <v>430</v>
      </c>
      <c r="D37" s="273">
        <v>0</v>
      </c>
      <c r="E37" s="273">
        <v>0</v>
      </c>
      <c r="F37" s="273">
        <v>1</v>
      </c>
      <c r="G37" s="271">
        <v>1</v>
      </c>
      <c r="H37" s="271">
        <v>1711</v>
      </c>
      <c r="I37" s="40"/>
      <c r="K37" s="39"/>
      <c r="L37" s="62"/>
    </row>
    <row r="38" spans="1:12" s="28" customFormat="1" ht="12" customHeight="1">
      <c r="A38" s="108" t="s">
        <v>202</v>
      </c>
      <c r="B38" s="274">
        <v>1</v>
      </c>
      <c r="C38" s="275">
        <v>430</v>
      </c>
      <c r="D38" s="276">
        <v>0</v>
      </c>
      <c r="E38" s="276">
        <v>0</v>
      </c>
      <c r="F38" s="276">
        <v>1</v>
      </c>
      <c r="G38" s="276">
        <v>1</v>
      </c>
      <c r="H38" s="276">
        <v>1711</v>
      </c>
      <c r="I38" s="40"/>
      <c r="K38" s="39"/>
      <c r="L38" s="62"/>
    </row>
    <row r="39" spans="1:12" ht="15" customHeight="1">
      <c r="A39" s="573"/>
      <c r="B39" s="571" t="s">
        <v>309</v>
      </c>
      <c r="C39" s="571"/>
      <c r="D39" s="571" t="s">
        <v>310</v>
      </c>
      <c r="E39" s="571"/>
      <c r="F39" s="500" t="s">
        <v>311</v>
      </c>
      <c r="G39" s="576" t="s">
        <v>312</v>
      </c>
      <c r="H39" s="570"/>
      <c r="I39" s="61"/>
      <c r="J39" s="22"/>
      <c r="K39" s="22"/>
      <c r="L39" s="22"/>
    </row>
    <row r="40" spans="1:12" ht="15" customHeight="1">
      <c r="A40" s="574"/>
      <c r="B40" s="110" t="s">
        <v>165</v>
      </c>
      <c r="C40" s="110" t="s">
        <v>302</v>
      </c>
      <c r="D40" s="91" t="s">
        <v>165</v>
      </c>
      <c r="E40" s="92" t="s">
        <v>302</v>
      </c>
      <c r="F40" s="580"/>
      <c r="G40" s="92" t="s">
        <v>165</v>
      </c>
      <c r="H40" s="189" t="s">
        <v>313</v>
      </c>
      <c r="I40"/>
      <c r="J40" s="22"/>
      <c r="K40" s="22"/>
      <c r="L40" s="22"/>
    </row>
    <row r="41" spans="1:12" ht="15" customHeight="1">
      <c r="A41" s="574"/>
      <c r="B41" s="577" t="s">
        <v>291</v>
      </c>
      <c r="C41" s="578"/>
      <c r="D41" s="578"/>
      <c r="E41" s="578"/>
      <c r="F41" s="578"/>
      <c r="G41" s="579"/>
      <c r="H41" s="70" t="s">
        <v>308</v>
      </c>
      <c r="I41"/>
      <c r="J41" s="24"/>
      <c r="K41" s="24"/>
    </row>
    <row r="42" spans="1:12" ht="15" customHeight="1">
      <c r="A42" s="575"/>
      <c r="B42" s="577">
        <v>2011</v>
      </c>
      <c r="C42" s="578"/>
      <c r="D42" s="577">
        <f>2018</f>
        <v>2018</v>
      </c>
      <c r="E42" s="578"/>
      <c r="F42" s="578"/>
      <c r="G42" s="578"/>
      <c r="H42" s="579"/>
      <c r="I42"/>
      <c r="J42" s="24"/>
      <c r="K42" s="24"/>
    </row>
    <row r="43" spans="1:12" s="33" customFormat="1" ht="20.100000000000001" customHeight="1">
      <c r="A43" s="582" t="s">
        <v>514</v>
      </c>
      <c r="B43" s="466"/>
      <c r="C43" s="466"/>
      <c r="D43" s="466"/>
      <c r="E43" s="466"/>
      <c r="F43" s="466"/>
      <c r="G43" s="466"/>
      <c r="H43" s="466"/>
    </row>
    <row r="44" spans="1:12" s="33" customFormat="1" ht="12" customHeight="1">
      <c r="A44" s="583" t="s">
        <v>667</v>
      </c>
      <c r="B44" s="583"/>
      <c r="C44" s="583"/>
      <c r="D44" s="583"/>
      <c r="E44" s="583"/>
      <c r="F44" s="583"/>
      <c r="G44" s="583"/>
      <c r="H44" s="583"/>
    </row>
    <row r="45" spans="1:12" s="33" customFormat="1" ht="20.45" customHeight="1">
      <c r="A45" s="583" t="s">
        <v>668</v>
      </c>
      <c r="B45" s="583"/>
      <c r="C45" s="583"/>
      <c r="D45" s="583"/>
      <c r="E45" s="583"/>
      <c r="F45" s="583"/>
      <c r="G45" s="583"/>
      <c r="H45" s="583"/>
    </row>
    <row r="46" spans="1:12" ht="78" customHeight="1">
      <c r="A46" s="581" t="s">
        <v>471</v>
      </c>
      <c r="B46" s="581"/>
      <c r="C46" s="581"/>
      <c r="D46" s="581"/>
      <c r="E46" s="581"/>
      <c r="F46" s="581"/>
      <c r="G46" s="581"/>
      <c r="H46" s="581"/>
    </row>
    <row r="47" spans="1:12" ht="70.150000000000006" customHeight="1">
      <c r="A47" s="581" t="s">
        <v>472</v>
      </c>
      <c r="B47" s="581"/>
      <c r="C47" s="581"/>
      <c r="D47" s="581"/>
      <c r="E47" s="581"/>
      <c r="F47" s="581"/>
      <c r="G47" s="581"/>
      <c r="H47" s="581"/>
    </row>
    <row r="48" spans="1:12" ht="3" customHeight="1">
      <c r="A48" s="111"/>
      <c r="B48" s="111"/>
      <c r="C48" s="111"/>
      <c r="D48" s="111"/>
      <c r="E48" s="111"/>
      <c r="F48" s="111"/>
      <c r="G48" s="111"/>
      <c r="H48" s="111"/>
    </row>
    <row r="49" spans="1:8">
      <c r="A49" s="186" t="s">
        <v>343</v>
      </c>
    </row>
    <row r="50" spans="1:8">
      <c r="A50" s="87" t="s">
        <v>412</v>
      </c>
      <c r="B50" s="112"/>
      <c r="C50" s="87" t="s">
        <v>413</v>
      </c>
    </row>
    <row r="51" spans="1:8">
      <c r="A51" s="87" t="s">
        <v>414</v>
      </c>
      <c r="B51" s="112"/>
      <c r="C51" s="87" t="s">
        <v>415</v>
      </c>
      <c r="D51" s="112"/>
      <c r="E51" s="112"/>
    </row>
    <row r="52" spans="1:8">
      <c r="A52" s="87"/>
      <c r="B52" s="81"/>
      <c r="C52" s="87"/>
      <c r="D52" s="81"/>
      <c r="E52" s="81"/>
      <c r="F52" s="81"/>
      <c r="G52" s="81"/>
      <c r="H52" s="81"/>
    </row>
  </sheetData>
  <mergeCells count="24">
    <mergeCell ref="A39:A42"/>
    <mergeCell ref="B39:C39"/>
    <mergeCell ref="D39:E39"/>
    <mergeCell ref="A46:H46"/>
    <mergeCell ref="A47:H47"/>
    <mergeCell ref="A43:H43"/>
    <mergeCell ref="A44:H44"/>
    <mergeCell ref="A45:H45"/>
    <mergeCell ref="B42:C42"/>
    <mergeCell ref="D42:H42"/>
    <mergeCell ref="F39:F40"/>
    <mergeCell ref="B41:G41"/>
    <mergeCell ref="G39:H39"/>
    <mergeCell ref="A1:H1"/>
    <mergeCell ref="A2:H2"/>
    <mergeCell ref="B4:C4"/>
    <mergeCell ref="D4:E4"/>
    <mergeCell ref="B3:C3"/>
    <mergeCell ref="A4:A7"/>
    <mergeCell ref="G4:H4"/>
    <mergeCell ref="B6:G6"/>
    <mergeCell ref="F4:F5"/>
    <mergeCell ref="B7:C7"/>
    <mergeCell ref="D7:H7"/>
  </mergeCells>
  <phoneticPr fontId="32" type="noConversion"/>
  <conditionalFormatting sqref="L8:L38">
    <cfRule type="cellIs" dxfId="4" priority="1" stopIfTrue="1" operator="notEqual">
      <formula>0</formula>
    </cfRule>
  </conditionalFormatting>
  <hyperlinks>
    <hyperlink ref="D5" r:id="rId1"/>
    <hyperlink ref="D40" r:id="rId2"/>
    <hyperlink ref="G40" r:id="rId3"/>
    <hyperlink ref="G5" r:id="rId4"/>
    <hyperlink ref="F39:F40" r:id="rId5" display="Small towns"/>
    <hyperlink ref="F4:F5" r:id="rId6" display="Vilas"/>
    <hyperlink ref="E40" r:id="rId7"/>
    <hyperlink ref="E5" r:id="rId8"/>
    <hyperlink ref="A51" r:id="rId9"/>
    <hyperlink ref="C50" r:id="rId10"/>
    <hyperlink ref="C51" r:id="rId11"/>
    <hyperlink ref="A50" r:id="rId12"/>
  </hyperlinks>
  <printOptions horizontalCentered="1"/>
  <pageMargins left="0.59055118110236227" right="0.59055118110236227" top="0.59055118110236227" bottom="0.59055118110236227" header="0" footer="0.39370078740157483"/>
  <pageSetup paperSize="9" scale="95" firstPageNumber="52" orientation="portrait" useFirstPageNumber="1" r:id="rId13"/>
  <headerFooter alignWithMargins="0">
    <oddFooter>&amp;C&amp;"Arial,Negrito"- &amp;P -</oddFooter>
  </headerFooter>
</worksheet>
</file>

<file path=xl/worksheets/sheet15.xml><?xml version="1.0" encoding="utf-8"?>
<worksheet xmlns="http://schemas.openxmlformats.org/spreadsheetml/2006/main" xmlns:r="http://schemas.openxmlformats.org/officeDocument/2006/relationships">
  <dimension ref="A1:J21"/>
  <sheetViews>
    <sheetView showGridLines="0" workbookViewId="0">
      <selection sqref="A1:I1"/>
    </sheetView>
  </sheetViews>
  <sheetFormatPr defaultColWidth="7.85546875" defaultRowHeight="12.75"/>
  <cols>
    <col min="1" max="1" width="18.7109375" style="17" customWidth="1"/>
    <col min="2" max="6" width="15.5703125" style="17" customWidth="1"/>
    <col min="7" max="7" width="7.7109375" style="17" customWidth="1"/>
    <col min="8" max="8" width="9.28515625" style="17" bestFit="1" customWidth="1"/>
    <col min="9" max="16384" width="7.85546875" style="17"/>
  </cols>
  <sheetData>
    <row r="1" spans="1:10" s="20" customFormat="1" ht="30" customHeight="1">
      <c r="A1" s="584" t="s">
        <v>669</v>
      </c>
      <c r="B1" s="584"/>
      <c r="C1" s="584"/>
      <c r="D1" s="584"/>
      <c r="E1" s="584"/>
      <c r="F1" s="584"/>
      <c r="G1" s="19"/>
      <c r="H1" s="19"/>
    </row>
    <row r="2" spans="1:10" s="20" customFormat="1" ht="30" customHeight="1">
      <c r="A2" s="584" t="s">
        <v>670</v>
      </c>
      <c r="B2" s="584"/>
      <c r="C2" s="584"/>
      <c r="D2" s="584"/>
      <c r="E2" s="584"/>
      <c r="F2" s="584"/>
      <c r="G2" s="19"/>
      <c r="H2" s="19"/>
    </row>
    <row r="3" spans="1:10" s="55" customFormat="1" ht="9.75" customHeight="1">
      <c r="A3" s="82" t="s">
        <v>292</v>
      </c>
      <c r="B3" s="83"/>
      <c r="C3" s="83"/>
      <c r="D3" s="83"/>
      <c r="E3" s="83"/>
      <c r="F3" s="84" t="s">
        <v>293</v>
      </c>
      <c r="H3" s="54"/>
    </row>
    <row r="4" spans="1:10" ht="16.899999999999999" customHeight="1">
      <c r="A4" s="585"/>
      <c r="B4" s="571" t="s">
        <v>314</v>
      </c>
      <c r="C4" s="571"/>
      <c r="D4" s="571"/>
      <c r="E4" s="571" t="s">
        <v>315</v>
      </c>
      <c r="F4" s="571"/>
      <c r="G4" s="57"/>
      <c r="I4" s="57"/>
      <c r="J4" s="57"/>
    </row>
    <row r="5" spans="1:10" ht="31.35" customHeight="1">
      <c r="A5" s="586"/>
      <c r="B5" s="189" t="s">
        <v>165</v>
      </c>
      <c r="C5" s="189" t="s">
        <v>316</v>
      </c>
      <c r="D5" s="189" t="s">
        <v>0</v>
      </c>
      <c r="E5" s="189" t="s">
        <v>165</v>
      </c>
      <c r="F5" s="189" t="s">
        <v>316</v>
      </c>
      <c r="G5" s="57"/>
      <c r="H5" s="24"/>
      <c r="I5" s="57"/>
      <c r="J5" s="57"/>
    </row>
    <row r="6" spans="1:10" s="64" customFormat="1" ht="16.350000000000001" customHeight="1">
      <c r="A6" s="85" t="s">
        <v>12</v>
      </c>
      <c r="B6" s="280">
        <v>15</v>
      </c>
      <c r="C6" s="280">
        <v>32</v>
      </c>
      <c r="D6" s="280">
        <v>12495</v>
      </c>
      <c r="E6" s="280">
        <v>25</v>
      </c>
      <c r="F6" s="280">
        <v>54</v>
      </c>
      <c r="G6" s="63"/>
      <c r="H6" s="25"/>
      <c r="I6" s="63"/>
      <c r="J6" s="63"/>
    </row>
    <row r="7" spans="1:10" s="65" customFormat="1" ht="16.350000000000001" customHeight="1">
      <c r="A7" s="85" t="s">
        <v>20</v>
      </c>
      <c r="B7" s="277">
        <v>4</v>
      </c>
      <c r="C7" s="277">
        <v>10</v>
      </c>
      <c r="D7" s="277">
        <v>8400</v>
      </c>
      <c r="E7" s="277">
        <v>25</v>
      </c>
      <c r="F7" s="277">
        <v>54</v>
      </c>
      <c r="H7" s="27"/>
    </row>
    <row r="8" spans="1:10" s="33" customFormat="1" ht="16.350000000000001" customHeight="1">
      <c r="A8" s="86" t="s">
        <v>24</v>
      </c>
      <c r="B8" s="278">
        <v>1</v>
      </c>
      <c r="C8" s="278">
        <v>2</v>
      </c>
      <c r="D8" s="278">
        <v>2800</v>
      </c>
      <c r="E8" s="278">
        <v>8</v>
      </c>
      <c r="F8" s="278">
        <v>16</v>
      </c>
      <c r="H8" s="28"/>
    </row>
    <row r="9" spans="1:10" s="34" customFormat="1" ht="16.350000000000001" customHeight="1">
      <c r="A9" s="86" t="s">
        <v>29</v>
      </c>
      <c r="B9" s="279">
        <v>0</v>
      </c>
      <c r="C9" s="279">
        <v>0</v>
      </c>
      <c r="D9" s="279">
        <v>0</v>
      </c>
      <c r="E9" s="279">
        <v>8</v>
      </c>
      <c r="F9" s="279">
        <v>18</v>
      </c>
      <c r="H9" s="28"/>
    </row>
    <row r="10" spans="1:10" s="34" customFormat="1" ht="16.350000000000001" customHeight="1">
      <c r="A10" s="86" t="s">
        <v>375</v>
      </c>
      <c r="B10" s="278">
        <v>1</v>
      </c>
      <c r="C10" s="278">
        <v>4</v>
      </c>
      <c r="D10" s="278">
        <v>3200</v>
      </c>
      <c r="E10" s="278">
        <v>1</v>
      </c>
      <c r="F10" s="278">
        <v>2</v>
      </c>
      <c r="H10" s="28"/>
    </row>
    <row r="11" spans="1:10" ht="16.350000000000001" customHeight="1">
      <c r="A11" s="86" t="s">
        <v>39</v>
      </c>
      <c r="B11" s="279">
        <v>1</v>
      </c>
      <c r="C11" s="279">
        <v>2</v>
      </c>
      <c r="D11" s="279" t="s">
        <v>330</v>
      </c>
      <c r="E11" s="279">
        <v>7</v>
      </c>
      <c r="F11" s="279">
        <v>16</v>
      </c>
      <c r="H11" s="28"/>
    </row>
    <row r="12" spans="1:10" ht="16.350000000000001" customHeight="1">
      <c r="A12" s="86" t="s">
        <v>46</v>
      </c>
      <c r="B12" s="278">
        <v>1</v>
      </c>
      <c r="C12" s="278">
        <v>2</v>
      </c>
      <c r="D12" s="278">
        <v>2400</v>
      </c>
      <c r="E12" s="278">
        <v>1</v>
      </c>
      <c r="F12" s="278">
        <v>2</v>
      </c>
      <c r="H12" s="28"/>
    </row>
    <row r="13" spans="1:10" s="64" customFormat="1" ht="16.350000000000001" customHeight="1">
      <c r="A13" s="85" t="s">
        <v>54</v>
      </c>
      <c r="B13" s="277">
        <v>9</v>
      </c>
      <c r="C13" s="277">
        <v>18</v>
      </c>
      <c r="D13" s="277">
        <v>2045</v>
      </c>
      <c r="E13" s="277">
        <v>0</v>
      </c>
      <c r="F13" s="277">
        <v>0</v>
      </c>
      <c r="H13" s="25"/>
    </row>
    <row r="14" spans="1:10" s="64" customFormat="1" ht="16.350000000000001" customHeight="1">
      <c r="A14" s="85" t="s">
        <v>131</v>
      </c>
      <c r="B14" s="277">
        <v>2</v>
      </c>
      <c r="C14" s="277">
        <v>4</v>
      </c>
      <c r="D14" s="277">
        <v>2050</v>
      </c>
      <c r="E14" s="277">
        <v>0</v>
      </c>
      <c r="F14" s="277">
        <v>0</v>
      </c>
      <c r="H14" s="25"/>
    </row>
    <row r="15" spans="1:10" ht="16.899999999999999" customHeight="1">
      <c r="A15" s="585"/>
      <c r="B15" s="571" t="s">
        <v>317</v>
      </c>
      <c r="C15" s="571"/>
      <c r="D15" s="571"/>
      <c r="E15" s="571" t="s">
        <v>318</v>
      </c>
      <c r="F15" s="571"/>
      <c r="G15" s="57"/>
      <c r="H15" s="24"/>
      <c r="I15" s="57"/>
      <c r="J15" s="57"/>
    </row>
    <row r="16" spans="1:10" ht="31.35" customHeight="1">
      <c r="A16" s="586"/>
      <c r="B16" s="189" t="s">
        <v>165</v>
      </c>
      <c r="C16" s="189" t="s">
        <v>319</v>
      </c>
      <c r="D16" s="69" t="s">
        <v>320</v>
      </c>
      <c r="E16" s="189" t="s">
        <v>165</v>
      </c>
      <c r="F16" s="189" t="s">
        <v>319</v>
      </c>
      <c r="G16" s="57"/>
      <c r="H16" s="24"/>
      <c r="I16" s="57"/>
      <c r="J16" s="57"/>
    </row>
    <row r="17" spans="1:10" ht="20.100000000000001" customHeight="1">
      <c r="A17" s="438" t="s">
        <v>514</v>
      </c>
      <c r="B17" s="438"/>
      <c r="C17" s="438"/>
      <c r="D17" s="438"/>
      <c r="E17" s="438"/>
      <c r="F17" s="438"/>
      <c r="G17" s="57"/>
      <c r="H17" s="24"/>
      <c r="I17" s="57"/>
      <c r="J17" s="57"/>
    </row>
    <row r="18" spans="1:10" ht="11.45" customHeight="1">
      <c r="A18" s="587" t="s">
        <v>671</v>
      </c>
      <c r="B18" s="587"/>
      <c r="C18" s="587"/>
      <c r="D18" s="587"/>
      <c r="E18" s="587"/>
      <c r="F18" s="587"/>
      <c r="G18" s="66"/>
    </row>
    <row r="19" spans="1:10" ht="11.45" customHeight="1">
      <c r="A19" s="587" t="s">
        <v>509</v>
      </c>
      <c r="B19" s="587"/>
      <c r="C19" s="587"/>
      <c r="D19" s="587"/>
      <c r="E19" s="587"/>
      <c r="F19" s="587"/>
    </row>
    <row r="20" spans="1:10" ht="11.25" customHeight="1">
      <c r="A20" s="588"/>
      <c r="B20" s="588"/>
      <c r="C20" s="588"/>
      <c r="D20" s="588"/>
      <c r="E20" s="588"/>
      <c r="F20" s="588"/>
      <c r="G20" s="67"/>
      <c r="H20" s="67"/>
    </row>
    <row r="21" spans="1:10" ht="11.25" customHeight="1">
      <c r="A21" s="588"/>
      <c r="B21" s="588"/>
      <c r="C21" s="588"/>
      <c r="D21" s="588"/>
      <c r="E21" s="588"/>
      <c r="F21" s="588"/>
      <c r="G21" s="67"/>
      <c r="H21" s="67"/>
    </row>
  </sheetData>
  <mergeCells count="13">
    <mergeCell ref="A18:F18"/>
    <mergeCell ref="A19:F19"/>
    <mergeCell ref="A20:F20"/>
    <mergeCell ref="A21:F21"/>
    <mergeCell ref="A15:A16"/>
    <mergeCell ref="B15:D15"/>
    <mergeCell ref="E15:F15"/>
    <mergeCell ref="A17:F17"/>
    <mergeCell ref="A1:F1"/>
    <mergeCell ref="A2:F2"/>
    <mergeCell ref="A4:A5"/>
    <mergeCell ref="B4:D4"/>
    <mergeCell ref="E4:F4"/>
  </mergeCells>
  <phoneticPr fontId="32" type="noConversion"/>
  <printOptions horizontalCentered="1"/>
  <pageMargins left="0.59055118110236227" right="0.59055118110236227" top="0.59055118110236227" bottom="0.59055118110236227" header="0" footer="0.39370078740157483"/>
  <pageSetup paperSize="9" scale="95" firstPageNumber="53" orientation="portrait" useFirstPageNumber="1" r:id="rId1"/>
  <headerFooter alignWithMargins="0">
    <oddFooter>&amp;C&amp;"Arial,Negrito"- &amp;P -</oddFooter>
  </headerFooter>
</worksheet>
</file>

<file path=xl/worksheets/sheet16.xml><?xml version="1.0" encoding="utf-8"?>
<worksheet xmlns="http://schemas.openxmlformats.org/spreadsheetml/2006/main" xmlns:r="http://schemas.openxmlformats.org/officeDocument/2006/relationships">
  <dimension ref="A1:H50"/>
  <sheetViews>
    <sheetView showGridLines="0" workbookViewId="0">
      <selection sqref="A1:H1"/>
    </sheetView>
  </sheetViews>
  <sheetFormatPr defaultColWidth="9.140625" defaultRowHeight="12.75"/>
  <cols>
    <col min="1" max="1" width="21" style="308" customWidth="1"/>
    <col min="2" max="3" width="12.28515625" style="308" customWidth="1"/>
    <col min="4" max="5" width="13" style="308" customWidth="1"/>
    <col min="6" max="8" width="9.5703125" style="308" customWidth="1"/>
    <col min="9" max="16384" width="9.140625" style="308"/>
  </cols>
  <sheetData>
    <row r="1" spans="1:8" s="282" customFormat="1" ht="30" customHeight="1">
      <c r="A1" s="589" t="s">
        <v>672</v>
      </c>
      <c r="B1" s="589"/>
      <c r="C1" s="589"/>
      <c r="D1" s="589"/>
      <c r="E1" s="589"/>
      <c r="F1" s="589"/>
      <c r="G1" s="589"/>
      <c r="H1" s="589"/>
    </row>
    <row r="2" spans="1:8" s="282" customFormat="1" ht="30" customHeight="1">
      <c r="A2" s="590" t="s">
        <v>673</v>
      </c>
      <c r="B2" s="590"/>
      <c r="C2" s="590"/>
      <c r="D2" s="590"/>
      <c r="E2" s="590"/>
      <c r="F2" s="590"/>
      <c r="G2" s="590"/>
      <c r="H2" s="590"/>
    </row>
    <row r="3" spans="1:8" s="283" customFormat="1" ht="22.9" customHeight="1">
      <c r="A3" s="591"/>
      <c r="B3" s="488" t="s">
        <v>674</v>
      </c>
      <c r="C3" s="488" t="s">
        <v>675</v>
      </c>
      <c r="D3" s="594" t="s">
        <v>676</v>
      </c>
      <c r="E3" s="594"/>
      <c r="F3" s="488" t="s">
        <v>677</v>
      </c>
      <c r="G3" s="488" t="s">
        <v>678</v>
      </c>
      <c r="H3" s="595" t="s">
        <v>679</v>
      </c>
    </row>
    <row r="4" spans="1:8" s="285" customFormat="1" ht="32.450000000000003" customHeight="1">
      <c r="A4" s="592"/>
      <c r="B4" s="488"/>
      <c r="C4" s="488"/>
      <c r="D4" s="284" t="s">
        <v>680</v>
      </c>
      <c r="E4" s="284" t="s">
        <v>681</v>
      </c>
      <c r="F4" s="488"/>
      <c r="G4" s="488"/>
      <c r="H4" s="595"/>
    </row>
    <row r="5" spans="1:8" s="285" customFormat="1" ht="16.149999999999999" customHeight="1">
      <c r="A5" s="592"/>
      <c r="B5" s="596" t="s">
        <v>288</v>
      </c>
      <c r="C5" s="596"/>
      <c r="D5" s="596" t="s">
        <v>682</v>
      </c>
      <c r="E5" s="596"/>
      <c r="F5" s="286" t="s">
        <v>683</v>
      </c>
      <c r="G5" s="597" t="s">
        <v>464</v>
      </c>
      <c r="H5" s="598"/>
    </row>
    <row r="6" spans="1:8" s="285" customFormat="1" ht="16.149999999999999" customHeight="1">
      <c r="A6" s="593"/>
      <c r="B6" s="599">
        <v>2018</v>
      </c>
      <c r="C6" s="600"/>
      <c r="D6" s="600"/>
      <c r="E6" s="601"/>
      <c r="F6" s="602">
        <f>2017</f>
        <v>2017</v>
      </c>
      <c r="G6" s="602"/>
      <c r="H6" s="598"/>
    </row>
    <row r="7" spans="1:8" s="285" customFormat="1" ht="15.6" customHeight="1">
      <c r="A7" s="287" t="s">
        <v>12</v>
      </c>
      <c r="B7" s="288">
        <v>1</v>
      </c>
      <c r="C7" s="288">
        <v>23</v>
      </c>
      <c r="D7" s="288">
        <v>41973</v>
      </c>
      <c r="E7" s="288">
        <v>17142</v>
      </c>
      <c r="F7" s="289">
        <v>487</v>
      </c>
      <c r="G7" s="289">
        <v>19</v>
      </c>
      <c r="H7" s="290">
        <v>49.6</v>
      </c>
    </row>
    <row r="8" spans="1:8" s="293" customFormat="1" ht="15.6" customHeight="1">
      <c r="A8" s="287" t="s">
        <v>381</v>
      </c>
      <c r="B8" s="291">
        <v>1</v>
      </c>
      <c r="C8" s="291">
        <v>23</v>
      </c>
      <c r="D8" s="291">
        <v>41695</v>
      </c>
      <c r="E8" s="291">
        <v>17024</v>
      </c>
      <c r="F8" s="291">
        <v>484</v>
      </c>
      <c r="G8" s="291">
        <v>18</v>
      </c>
      <c r="H8" s="292">
        <v>50.5</v>
      </c>
    </row>
    <row r="9" spans="1:8" s="293" customFormat="1" ht="15.6" customHeight="1">
      <c r="A9" s="287" t="s">
        <v>54</v>
      </c>
      <c r="B9" s="291" t="s">
        <v>684</v>
      </c>
      <c r="C9" s="291">
        <v>8</v>
      </c>
      <c r="D9" s="291">
        <v>37900</v>
      </c>
      <c r="E9" s="291">
        <v>5674</v>
      </c>
      <c r="F9" s="294">
        <v>585</v>
      </c>
      <c r="G9" s="295">
        <v>23</v>
      </c>
      <c r="H9" s="296">
        <v>66.3</v>
      </c>
    </row>
    <row r="10" spans="1:8" s="293" customFormat="1" ht="15.6" customHeight="1">
      <c r="A10" s="287" t="s">
        <v>61</v>
      </c>
      <c r="B10" s="291">
        <v>0</v>
      </c>
      <c r="C10" s="291">
        <v>0</v>
      </c>
      <c r="D10" s="291">
        <v>31463</v>
      </c>
      <c r="E10" s="291">
        <v>2661</v>
      </c>
      <c r="F10" s="291">
        <v>437</v>
      </c>
      <c r="G10" s="291">
        <v>17</v>
      </c>
      <c r="H10" s="292" t="s">
        <v>330</v>
      </c>
    </row>
    <row r="11" spans="1:8" s="302" customFormat="1" ht="15.6" customHeight="1">
      <c r="A11" s="297" t="s">
        <v>187</v>
      </c>
      <c r="B11" s="298">
        <v>0</v>
      </c>
      <c r="C11" s="298">
        <v>0</v>
      </c>
      <c r="D11" s="298">
        <v>31463</v>
      </c>
      <c r="E11" s="298">
        <v>2661</v>
      </c>
      <c r="F11" s="299">
        <v>437</v>
      </c>
      <c r="G11" s="300">
        <v>17</v>
      </c>
      <c r="H11" s="301" t="s">
        <v>330</v>
      </c>
    </row>
    <row r="12" spans="1:8" s="302" customFormat="1" ht="15.6" customHeight="1">
      <c r="A12" s="287" t="s">
        <v>66</v>
      </c>
      <c r="B12" s="291">
        <v>1</v>
      </c>
      <c r="C12" s="291">
        <v>14</v>
      </c>
      <c r="D12" s="303">
        <v>45359</v>
      </c>
      <c r="E12" s="303">
        <v>3850</v>
      </c>
      <c r="F12" s="295">
        <v>621.86409922476116</v>
      </c>
      <c r="G12" s="303">
        <v>24.306943332887339</v>
      </c>
      <c r="H12" s="304">
        <v>89</v>
      </c>
    </row>
    <row r="13" spans="1:8" s="302" customFormat="1" ht="15.6" customHeight="1">
      <c r="A13" s="297" t="s">
        <v>188</v>
      </c>
      <c r="B13" s="298">
        <v>0</v>
      </c>
      <c r="C13" s="298">
        <v>0</v>
      </c>
      <c r="D13" s="298">
        <v>38601</v>
      </c>
      <c r="E13" s="298">
        <v>3197</v>
      </c>
      <c r="F13" s="299">
        <v>623</v>
      </c>
      <c r="G13" s="300">
        <v>29</v>
      </c>
      <c r="H13" s="305">
        <v>79</v>
      </c>
    </row>
    <row r="14" spans="1:8" s="302" customFormat="1" ht="15.6" customHeight="1">
      <c r="A14" s="297" t="s">
        <v>189</v>
      </c>
      <c r="B14" s="298">
        <v>0</v>
      </c>
      <c r="C14" s="298">
        <v>0</v>
      </c>
      <c r="D14" s="298">
        <v>38514</v>
      </c>
      <c r="E14" s="298">
        <v>1077</v>
      </c>
      <c r="F14" s="299">
        <v>672</v>
      </c>
      <c r="G14" s="300">
        <v>32</v>
      </c>
      <c r="H14" s="305">
        <v>72</v>
      </c>
    </row>
    <row r="15" spans="1:8" s="302" customFormat="1" ht="15.6" customHeight="1">
      <c r="A15" s="297" t="s">
        <v>118</v>
      </c>
      <c r="B15" s="298">
        <v>0</v>
      </c>
      <c r="C15" s="298">
        <v>0</v>
      </c>
      <c r="D15" s="298">
        <v>56170</v>
      </c>
      <c r="E15" s="298">
        <v>5690</v>
      </c>
      <c r="F15" s="299">
        <v>665</v>
      </c>
      <c r="G15" s="300">
        <v>23</v>
      </c>
      <c r="H15" s="305">
        <v>91.4</v>
      </c>
    </row>
    <row r="16" spans="1:8" s="302" customFormat="1" ht="15.6" customHeight="1">
      <c r="A16" s="297" t="s">
        <v>190</v>
      </c>
      <c r="B16" s="298">
        <v>0</v>
      </c>
      <c r="C16" s="298">
        <v>0</v>
      </c>
      <c r="D16" s="298">
        <v>17664</v>
      </c>
      <c r="E16" s="298">
        <v>1674</v>
      </c>
      <c r="F16" s="299">
        <v>528</v>
      </c>
      <c r="G16" s="300">
        <v>8</v>
      </c>
      <c r="H16" s="305">
        <v>100</v>
      </c>
    </row>
    <row r="17" spans="1:8" s="302" customFormat="1" ht="15.6" customHeight="1">
      <c r="A17" s="297" t="s">
        <v>191</v>
      </c>
      <c r="B17" s="298">
        <v>3</v>
      </c>
      <c r="C17" s="298">
        <v>60</v>
      </c>
      <c r="D17" s="298">
        <v>32916</v>
      </c>
      <c r="E17" s="298">
        <v>2440</v>
      </c>
      <c r="F17" s="299">
        <v>560</v>
      </c>
      <c r="G17" s="300">
        <v>24</v>
      </c>
      <c r="H17" s="305">
        <v>90.6</v>
      </c>
    </row>
    <row r="18" spans="1:8" s="302" customFormat="1" ht="15.6" customHeight="1">
      <c r="A18" s="297" t="s">
        <v>192</v>
      </c>
      <c r="B18" s="298">
        <v>0</v>
      </c>
      <c r="C18" s="298">
        <v>0</v>
      </c>
      <c r="D18" s="298">
        <v>42702</v>
      </c>
      <c r="E18" s="298" t="s">
        <v>685</v>
      </c>
      <c r="F18" s="299">
        <v>565</v>
      </c>
      <c r="G18" s="300">
        <v>28</v>
      </c>
      <c r="H18" s="305">
        <v>81.599999999999994</v>
      </c>
    </row>
    <row r="19" spans="1:8" s="302" customFormat="1" ht="15.6" customHeight="1">
      <c r="A19" s="287" t="s">
        <v>75</v>
      </c>
      <c r="B19" s="291">
        <v>0</v>
      </c>
      <c r="C19" s="291">
        <v>0</v>
      </c>
      <c r="D19" s="303">
        <v>10661</v>
      </c>
      <c r="E19" s="303">
        <v>8142</v>
      </c>
      <c r="F19" s="295">
        <v>610.33173654843279</v>
      </c>
      <c r="G19" s="303">
        <v>24</v>
      </c>
      <c r="H19" s="304">
        <v>10</v>
      </c>
    </row>
    <row r="20" spans="1:8" s="302" customFormat="1" ht="15.6" customHeight="1">
      <c r="A20" s="297" t="s">
        <v>193</v>
      </c>
      <c r="B20" s="298">
        <v>0</v>
      </c>
      <c r="C20" s="298">
        <v>0</v>
      </c>
      <c r="D20" s="298">
        <v>9131</v>
      </c>
      <c r="E20" s="298">
        <v>7452</v>
      </c>
      <c r="F20" s="299">
        <v>671</v>
      </c>
      <c r="G20" s="300">
        <v>23</v>
      </c>
      <c r="H20" s="305">
        <v>9.5</v>
      </c>
    </row>
    <row r="21" spans="1:8" s="302" customFormat="1" ht="15.6" customHeight="1">
      <c r="A21" s="297" t="s">
        <v>297</v>
      </c>
      <c r="B21" s="298">
        <v>0</v>
      </c>
      <c r="C21" s="298">
        <v>0</v>
      </c>
      <c r="D21" s="298">
        <v>13094</v>
      </c>
      <c r="E21" s="298">
        <v>9240</v>
      </c>
      <c r="F21" s="299">
        <v>513</v>
      </c>
      <c r="G21" s="300">
        <v>25</v>
      </c>
      <c r="H21" s="305">
        <v>10.6</v>
      </c>
    </row>
    <row r="22" spans="1:8" s="302" customFormat="1" ht="15.6" customHeight="1">
      <c r="A22" s="287" t="s">
        <v>82</v>
      </c>
      <c r="B22" s="291">
        <v>0</v>
      </c>
      <c r="C22" s="291">
        <v>0</v>
      </c>
      <c r="D22" s="291">
        <v>50527</v>
      </c>
      <c r="E22" s="291">
        <v>674</v>
      </c>
      <c r="F22" s="291">
        <v>453</v>
      </c>
      <c r="G22" s="291">
        <v>19</v>
      </c>
      <c r="H22" s="292" t="s">
        <v>330</v>
      </c>
    </row>
    <row r="23" spans="1:8" s="302" customFormat="1" ht="15.6" customHeight="1">
      <c r="A23" s="297" t="s">
        <v>194</v>
      </c>
      <c r="B23" s="298">
        <v>0</v>
      </c>
      <c r="C23" s="298">
        <v>0</v>
      </c>
      <c r="D23" s="298">
        <v>50527</v>
      </c>
      <c r="E23" s="298">
        <v>674</v>
      </c>
      <c r="F23" s="299">
        <v>453</v>
      </c>
      <c r="G23" s="300">
        <v>19</v>
      </c>
      <c r="H23" s="301" t="s">
        <v>330</v>
      </c>
    </row>
    <row r="24" spans="1:8" s="302" customFormat="1" ht="15.6" customHeight="1">
      <c r="A24" s="287" t="s">
        <v>91</v>
      </c>
      <c r="B24" s="291">
        <v>0</v>
      </c>
      <c r="C24" s="291">
        <v>0</v>
      </c>
      <c r="D24" s="291">
        <v>47835</v>
      </c>
      <c r="E24" s="291">
        <v>340</v>
      </c>
      <c r="F24" s="295">
        <v>431.05692981417917</v>
      </c>
      <c r="G24" s="303">
        <v>4</v>
      </c>
      <c r="H24" s="304" t="s">
        <v>330</v>
      </c>
    </row>
    <row r="25" spans="1:8" s="302" customFormat="1" ht="15.6" customHeight="1">
      <c r="A25" s="297" t="s">
        <v>298</v>
      </c>
      <c r="B25" s="298">
        <v>0</v>
      </c>
      <c r="C25" s="298">
        <v>0</v>
      </c>
      <c r="D25" s="298">
        <v>18388</v>
      </c>
      <c r="E25" s="298">
        <v>0</v>
      </c>
      <c r="F25" s="299">
        <v>403</v>
      </c>
      <c r="G25" s="300">
        <v>5</v>
      </c>
      <c r="H25" s="306" t="s">
        <v>330</v>
      </c>
    </row>
    <row r="26" spans="1:8" s="302" customFormat="1" ht="15.6" customHeight="1">
      <c r="A26" s="297" t="s">
        <v>195</v>
      </c>
      <c r="B26" s="298">
        <v>0</v>
      </c>
      <c r="C26" s="298">
        <v>0</v>
      </c>
      <c r="D26" s="298">
        <v>66232</v>
      </c>
      <c r="E26" s="298">
        <v>552</v>
      </c>
      <c r="F26" s="299">
        <v>448</v>
      </c>
      <c r="G26" s="300">
        <v>3</v>
      </c>
      <c r="H26" s="301" t="s">
        <v>330</v>
      </c>
    </row>
    <row r="27" spans="1:8" s="302" customFormat="1" ht="15.6" customHeight="1">
      <c r="A27" s="287" t="s">
        <v>99</v>
      </c>
      <c r="B27" s="291">
        <v>0</v>
      </c>
      <c r="C27" s="291">
        <v>0</v>
      </c>
      <c r="D27" s="303">
        <v>41633</v>
      </c>
      <c r="E27" s="303">
        <v>7261</v>
      </c>
      <c r="F27" s="303">
        <v>445.29759529940884</v>
      </c>
      <c r="G27" s="303">
        <v>14</v>
      </c>
      <c r="H27" s="304" t="s">
        <v>330</v>
      </c>
    </row>
    <row r="28" spans="1:8" s="302" customFormat="1" ht="15.6" customHeight="1">
      <c r="A28" s="297" t="s">
        <v>196</v>
      </c>
      <c r="B28" s="298">
        <v>0</v>
      </c>
      <c r="C28" s="298">
        <v>0</v>
      </c>
      <c r="D28" s="298">
        <v>31853</v>
      </c>
      <c r="E28" s="298">
        <v>19648</v>
      </c>
      <c r="F28" s="299">
        <v>414</v>
      </c>
      <c r="G28" s="300">
        <v>13</v>
      </c>
      <c r="H28" s="301" t="s">
        <v>330</v>
      </c>
    </row>
    <row r="29" spans="1:8" s="302" customFormat="1" ht="15.6" customHeight="1">
      <c r="A29" s="297" t="s">
        <v>197</v>
      </c>
      <c r="B29" s="298">
        <v>0</v>
      </c>
      <c r="C29" s="298">
        <v>0</v>
      </c>
      <c r="D29" s="298">
        <v>31799</v>
      </c>
      <c r="E29" s="298">
        <v>1188</v>
      </c>
      <c r="F29" s="299">
        <v>465</v>
      </c>
      <c r="G29" s="300">
        <v>13</v>
      </c>
      <c r="H29" s="301" t="s">
        <v>330</v>
      </c>
    </row>
    <row r="30" spans="1:8" s="302" customFormat="1" ht="15.6" customHeight="1">
      <c r="A30" s="297" t="s">
        <v>198</v>
      </c>
      <c r="B30" s="298">
        <v>0</v>
      </c>
      <c r="C30" s="298">
        <v>0</v>
      </c>
      <c r="D30" s="298">
        <v>72875</v>
      </c>
      <c r="E30" s="298">
        <v>1069</v>
      </c>
      <c r="F30" s="299">
        <v>453</v>
      </c>
      <c r="G30" s="300">
        <v>16</v>
      </c>
      <c r="H30" s="301" t="s">
        <v>330</v>
      </c>
    </row>
    <row r="31" spans="1:8" s="302" customFormat="1" ht="15.6" customHeight="1">
      <c r="A31" s="287" t="s">
        <v>108</v>
      </c>
      <c r="B31" s="291">
        <v>0</v>
      </c>
      <c r="C31" s="291">
        <v>0</v>
      </c>
      <c r="D31" s="291">
        <v>57929</v>
      </c>
      <c r="E31" s="303">
        <v>18505</v>
      </c>
      <c r="F31" s="291">
        <v>491</v>
      </c>
      <c r="G31" s="303">
        <v>16</v>
      </c>
      <c r="H31" s="292" t="s">
        <v>330</v>
      </c>
    </row>
    <row r="32" spans="1:8" s="302" customFormat="1" ht="15.6" customHeight="1">
      <c r="A32" s="297" t="s">
        <v>199</v>
      </c>
      <c r="B32" s="298">
        <v>0</v>
      </c>
      <c r="C32" s="298">
        <v>0</v>
      </c>
      <c r="D32" s="298">
        <v>57929</v>
      </c>
      <c r="E32" s="298">
        <v>18505</v>
      </c>
      <c r="F32" s="298">
        <v>491</v>
      </c>
      <c r="G32" s="303">
        <v>16</v>
      </c>
      <c r="H32" s="292" t="s">
        <v>330</v>
      </c>
    </row>
    <row r="33" spans="1:8" s="302" customFormat="1" ht="15.6" customHeight="1">
      <c r="A33" s="287" t="s">
        <v>117</v>
      </c>
      <c r="B33" s="291">
        <v>0</v>
      </c>
      <c r="C33" s="291">
        <v>0</v>
      </c>
      <c r="D33" s="303">
        <v>42472</v>
      </c>
      <c r="E33" s="303">
        <v>2743</v>
      </c>
      <c r="F33" s="295">
        <v>492.69785150938264</v>
      </c>
      <c r="G33" s="295">
        <v>30</v>
      </c>
      <c r="H33" s="301" t="s">
        <v>330</v>
      </c>
    </row>
    <row r="34" spans="1:8" s="302" customFormat="1" ht="15.6" customHeight="1">
      <c r="A34" s="297" t="s">
        <v>200</v>
      </c>
      <c r="B34" s="298">
        <v>0</v>
      </c>
      <c r="C34" s="298">
        <v>0</v>
      </c>
      <c r="D34" s="298">
        <v>78590</v>
      </c>
      <c r="E34" s="298">
        <v>0</v>
      </c>
      <c r="F34" s="299">
        <v>432</v>
      </c>
      <c r="G34" s="300">
        <v>37</v>
      </c>
      <c r="H34" s="301" t="s">
        <v>330</v>
      </c>
    </row>
    <row r="35" spans="1:8" s="302" customFormat="1" ht="15.6" customHeight="1">
      <c r="A35" s="297" t="s">
        <v>201</v>
      </c>
      <c r="B35" s="298">
        <v>0</v>
      </c>
      <c r="C35" s="298">
        <v>0</v>
      </c>
      <c r="D35" s="298">
        <v>17914</v>
      </c>
      <c r="E35" s="298">
        <v>4606</v>
      </c>
      <c r="F35" s="299">
        <v>534</v>
      </c>
      <c r="G35" s="300">
        <v>26</v>
      </c>
      <c r="H35" s="301" t="s">
        <v>330</v>
      </c>
    </row>
    <row r="36" spans="1:8" s="302" customFormat="1" ht="15.6" customHeight="1">
      <c r="A36" s="287" t="s">
        <v>124</v>
      </c>
      <c r="B36" s="291">
        <v>0</v>
      </c>
      <c r="C36" s="291">
        <v>0</v>
      </c>
      <c r="D36" s="291">
        <v>88455</v>
      </c>
      <c r="E36" s="291">
        <v>2306</v>
      </c>
      <c r="F36" s="291">
        <v>470</v>
      </c>
      <c r="G36" s="291">
        <v>28</v>
      </c>
      <c r="H36" s="292" t="s">
        <v>330</v>
      </c>
    </row>
    <row r="37" spans="1:8" s="302" customFormat="1" ht="15.6" customHeight="1">
      <c r="A37" s="297" t="s">
        <v>202</v>
      </c>
      <c r="B37" s="298">
        <v>0</v>
      </c>
      <c r="C37" s="298">
        <v>0</v>
      </c>
      <c r="D37" s="298">
        <v>88455</v>
      </c>
      <c r="E37" s="298">
        <v>2306</v>
      </c>
      <c r="F37" s="299">
        <v>470</v>
      </c>
      <c r="G37" s="300">
        <v>28</v>
      </c>
      <c r="H37" s="301" t="s">
        <v>330</v>
      </c>
    </row>
    <row r="38" spans="1:8" s="307" customFormat="1" ht="22.9" customHeight="1">
      <c r="A38" s="591"/>
      <c r="B38" s="594" t="s">
        <v>686</v>
      </c>
      <c r="C38" s="488" t="s">
        <v>687</v>
      </c>
      <c r="D38" s="594" t="s">
        <v>688</v>
      </c>
      <c r="E38" s="594"/>
      <c r="F38" s="488" t="s">
        <v>689</v>
      </c>
      <c r="G38" s="488" t="s">
        <v>690</v>
      </c>
      <c r="H38" s="595" t="s">
        <v>691</v>
      </c>
    </row>
    <row r="39" spans="1:8" ht="32.450000000000003" customHeight="1">
      <c r="A39" s="592"/>
      <c r="B39" s="594"/>
      <c r="C39" s="488"/>
      <c r="D39" s="284" t="s">
        <v>692</v>
      </c>
      <c r="E39" s="284" t="s">
        <v>693</v>
      </c>
      <c r="F39" s="488"/>
      <c r="G39" s="488"/>
      <c r="H39" s="595"/>
    </row>
    <row r="40" spans="1:8" ht="16.149999999999999" customHeight="1">
      <c r="A40" s="592"/>
      <c r="B40" s="596" t="s">
        <v>291</v>
      </c>
      <c r="C40" s="596"/>
      <c r="D40" s="596" t="s">
        <v>682</v>
      </c>
      <c r="E40" s="596"/>
      <c r="F40" s="286" t="s">
        <v>683</v>
      </c>
      <c r="G40" s="603" t="s">
        <v>464</v>
      </c>
      <c r="H40" s="603"/>
    </row>
    <row r="41" spans="1:8" ht="16.149999999999999" customHeight="1">
      <c r="A41" s="593"/>
      <c r="B41" s="599">
        <v>2018</v>
      </c>
      <c r="C41" s="600"/>
      <c r="D41" s="600"/>
      <c r="E41" s="601"/>
      <c r="F41" s="602">
        <f>2017</f>
        <v>2017</v>
      </c>
      <c r="G41" s="602"/>
      <c r="H41" s="598"/>
    </row>
    <row r="42" spans="1:8" ht="19.899999999999999" customHeight="1">
      <c r="A42" s="604" t="s">
        <v>514</v>
      </c>
      <c r="B42" s="604"/>
      <c r="C42" s="604"/>
      <c r="D42" s="604"/>
      <c r="E42" s="604"/>
      <c r="F42" s="604"/>
      <c r="G42" s="604"/>
      <c r="H42" s="604"/>
    </row>
    <row r="43" spans="1:8" s="309" customFormat="1" ht="11.45" customHeight="1">
      <c r="A43" s="605" t="s">
        <v>694</v>
      </c>
      <c r="B43" s="605"/>
      <c r="C43" s="605"/>
      <c r="D43" s="605"/>
      <c r="E43" s="605"/>
      <c r="F43" s="605"/>
      <c r="G43" s="605"/>
      <c r="H43" s="605"/>
    </row>
    <row r="44" spans="1:8" s="309" customFormat="1" ht="11.45" customHeight="1">
      <c r="A44" s="606" t="s">
        <v>695</v>
      </c>
      <c r="B44" s="606"/>
      <c r="C44" s="606"/>
      <c r="D44" s="606"/>
      <c r="E44" s="606"/>
      <c r="F44" s="606"/>
      <c r="G44" s="606"/>
      <c r="H44" s="606"/>
    </row>
    <row r="45" spans="1:8" s="309" customFormat="1" ht="31.9" customHeight="1">
      <c r="A45" s="607" t="s">
        <v>696</v>
      </c>
      <c r="B45" s="607"/>
      <c r="C45" s="607"/>
      <c r="D45" s="607"/>
      <c r="E45" s="607"/>
      <c r="F45" s="607"/>
      <c r="G45" s="607"/>
      <c r="H45" s="607"/>
    </row>
    <row r="46" spans="1:8" ht="29.45" customHeight="1">
      <c r="A46" s="607" t="s">
        <v>697</v>
      </c>
      <c r="B46" s="607"/>
      <c r="C46" s="607"/>
      <c r="D46" s="607"/>
      <c r="E46" s="607"/>
      <c r="F46" s="607"/>
      <c r="G46" s="607"/>
      <c r="H46" s="607"/>
    </row>
    <row r="47" spans="1:8" ht="4.9000000000000004" customHeight="1">
      <c r="A47" s="310"/>
      <c r="B47" s="310"/>
      <c r="C47" s="310"/>
      <c r="D47" s="310"/>
      <c r="E47" s="310"/>
      <c r="F47" s="310"/>
      <c r="G47" s="310"/>
      <c r="H47" s="311"/>
    </row>
    <row r="48" spans="1:8">
      <c r="A48" s="281" t="s">
        <v>343</v>
      </c>
      <c r="B48" s="312"/>
      <c r="C48" s="312"/>
      <c r="D48" s="312"/>
      <c r="E48" s="312"/>
      <c r="G48" s="313"/>
      <c r="H48" s="314"/>
    </row>
    <row r="49" spans="1:8">
      <c r="A49" s="87" t="s">
        <v>698</v>
      </c>
      <c r="B49" s="315"/>
      <c r="C49" s="87" t="s">
        <v>699</v>
      </c>
      <c r="D49" s="315"/>
      <c r="E49" s="87" t="s">
        <v>700</v>
      </c>
      <c r="H49" s="314"/>
    </row>
    <row r="50" spans="1:8">
      <c r="A50" s="87" t="s">
        <v>701</v>
      </c>
      <c r="B50" s="315"/>
      <c r="C50" s="87" t="s">
        <v>702</v>
      </c>
      <c r="D50" s="315"/>
      <c r="E50" s="87" t="s">
        <v>703</v>
      </c>
      <c r="H50" s="314"/>
    </row>
  </sheetData>
  <mergeCells count="31">
    <mergeCell ref="A42:H42"/>
    <mergeCell ref="A43:H43"/>
    <mergeCell ref="A44:H44"/>
    <mergeCell ref="A45:H45"/>
    <mergeCell ref="A46:H46"/>
    <mergeCell ref="A38:A41"/>
    <mergeCell ref="B38:B39"/>
    <mergeCell ref="C38:C39"/>
    <mergeCell ref="D38:E38"/>
    <mergeCell ref="F38:F39"/>
    <mergeCell ref="B41:E41"/>
    <mergeCell ref="F41:H41"/>
    <mergeCell ref="G38:G39"/>
    <mergeCell ref="H38:H39"/>
    <mergeCell ref="B40:C40"/>
    <mergeCell ref="D40:E40"/>
    <mergeCell ref="G40:H40"/>
    <mergeCell ref="A1:H1"/>
    <mergeCell ref="A2:H2"/>
    <mergeCell ref="A3:A6"/>
    <mergeCell ref="B3:B4"/>
    <mergeCell ref="C3:C4"/>
    <mergeCell ref="D3:E3"/>
    <mergeCell ref="F3:F4"/>
    <mergeCell ref="G3:G4"/>
    <mergeCell ref="H3:H4"/>
    <mergeCell ref="B5:C5"/>
    <mergeCell ref="D5:E5"/>
    <mergeCell ref="G5:H5"/>
    <mergeCell ref="B6:E6"/>
    <mergeCell ref="F6:H6"/>
  </mergeCells>
  <conditionalFormatting sqref="F7:H37">
    <cfRule type="cellIs" dxfId="3" priority="1" operator="between">
      <formula>0.0000001</formula>
      <formula>0.4999999999999</formula>
    </cfRule>
  </conditionalFormatting>
  <hyperlinks>
    <hyperlink ref="B3:B4" r:id="rId1" display="Organizações não governamentais de ambiente (ONGA) por 100 mil habitantes"/>
    <hyperlink ref="C3:C4" r:id="rId2" display="Associados das organizações não governamentais de ambiente por 1000 habitantes"/>
    <hyperlink ref="D3:E3" r:id="rId3" display="Despesas dos municípios por 1 000 habitantes"/>
    <hyperlink ref="F3:F4" r:id="rId4" display="Resíduos urbanos recolhidos por habitante Po"/>
    <hyperlink ref="B38:B39" r:id="rId5" display="Non-governmental organizations (NGO) for environment per 100 thousand inhabitants"/>
    <hyperlink ref="C38:C39" r:id="rId6" display="Members of non-governmental organizations for environment per 1000 inhabitants"/>
    <hyperlink ref="D38:E38" r:id="rId7" display="Expenditure of municipalities per 1 000 inhabitants"/>
    <hyperlink ref="F38:F39" r:id="rId8" display="Municipal waste collected per inhabitant Po"/>
    <hyperlink ref="G3:G4" r:id="rId9" display="Proporção de resíduos urbanos recolhidos seletivamente"/>
    <hyperlink ref="G38:G39" r:id="rId10" display="Proportion of municipal waste selectively collected"/>
    <hyperlink ref="H3:H4" r:id="rId11" display="Proporção de resíduos urbanos depositados em aterro"/>
    <hyperlink ref="H38:H39" r:id="rId12" display="Proportion of municipal waste landfilled"/>
    <hyperlink ref="A49" r:id="rId13"/>
    <hyperlink ref="A50" r:id="rId14"/>
    <hyperlink ref="C49" r:id="rId15"/>
    <hyperlink ref="E50" r:id="rId16"/>
  </hyperlinks>
  <printOptions horizontalCentered="1"/>
  <pageMargins left="0.59055118110236227" right="0.59055118110236227" top="0.55118110236220474" bottom="0.55118110236220474" header="3.937007874015748E-2" footer="0.39370078740157483"/>
  <pageSetup paperSize="9" scale="90" firstPageNumber="57" fitToHeight="5" orientation="portrait" useFirstPageNumber="1" r:id="rId17"/>
  <headerFooter alignWithMargins="0">
    <oddFooter>&amp;C&amp;"Arial,Negrito"- &amp;P -</oddFooter>
  </headerFooter>
</worksheet>
</file>

<file path=xl/worksheets/sheet17.xml><?xml version="1.0" encoding="utf-8"?>
<worksheet xmlns="http://schemas.openxmlformats.org/spreadsheetml/2006/main" xmlns:r="http://schemas.openxmlformats.org/officeDocument/2006/relationships">
  <dimension ref="A1:G50"/>
  <sheetViews>
    <sheetView showGridLines="0" workbookViewId="0">
      <selection sqref="A1:H1"/>
    </sheetView>
  </sheetViews>
  <sheetFormatPr defaultColWidth="9.140625" defaultRowHeight="12.75"/>
  <cols>
    <col min="1" max="1" width="23.140625" style="308" customWidth="1"/>
    <col min="2" max="3" width="12.42578125" style="308" customWidth="1"/>
    <col min="4" max="5" width="13" style="308" customWidth="1"/>
    <col min="6" max="7" width="12.42578125" style="308" customWidth="1"/>
    <col min="8" max="16384" width="9.140625" style="308"/>
  </cols>
  <sheetData>
    <row r="1" spans="1:7" s="282" customFormat="1" ht="30" customHeight="1">
      <c r="A1" s="608" t="s">
        <v>704</v>
      </c>
      <c r="B1" s="608"/>
      <c r="C1" s="608"/>
      <c r="D1" s="608"/>
      <c r="E1" s="608"/>
      <c r="F1" s="608"/>
      <c r="G1" s="608"/>
    </row>
    <row r="2" spans="1:7" s="282" customFormat="1" ht="30" customHeight="1">
      <c r="A2" s="608" t="s">
        <v>705</v>
      </c>
      <c r="B2" s="608"/>
      <c r="C2" s="608"/>
      <c r="D2" s="608"/>
      <c r="E2" s="608"/>
      <c r="F2" s="608"/>
      <c r="G2" s="608"/>
    </row>
    <row r="3" spans="1:7" s="283" customFormat="1" ht="22.9" customHeight="1">
      <c r="A3" s="609"/>
      <c r="B3" s="610" t="s">
        <v>706</v>
      </c>
      <c r="C3" s="610" t="s">
        <v>707</v>
      </c>
      <c r="D3" s="610" t="s">
        <v>708</v>
      </c>
      <c r="E3" s="610" t="s">
        <v>709</v>
      </c>
      <c r="F3" s="610" t="s">
        <v>710</v>
      </c>
      <c r="G3" s="610" t="s">
        <v>711</v>
      </c>
    </row>
    <row r="4" spans="1:7" s="285" customFormat="1" ht="28.9" customHeight="1">
      <c r="A4" s="609"/>
      <c r="B4" s="610"/>
      <c r="C4" s="610"/>
      <c r="D4" s="610"/>
      <c r="E4" s="610"/>
      <c r="F4" s="610"/>
      <c r="G4" s="610"/>
    </row>
    <row r="5" spans="1:7" s="285" customFormat="1" ht="16.149999999999999" customHeight="1">
      <c r="A5" s="609"/>
      <c r="B5" s="603" t="s">
        <v>712</v>
      </c>
      <c r="C5" s="603"/>
      <c r="D5" s="603" t="s">
        <v>464</v>
      </c>
      <c r="E5" s="603"/>
      <c r="F5" s="603"/>
      <c r="G5" s="603"/>
    </row>
    <row r="6" spans="1:7" s="285" customFormat="1" ht="16.149999999999999" customHeight="1">
      <c r="A6" s="609"/>
      <c r="B6" s="603">
        <v>2017</v>
      </c>
      <c r="C6" s="603"/>
      <c r="D6" s="603"/>
      <c r="E6" s="603"/>
      <c r="F6" s="611" t="s">
        <v>713</v>
      </c>
      <c r="G6" s="611"/>
    </row>
    <row r="7" spans="1:7" s="285" customFormat="1" ht="16.149999999999999" customHeight="1">
      <c r="A7" s="287" t="s">
        <v>12</v>
      </c>
      <c r="B7" s="292" t="s">
        <v>330</v>
      </c>
      <c r="C7" s="292" t="s">
        <v>330</v>
      </c>
      <c r="D7" s="292" t="s">
        <v>330</v>
      </c>
      <c r="E7" s="292" t="s">
        <v>330</v>
      </c>
      <c r="F7" s="292" t="s">
        <v>330</v>
      </c>
      <c r="G7" s="292" t="s">
        <v>330</v>
      </c>
    </row>
    <row r="8" spans="1:7" s="293" customFormat="1" ht="16.149999999999999" customHeight="1">
      <c r="A8" s="287" t="s">
        <v>381</v>
      </c>
      <c r="B8" s="292">
        <v>64.5</v>
      </c>
      <c r="C8" s="292">
        <v>62.2</v>
      </c>
      <c r="D8" s="292">
        <v>96</v>
      </c>
      <c r="E8" s="292">
        <v>85</v>
      </c>
      <c r="F8" s="292">
        <v>32.299999999999997</v>
      </c>
      <c r="G8" s="292">
        <v>53.9</v>
      </c>
    </row>
    <row r="9" spans="1:7" s="293" customFormat="1" ht="16.149999999999999" customHeight="1">
      <c r="A9" s="287" t="s">
        <v>54</v>
      </c>
      <c r="B9" s="316" t="s">
        <v>330</v>
      </c>
      <c r="C9" s="316" t="s">
        <v>330</v>
      </c>
      <c r="D9" s="292" t="s">
        <v>330</v>
      </c>
      <c r="E9" s="292" t="s">
        <v>330</v>
      </c>
      <c r="F9" s="292" t="s">
        <v>330</v>
      </c>
      <c r="G9" s="292" t="s">
        <v>330</v>
      </c>
    </row>
    <row r="10" spans="1:7" s="293" customFormat="1" ht="16.149999999999999" customHeight="1">
      <c r="A10" s="287" t="s">
        <v>61</v>
      </c>
      <c r="B10" s="292" t="s">
        <v>330</v>
      </c>
      <c r="C10" s="316" t="s">
        <v>330</v>
      </c>
      <c r="D10" s="292" t="s">
        <v>330</v>
      </c>
      <c r="E10" s="292" t="s">
        <v>330</v>
      </c>
      <c r="F10" s="292" t="s">
        <v>330</v>
      </c>
      <c r="G10" s="292" t="s">
        <v>330</v>
      </c>
    </row>
    <row r="11" spans="1:7" s="302" customFormat="1" ht="16.149999999999999" customHeight="1">
      <c r="A11" s="297" t="s">
        <v>187</v>
      </c>
      <c r="B11" s="301" t="s">
        <v>330</v>
      </c>
      <c r="C11" s="301" t="s">
        <v>330</v>
      </c>
      <c r="D11" s="317" t="s">
        <v>330</v>
      </c>
      <c r="E11" s="317" t="s">
        <v>330</v>
      </c>
      <c r="F11" s="317" t="s">
        <v>330</v>
      </c>
      <c r="G11" s="317" t="s">
        <v>330</v>
      </c>
    </row>
    <row r="12" spans="1:7" s="302" customFormat="1" ht="16.149999999999999" customHeight="1">
      <c r="A12" s="287" t="s">
        <v>66</v>
      </c>
      <c r="B12" s="292">
        <v>104.30342194804835</v>
      </c>
      <c r="C12" s="316" t="s">
        <v>330</v>
      </c>
      <c r="D12" s="292" t="s">
        <v>330</v>
      </c>
      <c r="E12" s="292" t="s">
        <v>330</v>
      </c>
      <c r="F12" s="292" t="s">
        <v>330</v>
      </c>
      <c r="G12" s="292" t="s">
        <v>330</v>
      </c>
    </row>
    <row r="13" spans="1:7" s="302" customFormat="1" ht="16.149999999999999" customHeight="1">
      <c r="A13" s="297" t="s">
        <v>188</v>
      </c>
      <c r="B13" s="301" t="s">
        <v>330</v>
      </c>
      <c r="C13" s="301" t="s">
        <v>330</v>
      </c>
      <c r="D13" s="317" t="s">
        <v>330</v>
      </c>
      <c r="E13" s="317" t="s">
        <v>330</v>
      </c>
      <c r="F13" s="317" t="s">
        <v>330</v>
      </c>
      <c r="G13" s="317" t="s">
        <v>330</v>
      </c>
    </row>
    <row r="14" spans="1:7" s="302" customFormat="1" ht="16.149999999999999" customHeight="1">
      <c r="A14" s="297" t="s">
        <v>189</v>
      </c>
      <c r="B14" s="301">
        <v>75.7</v>
      </c>
      <c r="C14" s="301" t="s">
        <v>330</v>
      </c>
      <c r="D14" s="317" t="s">
        <v>330</v>
      </c>
      <c r="E14" s="317" t="s">
        <v>330</v>
      </c>
      <c r="F14" s="317" t="s">
        <v>330</v>
      </c>
      <c r="G14" s="317" t="s">
        <v>330</v>
      </c>
    </row>
    <row r="15" spans="1:7" s="302" customFormat="1" ht="16.149999999999999" customHeight="1">
      <c r="A15" s="297" t="s">
        <v>118</v>
      </c>
      <c r="B15" s="301">
        <v>115.3</v>
      </c>
      <c r="C15" s="301" t="s">
        <v>330</v>
      </c>
      <c r="D15" s="317" t="s">
        <v>330</v>
      </c>
      <c r="E15" s="317" t="s">
        <v>330</v>
      </c>
      <c r="F15" s="317" t="s">
        <v>330</v>
      </c>
      <c r="G15" s="317" t="s">
        <v>330</v>
      </c>
    </row>
    <row r="16" spans="1:7" s="302" customFormat="1" ht="16.149999999999999" customHeight="1">
      <c r="A16" s="297" t="s">
        <v>190</v>
      </c>
      <c r="B16" s="301">
        <v>69.099999999999994</v>
      </c>
      <c r="C16" s="301" t="s">
        <v>330</v>
      </c>
      <c r="D16" s="317" t="s">
        <v>330</v>
      </c>
      <c r="E16" s="317" t="s">
        <v>330</v>
      </c>
      <c r="F16" s="317" t="s">
        <v>330</v>
      </c>
      <c r="G16" s="317" t="s">
        <v>330</v>
      </c>
    </row>
    <row r="17" spans="1:7" s="302" customFormat="1" ht="16.149999999999999" customHeight="1">
      <c r="A17" s="297" t="s">
        <v>191</v>
      </c>
      <c r="B17" s="317" t="s">
        <v>330</v>
      </c>
      <c r="C17" s="301" t="s">
        <v>330</v>
      </c>
      <c r="D17" s="317" t="s">
        <v>330</v>
      </c>
      <c r="E17" s="317" t="s">
        <v>330</v>
      </c>
      <c r="F17" s="317" t="s">
        <v>330</v>
      </c>
      <c r="G17" s="317" t="s">
        <v>330</v>
      </c>
    </row>
    <row r="18" spans="1:7" s="302" customFormat="1" ht="16.149999999999999" customHeight="1">
      <c r="A18" s="297" t="s">
        <v>192</v>
      </c>
      <c r="B18" s="301">
        <v>68.8</v>
      </c>
      <c r="C18" s="301" t="s">
        <v>330</v>
      </c>
      <c r="D18" s="317" t="s">
        <v>330</v>
      </c>
      <c r="E18" s="317" t="s">
        <v>330</v>
      </c>
      <c r="F18" s="317" t="s">
        <v>330</v>
      </c>
      <c r="G18" s="317" t="s">
        <v>330</v>
      </c>
    </row>
    <row r="19" spans="1:7" s="302" customFormat="1" ht="16.149999999999999" customHeight="1">
      <c r="A19" s="287" t="s">
        <v>75</v>
      </c>
      <c r="B19" s="316" t="s">
        <v>330</v>
      </c>
      <c r="C19" s="316" t="s">
        <v>330</v>
      </c>
      <c r="D19" s="292" t="s">
        <v>330</v>
      </c>
      <c r="E19" s="292" t="s">
        <v>330</v>
      </c>
      <c r="F19" s="292" t="s">
        <v>330</v>
      </c>
      <c r="G19" s="292" t="s">
        <v>330</v>
      </c>
    </row>
    <row r="20" spans="1:7" s="302" customFormat="1" ht="16.149999999999999" customHeight="1">
      <c r="A20" s="297" t="s">
        <v>193</v>
      </c>
      <c r="B20" s="301" t="s">
        <v>330</v>
      </c>
      <c r="C20" s="301" t="s">
        <v>330</v>
      </c>
      <c r="D20" s="317" t="s">
        <v>330</v>
      </c>
      <c r="E20" s="317" t="s">
        <v>330</v>
      </c>
      <c r="F20" s="317" t="s">
        <v>330</v>
      </c>
      <c r="G20" s="317" t="s">
        <v>330</v>
      </c>
    </row>
    <row r="21" spans="1:7" s="302" customFormat="1" ht="16.149999999999999" customHeight="1">
      <c r="A21" s="297" t="s">
        <v>297</v>
      </c>
      <c r="B21" s="301" t="s">
        <v>330</v>
      </c>
      <c r="C21" s="301" t="s">
        <v>330</v>
      </c>
      <c r="D21" s="317" t="s">
        <v>330</v>
      </c>
      <c r="E21" s="317" t="s">
        <v>330</v>
      </c>
      <c r="F21" s="317" t="s">
        <v>330</v>
      </c>
      <c r="G21" s="317" t="s">
        <v>330</v>
      </c>
    </row>
    <row r="22" spans="1:7" s="302" customFormat="1" ht="16.149999999999999" customHeight="1">
      <c r="A22" s="287" t="s">
        <v>82</v>
      </c>
      <c r="B22" s="316">
        <v>69.2</v>
      </c>
      <c r="C22" s="316" t="s">
        <v>330</v>
      </c>
      <c r="D22" s="292" t="s">
        <v>330</v>
      </c>
      <c r="E22" s="292" t="s">
        <v>330</v>
      </c>
      <c r="F22" s="292" t="s">
        <v>330</v>
      </c>
      <c r="G22" s="292" t="s">
        <v>330</v>
      </c>
    </row>
    <row r="23" spans="1:7" s="302" customFormat="1" ht="16.149999999999999" customHeight="1">
      <c r="A23" s="297" t="s">
        <v>194</v>
      </c>
      <c r="B23" s="301">
        <v>69.2</v>
      </c>
      <c r="C23" s="301" t="s">
        <v>330</v>
      </c>
      <c r="D23" s="317" t="s">
        <v>330</v>
      </c>
      <c r="E23" s="317" t="s">
        <v>330</v>
      </c>
      <c r="F23" s="317" t="s">
        <v>330</v>
      </c>
      <c r="G23" s="317" t="s">
        <v>330</v>
      </c>
    </row>
    <row r="24" spans="1:7" s="302" customFormat="1" ht="16.149999999999999" customHeight="1">
      <c r="A24" s="287" t="s">
        <v>91</v>
      </c>
      <c r="B24" s="292">
        <v>161</v>
      </c>
      <c r="C24" s="316" t="s">
        <v>330</v>
      </c>
      <c r="D24" s="292" t="s">
        <v>330</v>
      </c>
      <c r="E24" s="292" t="s">
        <v>330</v>
      </c>
      <c r="F24" s="292" t="s">
        <v>330</v>
      </c>
      <c r="G24" s="292" t="s">
        <v>330</v>
      </c>
    </row>
    <row r="25" spans="1:7" s="302" customFormat="1" ht="16.149999999999999" customHeight="1">
      <c r="A25" s="297" t="s">
        <v>298</v>
      </c>
      <c r="B25" s="301" t="s">
        <v>330</v>
      </c>
      <c r="C25" s="301" t="s">
        <v>330</v>
      </c>
      <c r="D25" s="317" t="s">
        <v>330</v>
      </c>
      <c r="E25" s="317" t="s">
        <v>330</v>
      </c>
      <c r="F25" s="317" t="s">
        <v>330</v>
      </c>
      <c r="G25" s="317" t="s">
        <v>330</v>
      </c>
    </row>
    <row r="26" spans="1:7" s="302" customFormat="1" ht="16.149999999999999" customHeight="1">
      <c r="A26" s="297" t="s">
        <v>195</v>
      </c>
      <c r="B26" s="301">
        <v>161</v>
      </c>
      <c r="C26" s="301" t="s">
        <v>330</v>
      </c>
      <c r="D26" s="317" t="s">
        <v>330</v>
      </c>
      <c r="E26" s="317" t="s">
        <v>330</v>
      </c>
      <c r="F26" s="317" t="s">
        <v>330</v>
      </c>
      <c r="G26" s="317" t="s">
        <v>330</v>
      </c>
    </row>
    <row r="27" spans="1:7" s="302" customFormat="1" ht="16.149999999999999" customHeight="1">
      <c r="A27" s="287" t="s">
        <v>99</v>
      </c>
      <c r="B27" s="292">
        <v>166.9</v>
      </c>
      <c r="C27" s="316" t="s">
        <v>330</v>
      </c>
      <c r="D27" s="292" t="s">
        <v>330</v>
      </c>
      <c r="E27" s="292" t="s">
        <v>330</v>
      </c>
      <c r="F27" s="292" t="s">
        <v>330</v>
      </c>
      <c r="G27" s="292" t="s">
        <v>330</v>
      </c>
    </row>
    <row r="28" spans="1:7" s="302" customFormat="1" ht="16.149999999999999" customHeight="1">
      <c r="A28" s="297" t="s">
        <v>196</v>
      </c>
      <c r="B28" s="301" t="s">
        <v>330</v>
      </c>
      <c r="C28" s="301" t="s">
        <v>330</v>
      </c>
      <c r="D28" s="317" t="s">
        <v>330</v>
      </c>
      <c r="E28" s="317" t="s">
        <v>330</v>
      </c>
      <c r="F28" s="317" t="s">
        <v>330</v>
      </c>
      <c r="G28" s="317" t="s">
        <v>330</v>
      </c>
    </row>
    <row r="29" spans="1:7" s="302" customFormat="1" ht="16.149999999999999" customHeight="1">
      <c r="A29" s="297" t="s">
        <v>197</v>
      </c>
      <c r="B29" s="301">
        <v>166.9</v>
      </c>
      <c r="C29" s="301" t="s">
        <v>330</v>
      </c>
      <c r="D29" s="317" t="s">
        <v>330</v>
      </c>
      <c r="E29" s="317" t="s">
        <v>330</v>
      </c>
      <c r="F29" s="317" t="s">
        <v>330</v>
      </c>
      <c r="G29" s="317" t="s">
        <v>330</v>
      </c>
    </row>
    <row r="30" spans="1:7" s="302" customFormat="1" ht="16.149999999999999" customHeight="1">
      <c r="A30" s="297" t="s">
        <v>198</v>
      </c>
      <c r="B30" s="301" t="s">
        <v>330</v>
      </c>
      <c r="C30" s="301" t="s">
        <v>330</v>
      </c>
      <c r="D30" s="317" t="s">
        <v>330</v>
      </c>
      <c r="E30" s="317" t="s">
        <v>330</v>
      </c>
      <c r="F30" s="317" t="s">
        <v>330</v>
      </c>
      <c r="G30" s="317" t="s">
        <v>330</v>
      </c>
    </row>
    <row r="31" spans="1:7" s="302" customFormat="1" ht="16.149999999999999" customHeight="1">
      <c r="A31" s="287" t="s">
        <v>108</v>
      </c>
      <c r="B31" s="292" t="s">
        <v>330</v>
      </c>
      <c r="C31" s="301" t="s">
        <v>330</v>
      </c>
      <c r="D31" s="317" t="s">
        <v>330</v>
      </c>
      <c r="E31" s="317" t="s">
        <v>330</v>
      </c>
      <c r="F31" s="292" t="s">
        <v>330</v>
      </c>
      <c r="G31" s="292" t="s">
        <v>330</v>
      </c>
    </row>
    <row r="32" spans="1:7" s="302" customFormat="1" ht="16.149999999999999" customHeight="1">
      <c r="A32" s="297" t="s">
        <v>199</v>
      </c>
      <c r="B32" s="301" t="s">
        <v>330</v>
      </c>
      <c r="C32" s="301" t="s">
        <v>330</v>
      </c>
      <c r="D32" s="317" t="s">
        <v>330</v>
      </c>
      <c r="E32" s="317" t="s">
        <v>330</v>
      </c>
      <c r="F32" s="317" t="s">
        <v>330</v>
      </c>
      <c r="G32" s="317" t="s">
        <v>330</v>
      </c>
    </row>
    <row r="33" spans="1:7" s="302" customFormat="1" ht="16.149999999999999" customHeight="1">
      <c r="A33" s="287" t="s">
        <v>117</v>
      </c>
      <c r="B33" s="292">
        <v>261.3</v>
      </c>
      <c r="C33" s="316" t="s">
        <v>330</v>
      </c>
      <c r="D33" s="292" t="s">
        <v>330</v>
      </c>
      <c r="E33" s="292" t="s">
        <v>330</v>
      </c>
      <c r="F33" s="292" t="s">
        <v>330</v>
      </c>
      <c r="G33" s="292" t="s">
        <v>330</v>
      </c>
    </row>
    <row r="34" spans="1:7" s="302" customFormat="1" ht="16.149999999999999" customHeight="1">
      <c r="A34" s="297" t="s">
        <v>200</v>
      </c>
      <c r="B34" s="301">
        <v>261.3</v>
      </c>
      <c r="C34" s="301" t="s">
        <v>330</v>
      </c>
      <c r="D34" s="317" t="s">
        <v>330</v>
      </c>
      <c r="E34" s="317" t="s">
        <v>330</v>
      </c>
      <c r="F34" s="317" t="s">
        <v>330</v>
      </c>
      <c r="G34" s="317" t="s">
        <v>330</v>
      </c>
    </row>
    <row r="35" spans="1:7" s="302" customFormat="1" ht="16.149999999999999" customHeight="1">
      <c r="A35" s="297" t="s">
        <v>201</v>
      </c>
      <c r="B35" s="301" t="s">
        <v>330</v>
      </c>
      <c r="C35" s="301" t="s">
        <v>330</v>
      </c>
      <c r="D35" s="317" t="s">
        <v>330</v>
      </c>
      <c r="E35" s="317" t="s">
        <v>330</v>
      </c>
      <c r="F35" s="317" t="s">
        <v>330</v>
      </c>
      <c r="G35" s="317" t="s">
        <v>330</v>
      </c>
    </row>
    <row r="36" spans="1:7" s="302" customFormat="1" ht="16.149999999999999" customHeight="1">
      <c r="A36" s="287" t="s">
        <v>124</v>
      </c>
      <c r="B36" s="318">
        <v>187.9</v>
      </c>
      <c r="C36" s="301" t="s">
        <v>330</v>
      </c>
      <c r="D36" s="317" t="s">
        <v>330</v>
      </c>
      <c r="E36" s="317" t="s">
        <v>330</v>
      </c>
      <c r="F36" s="318" t="s">
        <v>330</v>
      </c>
      <c r="G36" s="318" t="s">
        <v>330</v>
      </c>
    </row>
    <row r="37" spans="1:7" s="302" customFormat="1" ht="16.149999999999999" customHeight="1">
      <c r="A37" s="297" t="s">
        <v>202</v>
      </c>
      <c r="B37" s="301">
        <v>187.9</v>
      </c>
      <c r="C37" s="301" t="s">
        <v>330</v>
      </c>
      <c r="D37" s="317" t="s">
        <v>330</v>
      </c>
      <c r="E37" s="317" t="s">
        <v>330</v>
      </c>
      <c r="F37" s="319" t="s">
        <v>330</v>
      </c>
      <c r="G37" s="319" t="s">
        <v>330</v>
      </c>
    </row>
    <row r="38" spans="1:7" s="307" customFormat="1" ht="22.9" customHeight="1">
      <c r="A38" s="591"/>
      <c r="B38" s="610" t="s">
        <v>714</v>
      </c>
      <c r="C38" s="610" t="s">
        <v>715</v>
      </c>
      <c r="D38" s="610" t="s">
        <v>716</v>
      </c>
      <c r="E38" s="610" t="s">
        <v>717</v>
      </c>
      <c r="F38" s="610" t="s">
        <v>718</v>
      </c>
      <c r="G38" s="610" t="s">
        <v>719</v>
      </c>
    </row>
    <row r="39" spans="1:7" ht="28.9" customHeight="1">
      <c r="A39" s="592"/>
      <c r="B39" s="610"/>
      <c r="C39" s="610"/>
      <c r="D39" s="610"/>
      <c r="E39" s="610"/>
      <c r="F39" s="610"/>
      <c r="G39" s="610"/>
    </row>
    <row r="40" spans="1:7" ht="16.149999999999999" customHeight="1">
      <c r="A40" s="592"/>
      <c r="B40" s="603" t="s">
        <v>720</v>
      </c>
      <c r="C40" s="603"/>
      <c r="D40" s="603" t="s">
        <v>464</v>
      </c>
      <c r="E40" s="603"/>
      <c r="F40" s="603"/>
      <c r="G40" s="603"/>
    </row>
    <row r="41" spans="1:7" ht="16.149999999999999" customHeight="1">
      <c r="A41" s="593"/>
      <c r="B41" s="603">
        <v>2017</v>
      </c>
      <c r="C41" s="603"/>
      <c r="D41" s="603"/>
      <c r="E41" s="603"/>
      <c r="F41" s="611" t="s">
        <v>713</v>
      </c>
      <c r="G41" s="611"/>
    </row>
    <row r="42" spans="1:7" ht="19.899999999999999" customHeight="1">
      <c r="A42" s="604" t="s">
        <v>514</v>
      </c>
      <c r="B42" s="604"/>
      <c r="C42" s="604"/>
      <c r="D42" s="604"/>
      <c r="E42" s="604"/>
      <c r="F42" s="604"/>
      <c r="G42" s="604"/>
    </row>
    <row r="43" spans="1:7" s="309" customFormat="1" ht="20.45" customHeight="1">
      <c r="A43" s="612" t="s">
        <v>721</v>
      </c>
      <c r="B43" s="612"/>
      <c r="C43" s="612"/>
      <c r="D43" s="612"/>
      <c r="E43" s="612"/>
      <c r="F43" s="612"/>
      <c r="G43" s="612"/>
    </row>
    <row r="44" spans="1:7" s="309" customFormat="1" ht="20.45" customHeight="1">
      <c r="A44" s="612" t="s">
        <v>722</v>
      </c>
      <c r="B44" s="612"/>
      <c r="C44" s="612"/>
      <c r="D44" s="612"/>
      <c r="E44" s="612"/>
      <c r="F44" s="612"/>
      <c r="G44" s="612"/>
    </row>
    <row r="45" spans="1:7" ht="11.45" customHeight="1">
      <c r="A45" s="613" t="s">
        <v>723</v>
      </c>
      <c r="B45" s="613"/>
      <c r="C45" s="613"/>
      <c r="D45" s="613"/>
      <c r="E45" s="613"/>
      <c r="F45" s="613"/>
      <c r="G45" s="613"/>
    </row>
    <row r="46" spans="1:7" ht="11.45" customHeight="1">
      <c r="A46" s="613" t="s">
        <v>724</v>
      </c>
      <c r="B46" s="613"/>
      <c r="C46" s="613"/>
      <c r="D46" s="613"/>
      <c r="E46" s="613"/>
      <c r="F46" s="613"/>
      <c r="G46" s="613"/>
    </row>
    <row r="47" spans="1:7" ht="3" customHeight="1">
      <c r="A47" s="310"/>
      <c r="B47" s="310"/>
      <c r="C47" s="310"/>
      <c r="D47" s="310"/>
      <c r="E47" s="310"/>
      <c r="F47" s="310"/>
      <c r="G47" s="310"/>
    </row>
    <row r="48" spans="1:7" ht="11.45" customHeight="1">
      <c r="A48" s="281" t="s">
        <v>343</v>
      </c>
    </row>
    <row r="49" spans="1:7" ht="11.45" customHeight="1">
      <c r="A49" s="320" t="s">
        <v>725</v>
      </c>
      <c r="B49" s="315"/>
      <c r="C49" s="320" t="s">
        <v>726</v>
      </c>
      <c r="D49" s="315"/>
      <c r="E49" s="320" t="s">
        <v>727</v>
      </c>
      <c r="G49" s="315"/>
    </row>
    <row r="50" spans="1:7" ht="11.45" customHeight="1">
      <c r="A50" s="320" t="s">
        <v>728</v>
      </c>
      <c r="B50" s="315"/>
      <c r="C50" s="320" t="s">
        <v>729</v>
      </c>
      <c r="D50" s="315"/>
      <c r="E50" s="320" t="s">
        <v>730</v>
      </c>
      <c r="F50" s="315"/>
      <c r="G50" s="315"/>
    </row>
  </sheetData>
  <mergeCells count="29">
    <mergeCell ref="F38:F39"/>
    <mergeCell ref="G38:G39"/>
    <mergeCell ref="A44:G44"/>
    <mergeCell ref="A45:G45"/>
    <mergeCell ref="A46:G46"/>
    <mergeCell ref="B40:C40"/>
    <mergeCell ref="D40:G40"/>
    <mergeCell ref="B41:E41"/>
    <mergeCell ref="F41:G41"/>
    <mergeCell ref="A42:G42"/>
    <mergeCell ref="A43:G43"/>
    <mergeCell ref="A38:A41"/>
    <mergeCell ref="B38:B39"/>
    <mergeCell ref="C38:C39"/>
    <mergeCell ref="D38:D39"/>
    <mergeCell ref="E38:E39"/>
    <mergeCell ref="A1:G1"/>
    <mergeCell ref="A2:G2"/>
    <mergeCell ref="A3:A6"/>
    <mergeCell ref="B3:B4"/>
    <mergeCell ref="C3:C4"/>
    <mergeCell ref="D3:D4"/>
    <mergeCell ref="E3:E4"/>
    <mergeCell ref="F3:F4"/>
    <mergeCell ref="G3:G4"/>
    <mergeCell ref="B5:C5"/>
    <mergeCell ref="D5:G5"/>
    <mergeCell ref="B6:E6"/>
    <mergeCell ref="F6:G6"/>
  </mergeCells>
  <hyperlinks>
    <hyperlink ref="B3:B4" r:id="rId1" display="Água distribuída por habitante "/>
    <hyperlink ref="C3:C4" r:id="rId2" display="Águas residuais drenadas por habitante "/>
    <hyperlink ref="E3:E4" r:id="rId3" display="Proporção de alojamentos servidos por drenagem de águas residuais "/>
    <hyperlink ref="D3:D4" r:id="rId4" display="Proporção de alojamentos servidos por abastecimento de água "/>
    <hyperlink ref="F3:F4" r:id="rId5" display="Proporção das das massas de água com bom estado químico "/>
    <hyperlink ref="A49" r:id="rId6"/>
    <hyperlink ref="A50" r:id="rId7"/>
    <hyperlink ref="C49" r:id="rId8"/>
    <hyperlink ref="E49" r:id="rId9"/>
    <hyperlink ref="C50" r:id="rId10"/>
    <hyperlink ref="B38:B39" r:id="rId11" display="Fresh water supplied per inhabitant "/>
    <hyperlink ref="C38:C39" r:id="rId12" display="Wastewater sewerage per capita "/>
    <hyperlink ref="D38:D39" r:id="rId13" display="Proportion of dwellings served by water supply"/>
    <hyperlink ref="E38:E39" r:id="rId14" display="Proportion of dwellings served by wastewater drainage "/>
    <hyperlink ref="F38:F39" r:id="rId15" display="Proportion of water bodies area with good chemical status "/>
    <hyperlink ref="E50" r:id="rId16"/>
    <hyperlink ref="G3:G4" r:id="rId17" display="Proporção de massas de água com bom estado/ potencial ecológico"/>
    <hyperlink ref="G38:G39" r:id="rId18" display="Proportion of water bodies area with good status/ ecological potential "/>
  </hyperlinks>
  <printOptions horizontalCentered="1"/>
  <pageMargins left="0.59055118110236227" right="0.59055118110236227" top="0.55118110236220474" bottom="0.55118110236220474" header="0" footer="0.39370078740157483"/>
  <pageSetup paperSize="9" scale="90" firstPageNumber="58" fitToHeight="5" orientation="portrait" useFirstPageNumber="1" r:id="rId19"/>
  <headerFooter alignWithMargins="0">
    <oddFooter>&amp;C&amp;"Arial,Negrito"- &amp;P -</oddFooter>
  </headerFooter>
</worksheet>
</file>

<file path=xl/worksheets/sheet18.xml><?xml version="1.0" encoding="utf-8"?>
<worksheet xmlns="http://schemas.openxmlformats.org/spreadsheetml/2006/main" xmlns:r="http://schemas.openxmlformats.org/officeDocument/2006/relationships">
  <dimension ref="A1:Q48"/>
  <sheetViews>
    <sheetView showGridLines="0" workbookViewId="0">
      <selection sqref="A1:H1"/>
    </sheetView>
  </sheetViews>
  <sheetFormatPr defaultColWidth="9.140625" defaultRowHeight="12.75"/>
  <cols>
    <col min="1" max="1" width="17.7109375" style="308" customWidth="1"/>
    <col min="2" max="7" width="13.140625" style="308" customWidth="1"/>
    <col min="8" max="16384" width="9.140625" style="308"/>
  </cols>
  <sheetData>
    <row r="1" spans="1:17" s="282" customFormat="1" ht="30" customHeight="1">
      <c r="A1" s="615" t="s">
        <v>731</v>
      </c>
      <c r="B1" s="615"/>
      <c r="C1" s="615"/>
      <c r="D1" s="615"/>
      <c r="E1" s="615"/>
      <c r="F1" s="615"/>
      <c r="G1" s="615"/>
    </row>
    <row r="2" spans="1:17" s="282" customFormat="1" ht="30" customHeight="1">
      <c r="A2" s="615" t="s">
        <v>732</v>
      </c>
      <c r="B2" s="615"/>
      <c r="C2" s="615"/>
      <c r="D2" s="615"/>
      <c r="E2" s="615"/>
      <c r="F2" s="615"/>
      <c r="G2" s="615"/>
    </row>
    <row r="3" spans="1:17" s="321" customFormat="1" ht="15" customHeight="1">
      <c r="A3" s="616"/>
      <c r="B3" s="619" t="s">
        <v>733</v>
      </c>
      <c r="C3" s="619" t="s">
        <v>734</v>
      </c>
      <c r="D3" s="619" t="s">
        <v>735</v>
      </c>
      <c r="E3" s="621" t="s">
        <v>736</v>
      </c>
      <c r="F3" s="622"/>
      <c r="G3" s="498" t="s">
        <v>737</v>
      </c>
    </row>
    <row r="4" spans="1:17" s="283" customFormat="1" ht="26.45" customHeight="1">
      <c r="A4" s="617"/>
      <c r="B4" s="620"/>
      <c r="C4" s="620"/>
      <c r="D4" s="620"/>
      <c r="E4" s="284" t="s">
        <v>165</v>
      </c>
      <c r="F4" s="284" t="s">
        <v>738</v>
      </c>
      <c r="G4" s="499"/>
    </row>
    <row r="5" spans="1:17" s="285" customFormat="1" ht="16.899999999999999" customHeight="1">
      <c r="A5" s="618"/>
      <c r="B5" s="623" t="s">
        <v>288</v>
      </c>
      <c r="C5" s="624"/>
      <c r="D5" s="624"/>
      <c r="E5" s="624"/>
      <c r="F5" s="625"/>
      <c r="G5" s="286" t="s">
        <v>464</v>
      </c>
    </row>
    <row r="6" spans="1:17" s="285" customFormat="1" ht="15" customHeight="1">
      <c r="A6" s="287" t="s">
        <v>12</v>
      </c>
      <c r="B6" s="291">
        <v>545212</v>
      </c>
      <c r="C6" s="291">
        <v>551656</v>
      </c>
      <c r="D6" s="291">
        <v>516</v>
      </c>
      <c r="E6" s="291">
        <v>423848</v>
      </c>
      <c r="F6" s="291">
        <v>5078</v>
      </c>
      <c r="G6" s="322">
        <v>98.71</v>
      </c>
    </row>
    <row r="7" spans="1:17" s="293" customFormat="1" ht="15" customHeight="1">
      <c r="A7" s="287" t="s">
        <v>381</v>
      </c>
      <c r="B7" s="291">
        <v>503421</v>
      </c>
      <c r="C7" s="291">
        <v>509604</v>
      </c>
      <c r="D7" s="291">
        <v>513</v>
      </c>
      <c r="E7" s="291">
        <v>391850</v>
      </c>
      <c r="F7" s="291">
        <v>4627</v>
      </c>
      <c r="G7" s="322">
        <v>98.72</v>
      </c>
      <c r="I7" s="323"/>
      <c r="J7" s="323"/>
      <c r="L7" s="324"/>
      <c r="M7" s="324"/>
      <c r="N7" s="324"/>
      <c r="O7" s="324"/>
      <c r="P7" s="324"/>
      <c r="Q7" s="324"/>
    </row>
    <row r="8" spans="1:17" s="293" customFormat="1" ht="15" customHeight="1">
      <c r="A8" s="287" t="s">
        <v>54</v>
      </c>
      <c r="B8" s="291">
        <v>21266</v>
      </c>
      <c r="C8" s="291">
        <v>21527</v>
      </c>
      <c r="D8" s="291">
        <v>3</v>
      </c>
      <c r="E8" s="291">
        <v>16308</v>
      </c>
      <c r="F8" s="291">
        <v>167</v>
      </c>
      <c r="G8" s="325">
        <v>98.97</v>
      </c>
      <c r="I8" s="326"/>
      <c r="J8" s="323"/>
      <c r="K8" s="327"/>
      <c r="L8" s="324"/>
      <c r="M8" s="324"/>
      <c r="N8" s="324"/>
      <c r="O8" s="324"/>
      <c r="P8" s="324"/>
      <c r="Q8" s="324"/>
    </row>
    <row r="9" spans="1:17" s="293" customFormat="1" ht="15" customHeight="1">
      <c r="A9" s="287" t="s">
        <v>61</v>
      </c>
      <c r="B9" s="291">
        <v>1038</v>
      </c>
      <c r="C9" s="291">
        <v>1038</v>
      </c>
      <c r="D9" s="291">
        <v>0</v>
      </c>
      <c r="E9" s="291">
        <v>778</v>
      </c>
      <c r="F9" s="291">
        <v>9</v>
      </c>
      <c r="G9" s="325">
        <v>98.84</v>
      </c>
      <c r="I9" s="323"/>
      <c r="J9" s="328"/>
      <c r="K9" s="327"/>
      <c r="L9" s="324"/>
      <c r="M9" s="324"/>
      <c r="N9" s="324"/>
      <c r="O9" s="324"/>
      <c r="P9" s="324"/>
      <c r="Q9" s="324"/>
    </row>
    <row r="10" spans="1:17" s="302" customFormat="1" ht="15" customHeight="1">
      <c r="A10" s="297" t="s">
        <v>187</v>
      </c>
      <c r="B10" s="298">
        <v>1038</v>
      </c>
      <c r="C10" s="298">
        <v>1038</v>
      </c>
      <c r="D10" s="298">
        <v>0</v>
      </c>
      <c r="E10" s="298">
        <v>778</v>
      </c>
      <c r="F10" s="298">
        <v>9</v>
      </c>
      <c r="G10" s="325">
        <v>98.84</v>
      </c>
      <c r="I10" s="329"/>
      <c r="J10" s="330"/>
      <c r="K10" s="327"/>
      <c r="L10" s="324"/>
      <c r="M10" s="324"/>
      <c r="N10" s="324"/>
      <c r="O10" s="324"/>
      <c r="P10" s="324"/>
      <c r="Q10" s="324"/>
    </row>
    <row r="11" spans="1:17" s="302" customFormat="1" ht="15" customHeight="1">
      <c r="A11" s="287" t="s">
        <v>66</v>
      </c>
      <c r="B11" s="291">
        <f>B12+B13+B14+B15+B16+B17</f>
        <v>8966</v>
      </c>
      <c r="C11" s="291">
        <f>C12+C13+C14+C15+C16+C17</f>
        <v>8963</v>
      </c>
      <c r="D11" s="291">
        <f>D12+D13+D14+D15+D16+D17</f>
        <v>3</v>
      </c>
      <c r="E11" s="291">
        <f>E12+E13+E14+E15+E16+E17</f>
        <v>6896</v>
      </c>
      <c r="F11" s="291">
        <f>F12+F13+F14+F15+F16+F17</f>
        <v>27</v>
      </c>
      <c r="G11" s="325">
        <f>99.58</f>
        <v>99.58</v>
      </c>
      <c r="I11" s="329"/>
      <c r="J11" s="330"/>
      <c r="K11" s="327"/>
      <c r="L11" s="324"/>
      <c r="M11" s="324"/>
      <c r="N11" s="324"/>
      <c r="O11" s="324"/>
      <c r="P11" s="324"/>
      <c r="Q11" s="324"/>
    </row>
    <row r="12" spans="1:17" s="302" customFormat="1" ht="15" customHeight="1">
      <c r="A12" s="297" t="s">
        <v>188</v>
      </c>
      <c r="B12" s="298">
        <v>737</v>
      </c>
      <c r="C12" s="298">
        <v>737</v>
      </c>
      <c r="D12" s="298">
        <v>0</v>
      </c>
      <c r="E12" s="298">
        <v>703</v>
      </c>
      <c r="F12" s="298">
        <v>0</v>
      </c>
      <c r="G12" s="325">
        <v>100</v>
      </c>
      <c r="I12" s="329"/>
      <c r="J12" s="330"/>
      <c r="K12" s="327"/>
      <c r="L12" s="324"/>
      <c r="M12" s="324"/>
      <c r="N12" s="324"/>
      <c r="O12" s="324"/>
      <c r="P12" s="324"/>
      <c r="Q12" s="324"/>
    </row>
    <row r="13" spans="1:17" s="302" customFormat="1" ht="15" customHeight="1">
      <c r="A13" s="297" t="s">
        <v>189</v>
      </c>
      <c r="B13" s="298">
        <v>1452</v>
      </c>
      <c r="C13" s="298">
        <v>1452</v>
      </c>
      <c r="D13" s="298">
        <v>0</v>
      </c>
      <c r="E13" s="298">
        <v>1086</v>
      </c>
      <c r="F13" s="298">
        <v>2</v>
      </c>
      <c r="G13" s="325">
        <v>99.82</v>
      </c>
      <c r="I13" s="329"/>
      <c r="J13" s="330"/>
      <c r="K13" s="327"/>
      <c r="L13" s="324"/>
      <c r="M13" s="324"/>
      <c r="N13" s="324"/>
      <c r="O13" s="324"/>
      <c r="P13" s="324"/>
      <c r="Q13" s="324"/>
    </row>
    <row r="14" spans="1:17" s="302" customFormat="1" ht="15" customHeight="1">
      <c r="A14" s="297" t="s">
        <v>118</v>
      </c>
      <c r="B14" s="298">
        <v>3493</v>
      </c>
      <c r="C14" s="298">
        <v>3493</v>
      </c>
      <c r="D14" s="298">
        <v>0</v>
      </c>
      <c r="E14" s="298">
        <v>2627</v>
      </c>
      <c r="F14" s="298">
        <v>3</v>
      </c>
      <c r="G14" s="325">
        <v>99.89</v>
      </c>
      <c r="I14" s="329"/>
      <c r="J14" s="330"/>
      <c r="K14" s="327"/>
      <c r="L14" s="324"/>
      <c r="M14" s="324"/>
      <c r="N14" s="324"/>
      <c r="O14" s="324"/>
      <c r="P14" s="324"/>
      <c r="Q14" s="324"/>
    </row>
    <row r="15" spans="1:17" s="302" customFormat="1" ht="15" customHeight="1">
      <c r="A15" s="297" t="s">
        <v>190</v>
      </c>
      <c r="B15" s="298">
        <v>1164</v>
      </c>
      <c r="C15" s="298">
        <v>1164</v>
      </c>
      <c r="D15" s="298">
        <v>0</v>
      </c>
      <c r="E15" s="298">
        <v>874</v>
      </c>
      <c r="F15" s="298">
        <v>0</v>
      </c>
      <c r="G15" s="325">
        <v>100</v>
      </c>
      <c r="I15" s="329"/>
      <c r="J15" s="330"/>
      <c r="K15" s="327"/>
      <c r="L15" s="324"/>
      <c r="M15" s="324"/>
      <c r="N15" s="324"/>
      <c r="O15" s="324"/>
      <c r="P15" s="324"/>
      <c r="Q15" s="324"/>
    </row>
    <row r="16" spans="1:17" s="302" customFormat="1" ht="15" customHeight="1">
      <c r="A16" s="297" t="s">
        <v>191</v>
      </c>
      <c r="B16" s="298">
        <v>1576</v>
      </c>
      <c r="C16" s="298">
        <v>1573</v>
      </c>
      <c r="D16" s="298">
        <v>3</v>
      </c>
      <c r="E16" s="298">
        <v>1194</v>
      </c>
      <c r="F16" s="298">
        <v>11</v>
      </c>
      <c r="G16" s="325">
        <v>98.89</v>
      </c>
      <c r="I16" s="329"/>
      <c r="J16" s="330"/>
      <c r="K16" s="327"/>
      <c r="L16" s="324"/>
      <c r="M16" s="324"/>
      <c r="N16" s="324"/>
      <c r="O16" s="324"/>
      <c r="P16" s="324"/>
      <c r="Q16" s="324"/>
    </row>
    <row r="17" spans="1:17" s="302" customFormat="1" ht="15" customHeight="1">
      <c r="A17" s="297" t="s">
        <v>192</v>
      </c>
      <c r="B17" s="298">
        <v>544</v>
      </c>
      <c r="C17" s="298">
        <v>544</v>
      </c>
      <c r="D17" s="298">
        <v>0</v>
      </c>
      <c r="E17" s="298">
        <v>412</v>
      </c>
      <c r="F17" s="298">
        <v>11</v>
      </c>
      <c r="G17" s="325">
        <v>97.33</v>
      </c>
      <c r="I17" s="329"/>
      <c r="J17" s="330"/>
      <c r="K17" s="327"/>
      <c r="L17" s="324"/>
      <c r="M17" s="324"/>
      <c r="N17" s="324"/>
      <c r="O17" s="324"/>
      <c r="P17" s="324"/>
      <c r="Q17" s="324"/>
    </row>
    <row r="18" spans="1:17" s="302" customFormat="1" ht="15" customHeight="1">
      <c r="A18" s="287" t="s">
        <v>75</v>
      </c>
      <c r="B18" s="291">
        <f>B19+B20</f>
        <v>2875</v>
      </c>
      <c r="C18" s="291">
        <f>C19+C20</f>
        <v>2875</v>
      </c>
      <c r="D18" s="291">
        <f>D19+D20</f>
        <v>0</v>
      </c>
      <c r="E18" s="291">
        <f>E19+E20</f>
        <v>2183</v>
      </c>
      <c r="F18" s="291">
        <f>F19+F20</f>
        <v>15</v>
      </c>
      <c r="G18" s="325">
        <f>99.31</f>
        <v>99.31</v>
      </c>
      <c r="I18" s="329"/>
      <c r="J18" s="330"/>
      <c r="K18" s="327"/>
      <c r="L18" s="324"/>
      <c r="M18" s="324"/>
      <c r="N18" s="324"/>
      <c r="O18" s="324"/>
      <c r="P18" s="324"/>
      <c r="Q18" s="324"/>
    </row>
    <row r="19" spans="1:17" s="302" customFormat="1" ht="15" customHeight="1">
      <c r="A19" s="297" t="s">
        <v>193</v>
      </c>
      <c r="B19" s="298">
        <v>1226</v>
      </c>
      <c r="C19" s="298">
        <v>1226</v>
      </c>
      <c r="D19" s="298">
        <v>0</v>
      </c>
      <c r="E19" s="298">
        <v>934</v>
      </c>
      <c r="F19" s="298">
        <v>1</v>
      </c>
      <c r="G19" s="325">
        <v>99.89</v>
      </c>
      <c r="I19" s="329"/>
      <c r="J19" s="331"/>
      <c r="K19" s="327"/>
      <c r="L19" s="324"/>
      <c r="M19" s="324"/>
      <c r="N19" s="324"/>
      <c r="O19" s="324"/>
      <c r="P19" s="324"/>
      <c r="Q19" s="324"/>
    </row>
    <row r="20" spans="1:17" s="302" customFormat="1" ht="15" customHeight="1">
      <c r="A20" s="297" t="s">
        <v>297</v>
      </c>
      <c r="B20" s="298">
        <v>1649</v>
      </c>
      <c r="C20" s="298">
        <v>1649</v>
      </c>
      <c r="D20" s="298">
        <v>0</v>
      </c>
      <c r="E20" s="298">
        <v>1249</v>
      </c>
      <c r="F20" s="298">
        <v>14</v>
      </c>
      <c r="G20" s="325">
        <v>98.88</v>
      </c>
      <c r="I20" s="329"/>
      <c r="J20" s="330"/>
      <c r="K20" s="327"/>
      <c r="L20" s="324"/>
      <c r="M20" s="324"/>
      <c r="N20" s="324"/>
      <c r="O20" s="324"/>
      <c r="P20" s="324"/>
      <c r="Q20" s="324"/>
    </row>
    <row r="21" spans="1:17" s="302" customFormat="1" ht="15" customHeight="1">
      <c r="A21" s="287" t="s">
        <v>82</v>
      </c>
      <c r="B21" s="291">
        <v>735</v>
      </c>
      <c r="C21" s="291">
        <v>735</v>
      </c>
      <c r="D21" s="291">
        <v>0</v>
      </c>
      <c r="E21" s="291">
        <v>551</v>
      </c>
      <c r="F21" s="291">
        <v>44</v>
      </c>
      <c r="G21" s="325">
        <v>92.01</v>
      </c>
      <c r="I21" s="329"/>
      <c r="J21" s="330"/>
      <c r="K21" s="327"/>
      <c r="L21" s="324"/>
      <c r="M21" s="324"/>
      <c r="N21" s="324"/>
      <c r="O21" s="324"/>
      <c r="P21" s="324"/>
      <c r="Q21" s="324"/>
    </row>
    <row r="22" spans="1:17" s="302" customFormat="1" ht="15" customHeight="1">
      <c r="A22" s="297" t="s">
        <v>194</v>
      </c>
      <c r="B22" s="298">
        <v>735</v>
      </c>
      <c r="C22" s="298">
        <v>735</v>
      </c>
      <c r="D22" s="298">
        <v>0</v>
      </c>
      <c r="E22" s="298">
        <v>551</v>
      </c>
      <c r="F22" s="298">
        <v>44</v>
      </c>
      <c r="G22" s="325">
        <v>92.01</v>
      </c>
      <c r="I22" s="329"/>
      <c r="J22" s="330"/>
      <c r="K22" s="327"/>
      <c r="L22" s="324"/>
      <c r="M22" s="324"/>
      <c r="N22" s="324"/>
      <c r="O22" s="324"/>
      <c r="P22" s="324"/>
      <c r="Q22" s="324"/>
    </row>
    <row r="23" spans="1:17" s="302" customFormat="1" ht="15" customHeight="1">
      <c r="A23" s="287" t="s">
        <v>91</v>
      </c>
      <c r="B23" s="291">
        <f>B24+B25</f>
        <v>2862</v>
      </c>
      <c r="C23" s="291">
        <f>C24+C25</f>
        <v>3120</v>
      </c>
      <c r="D23" s="291">
        <f>D24+D25</f>
        <v>0</v>
      </c>
      <c r="E23" s="291">
        <f>E24+E25</f>
        <v>2318</v>
      </c>
      <c r="F23" s="291">
        <f>F24+F25</f>
        <v>42</v>
      </c>
      <c r="G23" s="325">
        <v>98.19</v>
      </c>
      <c r="I23" s="329"/>
      <c r="J23" s="330"/>
      <c r="K23" s="327"/>
      <c r="L23" s="324"/>
      <c r="M23" s="324"/>
      <c r="N23" s="324"/>
      <c r="O23" s="324"/>
      <c r="P23" s="324"/>
      <c r="Q23" s="324"/>
    </row>
    <row r="24" spans="1:17" s="302" customFormat="1" ht="15" customHeight="1">
      <c r="A24" s="297" t="s">
        <v>298</v>
      </c>
      <c r="B24" s="298">
        <v>1518</v>
      </c>
      <c r="C24" s="298">
        <v>1776</v>
      </c>
      <c r="D24" s="298">
        <v>0</v>
      </c>
      <c r="E24" s="298">
        <v>1312</v>
      </c>
      <c r="F24" s="298">
        <v>27</v>
      </c>
      <c r="G24" s="325">
        <v>97.94</v>
      </c>
      <c r="I24" s="329"/>
      <c r="J24" s="330"/>
      <c r="K24" s="327"/>
      <c r="L24" s="324"/>
      <c r="M24" s="324"/>
      <c r="N24" s="324"/>
      <c r="O24" s="324"/>
      <c r="P24" s="324"/>
      <c r="Q24" s="324"/>
    </row>
    <row r="25" spans="1:17" s="302" customFormat="1" ht="15" customHeight="1">
      <c r="A25" s="297" t="s">
        <v>195</v>
      </c>
      <c r="B25" s="298">
        <v>1344</v>
      </c>
      <c r="C25" s="298">
        <v>1344</v>
      </c>
      <c r="D25" s="298">
        <v>0</v>
      </c>
      <c r="E25" s="298">
        <v>1006</v>
      </c>
      <c r="F25" s="298">
        <v>15</v>
      </c>
      <c r="G25" s="325">
        <v>98.51</v>
      </c>
      <c r="I25" s="329"/>
      <c r="J25" s="330"/>
      <c r="K25" s="327"/>
      <c r="L25" s="324"/>
      <c r="M25" s="324"/>
      <c r="N25" s="324"/>
      <c r="O25" s="324"/>
      <c r="P25" s="324"/>
      <c r="Q25" s="324"/>
    </row>
    <row r="26" spans="1:17" s="302" customFormat="1" ht="15" customHeight="1">
      <c r="A26" s="287" t="s">
        <v>99</v>
      </c>
      <c r="B26" s="291">
        <f>B27+B28+B29</f>
        <v>1721</v>
      </c>
      <c r="C26" s="291">
        <f>C27+C28+C29</f>
        <v>1724</v>
      </c>
      <c r="D26" s="291">
        <f>D27+D28+D29</f>
        <v>0</v>
      </c>
      <c r="E26" s="291">
        <f>E27+E28+E29</f>
        <v>1293</v>
      </c>
      <c r="F26" s="291">
        <f>F27+F28+F29</f>
        <v>26</v>
      </c>
      <c r="G26" s="325">
        <v>97.99</v>
      </c>
      <c r="I26" s="329"/>
      <c r="J26" s="330"/>
      <c r="K26" s="327"/>
      <c r="L26" s="324"/>
      <c r="M26" s="324"/>
      <c r="N26" s="324"/>
      <c r="O26" s="324"/>
      <c r="P26" s="324"/>
      <c r="Q26" s="324"/>
    </row>
    <row r="27" spans="1:17" s="302" customFormat="1" ht="15" customHeight="1">
      <c r="A27" s="297" t="s">
        <v>196</v>
      </c>
      <c r="B27" s="298">
        <v>561</v>
      </c>
      <c r="C27" s="298">
        <v>561</v>
      </c>
      <c r="D27" s="298">
        <v>0</v>
      </c>
      <c r="E27" s="298">
        <v>421</v>
      </c>
      <c r="F27" s="298">
        <v>11</v>
      </c>
      <c r="G27" s="325">
        <v>97.39</v>
      </c>
      <c r="I27" s="329"/>
      <c r="J27" s="330"/>
      <c r="K27" s="327"/>
      <c r="L27" s="324"/>
      <c r="M27" s="324"/>
      <c r="N27" s="324"/>
      <c r="O27" s="324"/>
      <c r="P27" s="324"/>
      <c r="Q27" s="324"/>
    </row>
    <row r="28" spans="1:17" s="302" customFormat="1" ht="15" customHeight="1">
      <c r="A28" s="297" t="s">
        <v>197</v>
      </c>
      <c r="B28" s="298">
        <v>774</v>
      </c>
      <c r="C28" s="298">
        <v>774</v>
      </c>
      <c r="D28" s="298">
        <v>0</v>
      </c>
      <c r="E28" s="298">
        <v>582</v>
      </c>
      <c r="F28" s="298">
        <v>12</v>
      </c>
      <c r="G28" s="325">
        <v>97.94</v>
      </c>
      <c r="I28" s="329"/>
      <c r="J28" s="330"/>
      <c r="K28" s="327"/>
      <c r="L28" s="324"/>
      <c r="M28" s="324"/>
      <c r="N28" s="324"/>
      <c r="O28" s="324"/>
      <c r="P28" s="324"/>
      <c r="Q28" s="324"/>
    </row>
    <row r="29" spans="1:17" s="302" customFormat="1" ht="15" customHeight="1">
      <c r="A29" s="297" t="s">
        <v>198</v>
      </c>
      <c r="B29" s="298">
        <v>386</v>
      </c>
      <c r="C29" s="298">
        <v>389</v>
      </c>
      <c r="D29" s="298">
        <v>0</v>
      </c>
      <c r="E29" s="298">
        <v>290</v>
      </c>
      <c r="F29" s="298">
        <v>3</v>
      </c>
      <c r="G29" s="325">
        <v>98.97</v>
      </c>
      <c r="I29" s="329"/>
      <c r="J29" s="330"/>
      <c r="K29" s="327"/>
      <c r="L29" s="324"/>
      <c r="M29" s="324"/>
      <c r="N29" s="324"/>
      <c r="O29" s="324"/>
      <c r="P29" s="324"/>
      <c r="Q29" s="324"/>
    </row>
    <row r="30" spans="1:17" s="302" customFormat="1" ht="15" customHeight="1">
      <c r="A30" s="287" t="s">
        <v>108</v>
      </c>
      <c r="B30" s="291">
        <v>1683</v>
      </c>
      <c r="C30" s="291">
        <v>1683</v>
      </c>
      <c r="D30" s="291">
        <v>0</v>
      </c>
      <c r="E30" s="291">
        <v>1263</v>
      </c>
      <c r="F30" s="291">
        <v>4</v>
      </c>
      <c r="G30" s="325">
        <v>99.68</v>
      </c>
      <c r="I30" s="329"/>
      <c r="J30" s="330"/>
      <c r="K30" s="327"/>
      <c r="L30" s="324"/>
      <c r="M30" s="324"/>
      <c r="N30" s="324"/>
      <c r="O30" s="324"/>
      <c r="P30" s="324"/>
      <c r="Q30" s="324"/>
    </row>
    <row r="31" spans="1:17" s="302" customFormat="1" ht="15" customHeight="1">
      <c r="A31" s="297" t="s">
        <v>199</v>
      </c>
      <c r="B31" s="298">
        <v>1683</v>
      </c>
      <c r="C31" s="298">
        <v>1683</v>
      </c>
      <c r="D31" s="298">
        <v>0</v>
      </c>
      <c r="E31" s="298">
        <v>1263</v>
      </c>
      <c r="F31" s="298">
        <v>4</v>
      </c>
      <c r="G31" s="325">
        <v>99.68</v>
      </c>
      <c r="I31" s="329"/>
      <c r="J31" s="330"/>
      <c r="K31" s="327"/>
      <c r="L31" s="324"/>
      <c r="M31" s="324"/>
      <c r="N31" s="324"/>
      <c r="O31" s="324"/>
      <c r="P31" s="324"/>
      <c r="Q31" s="324"/>
    </row>
    <row r="32" spans="1:17" s="302" customFormat="1" ht="15" customHeight="1">
      <c r="A32" s="287" t="s">
        <v>117</v>
      </c>
      <c r="B32" s="291">
        <f>B33+B34</f>
        <v>1255</v>
      </c>
      <c r="C32" s="291">
        <f>C33+C34</f>
        <v>1255</v>
      </c>
      <c r="D32" s="291">
        <f>D33+D34</f>
        <v>0</v>
      </c>
      <c r="E32" s="291">
        <f>E33+E34</f>
        <v>927</v>
      </c>
      <c r="F32" s="291">
        <f>F33+F34</f>
        <v>0</v>
      </c>
      <c r="G32" s="325">
        <v>100</v>
      </c>
      <c r="I32" s="329"/>
      <c r="J32" s="330"/>
      <c r="K32" s="327"/>
      <c r="L32" s="324"/>
      <c r="M32" s="324"/>
      <c r="N32" s="324"/>
      <c r="O32" s="324"/>
      <c r="P32" s="324"/>
      <c r="Q32" s="324"/>
    </row>
    <row r="33" spans="1:17" s="302" customFormat="1" ht="15" customHeight="1">
      <c r="A33" s="297" t="s">
        <v>200</v>
      </c>
      <c r="B33" s="298">
        <v>778</v>
      </c>
      <c r="C33" s="298">
        <v>778</v>
      </c>
      <c r="D33" s="298">
        <v>0</v>
      </c>
      <c r="E33" s="298">
        <v>570</v>
      </c>
      <c r="F33" s="298">
        <v>0</v>
      </c>
      <c r="G33" s="325">
        <v>100</v>
      </c>
      <c r="I33" s="329"/>
      <c r="J33" s="330"/>
      <c r="K33" s="327"/>
      <c r="L33" s="324"/>
      <c r="M33" s="324"/>
      <c r="N33" s="324"/>
      <c r="O33" s="324"/>
      <c r="P33" s="324"/>
      <c r="Q33" s="324"/>
    </row>
    <row r="34" spans="1:17" s="302" customFormat="1" ht="15" customHeight="1">
      <c r="A34" s="297" t="s">
        <v>201</v>
      </c>
      <c r="B34" s="298">
        <v>477</v>
      </c>
      <c r="C34" s="298">
        <v>477</v>
      </c>
      <c r="D34" s="298">
        <v>0</v>
      </c>
      <c r="E34" s="298">
        <v>357</v>
      </c>
      <c r="F34" s="298">
        <v>0</v>
      </c>
      <c r="G34" s="325">
        <v>100</v>
      </c>
      <c r="I34" s="329"/>
      <c r="J34" s="330"/>
      <c r="K34" s="327"/>
      <c r="L34" s="324"/>
      <c r="M34" s="324"/>
      <c r="N34" s="324"/>
      <c r="O34" s="324"/>
      <c r="P34" s="324"/>
      <c r="Q34" s="324"/>
    </row>
    <row r="35" spans="1:17" s="302" customFormat="1" ht="15" customHeight="1">
      <c r="A35" s="287" t="s">
        <v>124</v>
      </c>
      <c r="B35" s="291">
        <v>131</v>
      </c>
      <c r="C35" s="291">
        <v>134</v>
      </c>
      <c r="D35" s="291">
        <v>0</v>
      </c>
      <c r="E35" s="291">
        <v>99</v>
      </c>
      <c r="F35" s="291">
        <v>0</v>
      </c>
      <c r="G35" s="325">
        <v>100</v>
      </c>
      <c r="I35" s="329"/>
      <c r="J35" s="330"/>
      <c r="K35" s="327"/>
      <c r="L35" s="324"/>
      <c r="M35" s="324"/>
      <c r="N35" s="324"/>
      <c r="O35" s="324"/>
      <c r="P35" s="324"/>
      <c r="Q35" s="324"/>
    </row>
    <row r="36" spans="1:17" s="302" customFormat="1" ht="15" customHeight="1">
      <c r="A36" s="297" t="s">
        <v>202</v>
      </c>
      <c r="B36" s="332">
        <v>131</v>
      </c>
      <c r="C36" s="332">
        <v>134</v>
      </c>
      <c r="D36" s="332">
        <v>0</v>
      </c>
      <c r="E36" s="332">
        <v>99</v>
      </c>
      <c r="F36" s="332">
        <v>0</v>
      </c>
      <c r="G36" s="325">
        <v>100</v>
      </c>
      <c r="I36" s="329"/>
      <c r="J36" s="330"/>
      <c r="K36" s="327"/>
      <c r="L36" s="324"/>
      <c r="M36" s="324"/>
      <c r="N36" s="324"/>
      <c r="O36" s="324"/>
      <c r="P36" s="324"/>
      <c r="Q36" s="324"/>
    </row>
    <row r="37" spans="1:17" s="302" customFormat="1" ht="15" customHeight="1">
      <c r="A37" s="626"/>
      <c r="B37" s="614" t="s">
        <v>739</v>
      </c>
      <c r="C37" s="614" t="s">
        <v>740</v>
      </c>
      <c r="D37" s="614" t="s">
        <v>741</v>
      </c>
      <c r="E37" s="488" t="s">
        <v>742</v>
      </c>
      <c r="F37" s="488"/>
      <c r="G37" s="614" t="s">
        <v>743</v>
      </c>
      <c r="I37" s="329"/>
      <c r="J37" s="330"/>
      <c r="K37" s="327"/>
      <c r="L37" s="324"/>
      <c r="M37" s="324"/>
      <c r="N37" s="324"/>
      <c r="O37" s="324"/>
      <c r="P37" s="324"/>
      <c r="Q37" s="324"/>
    </row>
    <row r="38" spans="1:17" s="307" customFormat="1" ht="26.45" customHeight="1">
      <c r="A38" s="626"/>
      <c r="B38" s="614"/>
      <c r="C38" s="614"/>
      <c r="D38" s="614"/>
      <c r="E38" s="284" t="s">
        <v>165</v>
      </c>
      <c r="F38" s="284" t="s">
        <v>744</v>
      </c>
      <c r="G38" s="614"/>
    </row>
    <row r="39" spans="1:17" ht="16.899999999999999" customHeight="1">
      <c r="A39" s="626"/>
      <c r="B39" s="603" t="s">
        <v>291</v>
      </c>
      <c r="C39" s="603"/>
      <c r="D39" s="603"/>
      <c r="E39" s="603"/>
      <c r="F39" s="603"/>
      <c r="G39" s="286" t="s">
        <v>464</v>
      </c>
    </row>
    <row r="40" spans="1:17" ht="20.100000000000001" customHeight="1">
      <c r="A40" s="627" t="s">
        <v>514</v>
      </c>
      <c r="B40" s="627"/>
      <c r="C40" s="627"/>
      <c r="D40" s="627"/>
      <c r="E40" s="627"/>
      <c r="F40" s="627"/>
      <c r="G40" s="627"/>
    </row>
    <row r="41" spans="1:17" s="307" customFormat="1" ht="10.9" customHeight="1">
      <c r="A41" s="628" t="s">
        <v>745</v>
      </c>
      <c r="B41" s="628"/>
      <c r="C41" s="628"/>
      <c r="D41" s="628"/>
      <c r="E41" s="628"/>
      <c r="F41" s="628"/>
      <c r="G41" s="628"/>
    </row>
    <row r="42" spans="1:17" s="307" customFormat="1" ht="10.9" customHeight="1">
      <c r="A42" s="628" t="s">
        <v>746</v>
      </c>
      <c r="B42" s="628"/>
      <c r="C42" s="628"/>
      <c r="D42" s="628"/>
      <c r="E42" s="628"/>
      <c r="F42" s="628"/>
      <c r="G42" s="628"/>
    </row>
    <row r="43" spans="1:17" s="307" customFormat="1" ht="39.4" customHeight="1">
      <c r="A43" s="629" t="s">
        <v>747</v>
      </c>
      <c r="B43" s="629"/>
      <c r="C43" s="629"/>
      <c r="D43" s="629"/>
      <c r="E43" s="629"/>
      <c r="F43" s="629"/>
      <c r="G43" s="629"/>
    </row>
    <row r="44" spans="1:17" s="307" customFormat="1" ht="43.9" customHeight="1">
      <c r="A44" s="629" t="s">
        <v>748</v>
      </c>
      <c r="B44" s="629"/>
      <c r="C44" s="629"/>
      <c r="D44" s="629"/>
      <c r="E44" s="629"/>
      <c r="F44" s="629"/>
      <c r="G44" s="629"/>
    </row>
    <row r="45" spans="1:17" s="307" customFormat="1" ht="2.65" customHeight="1">
      <c r="A45" s="312"/>
      <c r="B45" s="312"/>
      <c r="C45" s="312"/>
      <c r="D45" s="312"/>
      <c r="E45" s="312"/>
      <c r="F45" s="312"/>
      <c r="G45" s="312"/>
    </row>
    <row r="46" spans="1:17">
      <c r="A46" s="281" t="s">
        <v>343</v>
      </c>
      <c r="B46" s="312"/>
      <c r="C46" s="312"/>
      <c r="D46" s="312"/>
      <c r="E46" s="312"/>
      <c r="F46" s="312"/>
      <c r="G46" s="312"/>
    </row>
    <row r="47" spans="1:17">
      <c r="A47" s="87" t="s">
        <v>749</v>
      </c>
      <c r="B47" s="312"/>
      <c r="C47" s="312"/>
      <c r="D47" s="312"/>
      <c r="E47" s="312"/>
      <c r="F47" s="312"/>
      <c r="G47" s="312"/>
    </row>
    <row r="48" spans="1:17">
      <c r="A48" s="87" t="s">
        <v>750</v>
      </c>
      <c r="B48" s="312"/>
      <c r="C48" s="312"/>
      <c r="D48" s="312"/>
      <c r="E48" s="312"/>
      <c r="F48" s="312"/>
      <c r="G48" s="312"/>
    </row>
  </sheetData>
  <mergeCells count="21">
    <mergeCell ref="A40:G40"/>
    <mergeCell ref="A41:G41"/>
    <mergeCell ref="A42:G42"/>
    <mergeCell ref="A43:G43"/>
    <mergeCell ref="A44:G44"/>
    <mergeCell ref="G37:G38"/>
    <mergeCell ref="B39:F39"/>
    <mergeCell ref="A1:G1"/>
    <mergeCell ref="A2:G2"/>
    <mergeCell ref="A3:A5"/>
    <mergeCell ref="B3:B4"/>
    <mergeCell ref="C3:C4"/>
    <mergeCell ref="D3:D4"/>
    <mergeCell ref="E3:F3"/>
    <mergeCell ref="G3:G4"/>
    <mergeCell ref="B5:F5"/>
    <mergeCell ref="A37:A39"/>
    <mergeCell ref="B37:B38"/>
    <mergeCell ref="C37:C38"/>
    <mergeCell ref="D37:D38"/>
    <mergeCell ref="E37:F37"/>
  </mergeCells>
  <conditionalFormatting sqref="B6:G36">
    <cfRule type="cellIs" dxfId="2" priority="1" operator="between">
      <formula>1E-20</formula>
      <formula>0.499999999999999</formula>
    </cfRule>
  </conditionalFormatting>
  <hyperlinks>
    <hyperlink ref="B3:B4" r:id="rId1" display="Análises regulamentares obrigatórias"/>
    <hyperlink ref="C3:C4" r:id="rId2" display="Análises realizadas obrigatórias"/>
    <hyperlink ref="D3:D4" r:id="rId3" display="Análises em falta"/>
    <hyperlink ref="E3:F3" r:id="rId4" display="Análises realizadas com valor paramétrico"/>
    <hyperlink ref="G3:G4" r:id="rId5" display="Água segura"/>
    <hyperlink ref="G37:G38" r:id="rId6" display="Safe water"/>
    <hyperlink ref="B37:D38" r:id="rId7" display="Required regulatory reviews"/>
    <hyperlink ref="B37:B38" r:id="rId8" display="Required regulatory reviews"/>
    <hyperlink ref="C37:C38" r:id="rId9" display="Mandatory performed analyses"/>
    <hyperlink ref="D37:D38" r:id="rId10" display="Missing analyses"/>
    <hyperlink ref="A47" r:id="rId11"/>
    <hyperlink ref="A48" r:id="rId12"/>
    <hyperlink ref="E37:F37" r:id="rId13" display="Performed analyses with a parametric value"/>
  </hyperlinks>
  <printOptions horizontalCentered="1"/>
  <pageMargins left="0.59055118110236227" right="0.59055118110236227" top="0.59055118110236227" bottom="0.59055118110236227" header="0" footer="0.39370078740157483"/>
  <pageSetup paperSize="9" scale="95" firstPageNumber="59" fitToHeight="5" orientation="portrait" useFirstPageNumber="1" r:id="rId14"/>
  <headerFooter alignWithMargins="0">
    <oddFooter>&amp;C&amp;"Arial,Negrito"- &amp;P -</oddFooter>
  </headerFooter>
</worksheet>
</file>

<file path=xl/worksheets/sheet19.xml><?xml version="1.0" encoding="utf-8"?>
<worksheet xmlns="http://schemas.openxmlformats.org/spreadsheetml/2006/main" xmlns:r="http://schemas.openxmlformats.org/officeDocument/2006/relationships">
  <dimension ref="A1:L54"/>
  <sheetViews>
    <sheetView showGridLines="0" workbookViewId="0">
      <selection sqref="A1:L1"/>
    </sheetView>
  </sheetViews>
  <sheetFormatPr defaultColWidth="9.140625" defaultRowHeight="12.75"/>
  <cols>
    <col min="1" max="1" width="14.85546875" style="308" customWidth="1"/>
    <col min="2" max="2" width="7.5703125" style="308" customWidth="1"/>
    <col min="3" max="3" width="7.7109375" style="308" customWidth="1"/>
    <col min="4" max="5" width="7.5703125" style="308" customWidth="1"/>
    <col min="6" max="6" width="8.42578125" style="308" customWidth="1"/>
    <col min="7" max="8" width="7.5703125" style="308" customWidth="1"/>
    <col min="9" max="9" width="6.85546875" style="308" customWidth="1"/>
    <col min="10" max="10" width="8.140625" style="308" customWidth="1"/>
    <col min="11" max="12" width="7.28515625" style="308" customWidth="1"/>
    <col min="13" max="16384" width="9.140625" style="308"/>
  </cols>
  <sheetData>
    <row r="1" spans="1:12" s="333" customFormat="1" ht="30" customHeight="1">
      <c r="A1" s="630" t="s">
        <v>751</v>
      </c>
      <c r="B1" s="630"/>
      <c r="C1" s="630"/>
      <c r="D1" s="630"/>
      <c r="E1" s="630"/>
      <c r="F1" s="630"/>
      <c r="G1" s="630"/>
      <c r="H1" s="630"/>
      <c r="I1" s="630"/>
      <c r="J1" s="630"/>
      <c r="K1" s="630"/>
      <c r="L1" s="630"/>
    </row>
    <row r="2" spans="1:12" s="333" customFormat="1" ht="30" customHeight="1">
      <c r="A2" s="630" t="s">
        <v>752</v>
      </c>
      <c r="B2" s="630"/>
      <c r="C2" s="630"/>
      <c r="D2" s="630"/>
      <c r="E2" s="630"/>
      <c r="F2" s="630"/>
      <c r="G2" s="630"/>
      <c r="H2" s="630"/>
      <c r="I2" s="630"/>
      <c r="J2" s="630"/>
      <c r="K2" s="630"/>
      <c r="L2" s="630"/>
    </row>
    <row r="3" spans="1:12" s="333" customFormat="1" ht="9.75" customHeight="1">
      <c r="A3" s="334"/>
      <c r="B3" s="335"/>
      <c r="C3" s="335"/>
      <c r="D3" s="335"/>
      <c r="E3" s="335"/>
      <c r="F3" s="336"/>
      <c r="G3" s="336"/>
      <c r="H3" s="336"/>
      <c r="I3" s="336"/>
      <c r="J3" s="336"/>
      <c r="K3" s="336"/>
      <c r="L3" s="336"/>
    </row>
    <row r="4" spans="1:12" s="337" customFormat="1" ht="15.6" customHeight="1">
      <c r="A4" s="631"/>
      <c r="B4" s="634" t="s">
        <v>753</v>
      </c>
      <c r="C4" s="634"/>
      <c r="D4" s="634"/>
      <c r="E4" s="635" t="s">
        <v>754</v>
      </c>
      <c r="F4" s="635" t="s">
        <v>755</v>
      </c>
      <c r="G4" s="634" t="s">
        <v>756</v>
      </c>
      <c r="H4" s="634"/>
      <c r="I4" s="634"/>
      <c r="J4" s="634"/>
      <c r="K4" s="635" t="s">
        <v>757</v>
      </c>
      <c r="L4" s="637" t="s">
        <v>758</v>
      </c>
    </row>
    <row r="5" spans="1:12" s="285" customFormat="1" ht="31.9" customHeight="1">
      <c r="A5" s="632"/>
      <c r="B5" s="639" t="s">
        <v>165</v>
      </c>
      <c r="C5" s="641" t="s">
        <v>759</v>
      </c>
      <c r="D5" s="642"/>
      <c r="E5" s="636"/>
      <c r="F5" s="636"/>
      <c r="G5" s="643" t="s">
        <v>165</v>
      </c>
      <c r="H5" s="644" t="s">
        <v>760</v>
      </c>
      <c r="I5" s="644"/>
      <c r="J5" s="644"/>
      <c r="K5" s="636"/>
      <c r="L5" s="638"/>
    </row>
    <row r="6" spans="1:12" s="338" customFormat="1" ht="13.15" customHeight="1">
      <c r="A6" s="632"/>
      <c r="B6" s="640"/>
      <c r="C6" s="639" t="s">
        <v>761</v>
      </c>
      <c r="D6" s="639" t="s">
        <v>762</v>
      </c>
      <c r="E6" s="636"/>
      <c r="F6" s="636"/>
      <c r="G6" s="643"/>
      <c r="H6" s="645" t="s">
        <v>763</v>
      </c>
      <c r="I6" s="645" t="s">
        <v>764</v>
      </c>
      <c r="J6" s="645" t="s">
        <v>765</v>
      </c>
      <c r="K6" s="636"/>
      <c r="L6" s="638"/>
    </row>
    <row r="7" spans="1:12" s="338" customFormat="1" ht="13.15" customHeight="1">
      <c r="A7" s="632"/>
      <c r="B7" s="640"/>
      <c r="C7" s="640"/>
      <c r="D7" s="640"/>
      <c r="E7" s="636"/>
      <c r="F7" s="636"/>
      <c r="G7" s="643"/>
      <c r="H7" s="646"/>
      <c r="I7" s="646"/>
      <c r="J7" s="646"/>
      <c r="K7" s="636"/>
      <c r="L7" s="638"/>
    </row>
    <row r="8" spans="1:12" s="338" customFormat="1" ht="15.6" customHeight="1">
      <c r="A8" s="632"/>
      <c r="B8" s="648" t="s">
        <v>766</v>
      </c>
      <c r="C8" s="649"/>
      <c r="D8" s="649"/>
      <c r="E8" s="649"/>
      <c r="F8" s="649"/>
      <c r="G8" s="649"/>
      <c r="H8" s="649"/>
      <c r="I8" s="649"/>
      <c r="J8" s="649"/>
      <c r="K8" s="650"/>
      <c r="L8" s="339" t="s">
        <v>386</v>
      </c>
    </row>
    <row r="9" spans="1:12" s="338" customFormat="1" ht="14.45" customHeight="1">
      <c r="A9" s="633"/>
      <c r="B9" s="648">
        <v>2017</v>
      </c>
      <c r="C9" s="649"/>
      <c r="D9" s="649"/>
      <c r="E9" s="649"/>
      <c r="F9" s="649"/>
      <c r="G9" s="649"/>
      <c r="H9" s="649"/>
      <c r="I9" s="649"/>
      <c r="J9" s="649"/>
      <c r="K9" s="650"/>
      <c r="L9" s="340" t="s">
        <v>767</v>
      </c>
    </row>
    <row r="10" spans="1:12" s="338" customFormat="1" ht="12.6" customHeight="1">
      <c r="A10" s="341" t="s">
        <v>12</v>
      </c>
      <c r="B10" s="342" t="s">
        <v>330</v>
      </c>
      <c r="C10" s="342" t="s">
        <v>330</v>
      </c>
      <c r="D10" s="342" t="s">
        <v>330</v>
      </c>
      <c r="E10" s="342" t="s">
        <v>330</v>
      </c>
      <c r="F10" s="342" t="s">
        <v>330</v>
      </c>
      <c r="G10" s="342" t="s">
        <v>330</v>
      </c>
      <c r="H10" s="342" t="s">
        <v>330</v>
      </c>
      <c r="I10" s="342" t="s">
        <v>330</v>
      </c>
      <c r="J10" s="342" t="s">
        <v>330</v>
      </c>
      <c r="K10" s="342" t="s">
        <v>330</v>
      </c>
      <c r="L10" s="343" t="s">
        <v>330</v>
      </c>
    </row>
    <row r="11" spans="1:12" s="338" customFormat="1" ht="12.6" customHeight="1">
      <c r="A11" s="341" t="s">
        <v>381</v>
      </c>
      <c r="B11" s="342">
        <v>853000461</v>
      </c>
      <c r="C11" s="342">
        <v>257551538</v>
      </c>
      <c r="D11" s="342">
        <v>595448923</v>
      </c>
      <c r="E11" s="342">
        <v>632344842</v>
      </c>
      <c r="F11" s="342" t="s">
        <v>330</v>
      </c>
      <c r="G11" s="342">
        <v>610118673</v>
      </c>
      <c r="H11" s="342">
        <v>271560125</v>
      </c>
      <c r="I11" s="342">
        <v>51021128</v>
      </c>
      <c r="J11" s="342">
        <v>287537420</v>
      </c>
      <c r="K11" s="342" t="s">
        <v>330</v>
      </c>
      <c r="L11" s="343" t="s">
        <v>330</v>
      </c>
    </row>
    <row r="12" spans="1:12" s="338" customFormat="1" ht="12.6" customHeight="1">
      <c r="A12" s="341" t="s">
        <v>54</v>
      </c>
      <c r="B12" s="344" t="s">
        <v>330</v>
      </c>
      <c r="C12" s="344" t="s">
        <v>330</v>
      </c>
      <c r="D12" s="344" t="s">
        <v>330</v>
      </c>
      <c r="E12" s="345" t="s">
        <v>330</v>
      </c>
      <c r="F12" s="344" t="s">
        <v>330</v>
      </c>
      <c r="G12" s="346" t="s">
        <v>330</v>
      </c>
      <c r="H12" s="346" t="s">
        <v>330</v>
      </c>
      <c r="I12" s="346" t="s">
        <v>330</v>
      </c>
      <c r="J12" s="346" t="s">
        <v>330</v>
      </c>
      <c r="K12" s="346" t="s">
        <v>330</v>
      </c>
      <c r="L12" s="347" t="s">
        <v>330</v>
      </c>
    </row>
    <row r="13" spans="1:12" s="338" customFormat="1" ht="12.6" customHeight="1">
      <c r="A13" s="341" t="s">
        <v>61</v>
      </c>
      <c r="B13" s="344">
        <v>671494</v>
      </c>
      <c r="C13" s="344">
        <v>671494</v>
      </c>
      <c r="D13" s="344">
        <v>0</v>
      </c>
      <c r="E13" s="344" t="s">
        <v>330</v>
      </c>
      <c r="F13" s="344" t="s">
        <v>330</v>
      </c>
      <c r="G13" s="346" t="s">
        <v>330</v>
      </c>
      <c r="H13" s="346" t="s">
        <v>330</v>
      </c>
      <c r="I13" s="346" t="s">
        <v>330</v>
      </c>
      <c r="J13" s="346" t="s">
        <v>330</v>
      </c>
      <c r="K13" s="346" t="s">
        <v>330</v>
      </c>
      <c r="L13" s="346" t="s">
        <v>330</v>
      </c>
    </row>
    <row r="14" spans="1:12" s="338" customFormat="1" ht="12.6" customHeight="1">
      <c r="A14" s="348" t="s">
        <v>187</v>
      </c>
      <c r="B14" s="349">
        <v>671494</v>
      </c>
      <c r="C14" s="349">
        <v>671494</v>
      </c>
      <c r="D14" s="349">
        <v>0</v>
      </c>
      <c r="E14" s="350" t="s">
        <v>330</v>
      </c>
      <c r="F14" s="349" t="s">
        <v>330</v>
      </c>
      <c r="G14" s="351" t="s">
        <v>330</v>
      </c>
      <c r="H14" s="351" t="s">
        <v>330</v>
      </c>
      <c r="I14" s="351" t="s">
        <v>330</v>
      </c>
      <c r="J14" s="351" t="s">
        <v>330</v>
      </c>
      <c r="K14" s="351" t="s">
        <v>330</v>
      </c>
      <c r="L14" s="351" t="s">
        <v>330</v>
      </c>
    </row>
    <row r="15" spans="1:12" s="338" customFormat="1" ht="12.6" customHeight="1">
      <c r="A15" s="341" t="s">
        <v>66</v>
      </c>
      <c r="B15" s="344" t="s">
        <v>330</v>
      </c>
      <c r="C15" s="344" t="s">
        <v>330</v>
      </c>
      <c r="D15" s="344" t="s">
        <v>330</v>
      </c>
      <c r="E15" s="345" t="s">
        <v>330</v>
      </c>
      <c r="F15" s="344" t="s">
        <v>330</v>
      </c>
      <c r="G15" s="346" t="s">
        <v>330</v>
      </c>
      <c r="H15" s="346" t="s">
        <v>330</v>
      </c>
      <c r="I15" s="346" t="s">
        <v>330</v>
      </c>
      <c r="J15" s="346" t="s">
        <v>330</v>
      </c>
      <c r="K15" s="346" t="s">
        <v>330</v>
      </c>
      <c r="L15" s="346" t="s">
        <v>330</v>
      </c>
    </row>
    <row r="16" spans="1:12" s="338" customFormat="1" ht="12.6" customHeight="1">
      <c r="A16" s="348" t="s">
        <v>188</v>
      </c>
      <c r="B16" s="349">
        <v>175060</v>
      </c>
      <c r="C16" s="349">
        <v>175060</v>
      </c>
      <c r="D16" s="349">
        <v>0</v>
      </c>
      <c r="E16" s="350" t="s">
        <v>330</v>
      </c>
      <c r="F16" s="349" t="s">
        <v>330</v>
      </c>
      <c r="G16" s="351" t="s">
        <v>330</v>
      </c>
      <c r="H16" s="351" t="s">
        <v>330</v>
      </c>
      <c r="I16" s="351" t="s">
        <v>330</v>
      </c>
      <c r="J16" s="351">
        <v>98550</v>
      </c>
      <c r="K16" s="351" t="s">
        <v>330</v>
      </c>
      <c r="L16" s="351" t="s">
        <v>330</v>
      </c>
    </row>
    <row r="17" spans="1:12" s="338" customFormat="1" ht="12.6" customHeight="1">
      <c r="A17" s="348" t="s">
        <v>189</v>
      </c>
      <c r="B17" s="349">
        <v>732920</v>
      </c>
      <c r="C17" s="349">
        <v>732920</v>
      </c>
      <c r="D17" s="349">
        <v>0</v>
      </c>
      <c r="E17" s="349">
        <v>373152</v>
      </c>
      <c r="F17" s="349" t="s">
        <v>330</v>
      </c>
      <c r="G17" s="351" t="s">
        <v>330</v>
      </c>
      <c r="H17" s="351" t="s">
        <v>330</v>
      </c>
      <c r="I17" s="351" t="s">
        <v>330</v>
      </c>
      <c r="J17" s="351" t="s">
        <v>330</v>
      </c>
      <c r="K17" s="351" t="s">
        <v>330</v>
      </c>
      <c r="L17" s="351" t="s">
        <v>330</v>
      </c>
    </row>
    <row r="18" spans="1:12" s="338" customFormat="1" ht="12.6" customHeight="1">
      <c r="A18" s="348" t="s">
        <v>118</v>
      </c>
      <c r="B18" s="349">
        <v>15348595</v>
      </c>
      <c r="C18" s="349">
        <v>15348595</v>
      </c>
      <c r="D18" s="349">
        <v>0</v>
      </c>
      <c r="E18" s="350">
        <v>7864597</v>
      </c>
      <c r="F18" s="349" t="s">
        <v>330</v>
      </c>
      <c r="G18" s="351" t="s">
        <v>330</v>
      </c>
      <c r="H18" s="351" t="s">
        <v>330</v>
      </c>
      <c r="I18" s="351" t="s">
        <v>330</v>
      </c>
      <c r="J18" s="351">
        <v>365365</v>
      </c>
      <c r="K18" s="351" t="s">
        <v>330</v>
      </c>
      <c r="L18" s="351" t="s">
        <v>330</v>
      </c>
    </row>
    <row r="19" spans="1:12" s="338" customFormat="1" ht="12.6" customHeight="1">
      <c r="A19" s="348" t="s">
        <v>190</v>
      </c>
      <c r="B19" s="349">
        <v>552610</v>
      </c>
      <c r="C19" s="349">
        <v>552610</v>
      </c>
      <c r="D19" s="349">
        <v>0</v>
      </c>
      <c r="E19" s="349">
        <v>417409</v>
      </c>
      <c r="F19" s="349" t="s">
        <v>330</v>
      </c>
      <c r="G19" s="351" t="s">
        <v>330</v>
      </c>
      <c r="H19" s="351" t="s">
        <v>330</v>
      </c>
      <c r="I19" s="351" t="s">
        <v>330</v>
      </c>
      <c r="J19" s="351" t="s">
        <v>330</v>
      </c>
      <c r="K19" s="351" t="s">
        <v>330</v>
      </c>
      <c r="L19" s="351" t="s">
        <v>330</v>
      </c>
    </row>
    <row r="20" spans="1:12" s="338" customFormat="1" ht="12.6" customHeight="1">
      <c r="A20" s="348" t="s">
        <v>191</v>
      </c>
      <c r="B20" s="349" t="s">
        <v>330</v>
      </c>
      <c r="C20" s="349" t="s">
        <v>330</v>
      </c>
      <c r="D20" s="349" t="s">
        <v>330</v>
      </c>
      <c r="E20" s="350" t="s">
        <v>330</v>
      </c>
      <c r="F20" s="349" t="s">
        <v>330</v>
      </c>
      <c r="G20" s="351" t="s">
        <v>330</v>
      </c>
      <c r="H20" s="351" t="s">
        <v>330</v>
      </c>
      <c r="I20" s="351" t="s">
        <v>330</v>
      </c>
      <c r="J20" s="351" t="s">
        <v>330</v>
      </c>
      <c r="K20" s="351" t="s">
        <v>330</v>
      </c>
      <c r="L20" s="351" t="s">
        <v>330</v>
      </c>
    </row>
    <row r="21" spans="1:12" s="338" customFormat="1" ht="12.6" customHeight="1">
      <c r="A21" s="348" t="s">
        <v>192</v>
      </c>
      <c r="B21" s="349">
        <v>1709893</v>
      </c>
      <c r="C21" s="349">
        <v>1709893</v>
      </c>
      <c r="D21" s="349">
        <v>0</v>
      </c>
      <c r="E21" s="350">
        <v>771003</v>
      </c>
      <c r="F21" s="349" t="s">
        <v>330</v>
      </c>
      <c r="G21" s="351" t="s">
        <v>330</v>
      </c>
      <c r="H21" s="351" t="s">
        <v>330</v>
      </c>
      <c r="I21" s="351" t="s">
        <v>330</v>
      </c>
      <c r="J21" s="351">
        <v>326675</v>
      </c>
      <c r="K21" s="351" t="s">
        <v>330</v>
      </c>
      <c r="L21" s="351" t="s">
        <v>330</v>
      </c>
    </row>
    <row r="22" spans="1:12" s="338" customFormat="1" ht="12.6" customHeight="1">
      <c r="A22" s="341" t="s">
        <v>75</v>
      </c>
      <c r="B22" s="344" t="s">
        <v>330</v>
      </c>
      <c r="C22" s="344" t="s">
        <v>330</v>
      </c>
      <c r="D22" s="344" t="s">
        <v>330</v>
      </c>
      <c r="E22" s="345" t="s">
        <v>330</v>
      </c>
      <c r="F22" s="344" t="s">
        <v>330</v>
      </c>
      <c r="G22" s="346" t="s">
        <v>330</v>
      </c>
      <c r="H22" s="346" t="s">
        <v>330</v>
      </c>
      <c r="I22" s="346" t="s">
        <v>330</v>
      </c>
      <c r="J22" s="346" t="s">
        <v>330</v>
      </c>
      <c r="K22" s="346" t="s">
        <v>330</v>
      </c>
      <c r="L22" s="346" t="s">
        <v>330</v>
      </c>
    </row>
    <row r="23" spans="1:12" s="338" customFormat="1" ht="12.6" customHeight="1">
      <c r="A23" s="348" t="s">
        <v>193</v>
      </c>
      <c r="B23" s="349" t="s">
        <v>330</v>
      </c>
      <c r="C23" s="349" t="s">
        <v>330</v>
      </c>
      <c r="D23" s="349" t="s">
        <v>330</v>
      </c>
      <c r="E23" s="350" t="s">
        <v>330</v>
      </c>
      <c r="F23" s="349" t="s">
        <v>330</v>
      </c>
      <c r="G23" s="351" t="s">
        <v>330</v>
      </c>
      <c r="H23" s="351" t="s">
        <v>330</v>
      </c>
      <c r="I23" s="351" t="s">
        <v>330</v>
      </c>
      <c r="J23" s="351" t="s">
        <v>330</v>
      </c>
      <c r="K23" s="351" t="s">
        <v>330</v>
      </c>
      <c r="L23" s="351" t="s">
        <v>330</v>
      </c>
    </row>
    <row r="24" spans="1:12" s="338" customFormat="1" ht="12.6" customHeight="1">
      <c r="A24" s="348" t="s">
        <v>297</v>
      </c>
      <c r="B24" s="349" t="s">
        <v>330</v>
      </c>
      <c r="C24" s="349" t="s">
        <v>330</v>
      </c>
      <c r="D24" s="349" t="s">
        <v>330</v>
      </c>
      <c r="E24" s="350" t="s">
        <v>330</v>
      </c>
      <c r="F24" s="349" t="s">
        <v>330</v>
      </c>
      <c r="G24" s="351" t="s">
        <v>330</v>
      </c>
      <c r="H24" s="351" t="s">
        <v>330</v>
      </c>
      <c r="I24" s="351" t="s">
        <v>330</v>
      </c>
      <c r="J24" s="351">
        <v>554435</v>
      </c>
      <c r="K24" s="351" t="s">
        <v>330</v>
      </c>
      <c r="L24" s="351" t="s">
        <v>330</v>
      </c>
    </row>
    <row r="25" spans="1:12" s="338" customFormat="1" ht="12.6" customHeight="1">
      <c r="A25" s="341" t="s">
        <v>82</v>
      </c>
      <c r="B25" s="344">
        <v>1114028</v>
      </c>
      <c r="C25" s="344">
        <v>1114028</v>
      </c>
      <c r="D25" s="344">
        <v>0</v>
      </c>
      <c r="E25" s="344">
        <v>296456</v>
      </c>
      <c r="F25" s="349" t="s">
        <v>330</v>
      </c>
      <c r="G25" s="351" t="s">
        <v>330</v>
      </c>
      <c r="H25" s="351" t="s">
        <v>330</v>
      </c>
      <c r="I25" s="351" t="s">
        <v>330</v>
      </c>
      <c r="J25" s="351" t="s">
        <v>330</v>
      </c>
      <c r="K25" s="351" t="s">
        <v>330</v>
      </c>
      <c r="L25" s="351" t="s">
        <v>330</v>
      </c>
    </row>
    <row r="26" spans="1:12" s="338" customFormat="1" ht="12.6" customHeight="1">
      <c r="A26" s="348" t="s">
        <v>194</v>
      </c>
      <c r="B26" s="349">
        <v>1114028</v>
      </c>
      <c r="C26" s="349">
        <v>1114028</v>
      </c>
      <c r="D26" s="349">
        <v>0</v>
      </c>
      <c r="E26" s="344">
        <v>296456</v>
      </c>
      <c r="F26" s="349" t="s">
        <v>330</v>
      </c>
      <c r="G26" s="351" t="s">
        <v>330</v>
      </c>
      <c r="H26" s="351" t="s">
        <v>330</v>
      </c>
      <c r="I26" s="351" t="s">
        <v>330</v>
      </c>
      <c r="J26" s="351" t="s">
        <v>330</v>
      </c>
      <c r="K26" s="351" t="s">
        <v>330</v>
      </c>
      <c r="L26" s="351" t="s">
        <v>330</v>
      </c>
    </row>
    <row r="27" spans="1:12" s="338" customFormat="1" ht="12.6" customHeight="1">
      <c r="A27" s="341" t="s">
        <v>91</v>
      </c>
      <c r="B27" s="344" t="s">
        <v>330</v>
      </c>
      <c r="C27" s="344" t="s">
        <v>330</v>
      </c>
      <c r="D27" s="344" t="s">
        <v>330</v>
      </c>
      <c r="E27" s="345" t="s">
        <v>330</v>
      </c>
      <c r="F27" s="344" t="s">
        <v>330</v>
      </c>
      <c r="G27" s="346" t="s">
        <v>330</v>
      </c>
      <c r="H27" s="346" t="s">
        <v>330</v>
      </c>
      <c r="I27" s="346" t="s">
        <v>330</v>
      </c>
      <c r="J27" s="346" t="s">
        <v>330</v>
      </c>
      <c r="K27" s="346" t="s">
        <v>330</v>
      </c>
      <c r="L27" s="346" t="s">
        <v>330</v>
      </c>
    </row>
    <row r="28" spans="1:12" s="338" customFormat="1" ht="12.6" customHeight="1">
      <c r="A28" s="348" t="s">
        <v>298</v>
      </c>
      <c r="B28" s="349" t="s">
        <v>330</v>
      </c>
      <c r="C28" s="349" t="s">
        <v>330</v>
      </c>
      <c r="D28" s="349" t="s">
        <v>330</v>
      </c>
      <c r="E28" s="350" t="s">
        <v>330</v>
      </c>
      <c r="F28" s="349" t="s">
        <v>330</v>
      </c>
      <c r="G28" s="351" t="s">
        <v>330</v>
      </c>
      <c r="H28" s="351" t="s">
        <v>330</v>
      </c>
      <c r="I28" s="351" t="s">
        <v>330</v>
      </c>
      <c r="J28" s="351" t="s">
        <v>330</v>
      </c>
      <c r="K28" s="351" t="s">
        <v>330</v>
      </c>
      <c r="L28" s="351" t="s">
        <v>330</v>
      </c>
    </row>
    <row r="29" spans="1:12" s="338" customFormat="1" ht="12.6" customHeight="1">
      <c r="A29" s="348" t="s">
        <v>195</v>
      </c>
      <c r="B29" s="349" t="s">
        <v>330</v>
      </c>
      <c r="C29" s="349" t="s">
        <v>330</v>
      </c>
      <c r="D29" s="349" t="s">
        <v>330</v>
      </c>
      <c r="E29" s="350">
        <v>836085</v>
      </c>
      <c r="F29" s="349" t="s">
        <v>330</v>
      </c>
      <c r="G29" s="351" t="s">
        <v>330</v>
      </c>
      <c r="H29" s="351" t="s">
        <v>330</v>
      </c>
      <c r="I29" s="351" t="s">
        <v>330</v>
      </c>
      <c r="J29" s="351" t="s">
        <v>330</v>
      </c>
      <c r="K29" s="351" t="s">
        <v>330</v>
      </c>
      <c r="L29" s="351" t="s">
        <v>330</v>
      </c>
    </row>
    <row r="30" spans="1:12" s="338" customFormat="1" ht="12.6" customHeight="1">
      <c r="A30" s="341" t="s">
        <v>99</v>
      </c>
      <c r="B30" s="344" t="s">
        <v>330</v>
      </c>
      <c r="C30" s="344" t="s">
        <v>330</v>
      </c>
      <c r="D30" s="344" t="s">
        <v>330</v>
      </c>
      <c r="E30" s="345" t="s">
        <v>330</v>
      </c>
      <c r="F30" s="344" t="s">
        <v>330</v>
      </c>
      <c r="G30" s="346" t="s">
        <v>330</v>
      </c>
      <c r="H30" s="346" t="s">
        <v>330</v>
      </c>
      <c r="I30" s="346" t="s">
        <v>330</v>
      </c>
      <c r="J30" s="346" t="s">
        <v>330</v>
      </c>
      <c r="K30" s="346" t="s">
        <v>330</v>
      </c>
      <c r="L30" s="346" t="s">
        <v>330</v>
      </c>
    </row>
    <row r="31" spans="1:12" s="338" customFormat="1" ht="12.6" customHeight="1">
      <c r="A31" s="348" t="s">
        <v>196</v>
      </c>
      <c r="B31" s="349">
        <v>605900</v>
      </c>
      <c r="C31" s="349">
        <v>605900</v>
      </c>
      <c r="D31" s="349">
        <v>0</v>
      </c>
      <c r="E31" s="350" t="s">
        <v>330</v>
      </c>
      <c r="F31" s="349" t="s">
        <v>330</v>
      </c>
      <c r="G31" s="351" t="s">
        <v>330</v>
      </c>
      <c r="H31" s="351" t="s">
        <v>330</v>
      </c>
      <c r="I31" s="351" t="s">
        <v>330</v>
      </c>
      <c r="J31" s="351" t="s">
        <v>330</v>
      </c>
      <c r="K31" s="351" t="s">
        <v>330</v>
      </c>
      <c r="L31" s="351" t="s">
        <v>330</v>
      </c>
    </row>
    <row r="32" spans="1:12" s="338" customFormat="1" ht="12.6" customHeight="1">
      <c r="A32" s="348" t="s">
        <v>197</v>
      </c>
      <c r="B32" s="349">
        <v>989222</v>
      </c>
      <c r="C32" s="349">
        <v>989222</v>
      </c>
      <c r="D32" s="349">
        <v>0</v>
      </c>
      <c r="E32" s="350">
        <v>989222</v>
      </c>
      <c r="F32" s="349" t="s">
        <v>330</v>
      </c>
      <c r="G32" s="351" t="s">
        <v>330</v>
      </c>
      <c r="H32" s="351" t="s">
        <v>330</v>
      </c>
      <c r="I32" s="351" t="s">
        <v>330</v>
      </c>
      <c r="J32" s="351" t="s">
        <v>330</v>
      </c>
      <c r="K32" s="351" t="s">
        <v>330</v>
      </c>
      <c r="L32" s="351" t="s">
        <v>330</v>
      </c>
    </row>
    <row r="33" spans="1:12" s="338" customFormat="1" ht="12.6" customHeight="1">
      <c r="A33" s="348" t="s">
        <v>198</v>
      </c>
      <c r="B33" s="349" t="s">
        <v>330</v>
      </c>
      <c r="C33" s="349" t="s">
        <v>330</v>
      </c>
      <c r="D33" s="349" t="s">
        <v>330</v>
      </c>
      <c r="E33" s="350" t="s">
        <v>330</v>
      </c>
      <c r="F33" s="349" t="s">
        <v>330</v>
      </c>
      <c r="G33" s="351" t="s">
        <v>330</v>
      </c>
      <c r="H33" s="351" t="s">
        <v>330</v>
      </c>
      <c r="I33" s="351" t="s">
        <v>330</v>
      </c>
      <c r="J33" s="351" t="s">
        <v>330</v>
      </c>
      <c r="K33" s="351" t="s">
        <v>330</v>
      </c>
      <c r="L33" s="351" t="s">
        <v>330</v>
      </c>
    </row>
    <row r="34" spans="1:12" s="338" customFormat="1" ht="12.6" customHeight="1">
      <c r="A34" s="341" t="s">
        <v>108</v>
      </c>
      <c r="B34" s="344">
        <v>1711000</v>
      </c>
      <c r="C34" s="344">
        <v>1711000</v>
      </c>
      <c r="D34" s="344">
        <v>0</v>
      </c>
      <c r="E34" s="344" t="s">
        <v>330</v>
      </c>
      <c r="F34" s="344" t="s">
        <v>330</v>
      </c>
      <c r="G34" s="346" t="s">
        <v>330</v>
      </c>
      <c r="H34" s="346" t="s">
        <v>330</v>
      </c>
      <c r="I34" s="346" t="s">
        <v>330</v>
      </c>
      <c r="J34" s="346" t="s">
        <v>330</v>
      </c>
      <c r="K34" s="346" t="s">
        <v>330</v>
      </c>
      <c r="L34" s="346" t="s">
        <v>330</v>
      </c>
    </row>
    <row r="35" spans="1:12" s="338" customFormat="1" ht="12.6" customHeight="1">
      <c r="A35" s="348" t="s">
        <v>199</v>
      </c>
      <c r="B35" s="349">
        <v>1711000</v>
      </c>
      <c r="C35" s="349">
        <v>1711000</v>
      </c>
      <c r="D35" s="349">
        <v>0</v>
      </c>
      <c r="E35" s="350" t="s">
        <v>330</v>
      </c>
      <c r="F35" s="349" t="s">
        <v>330</v>
      </c>
      <c r="G35" s="351" t="s">
        <v>330</v>
      </c>
      <c r="H35" s="351" t="s">
        <v>330</v>
      </c>
      <c r="I35" s="351" t="s">
        <v>330</v>
      </c>
      <c r="J35" s="351" t="s">
        <v>330</v>
      </c>
      <c r="K35" s="351" t="s">
        <v>330</v>
      </c>
      <c r="L35" s="351" t="s">
        <v>330</v>
      </c>
    </row>
    <row r="36" spans="1:12" s="337" customFormat="1" ht="12.6" customHeight="1">
      <c r="A36" s="341" t="s">
        <v>117</v>
      </c>
      <c r="B36" s="344" t="s">
        <v>330</v>
      </c>
      <c r="C36" s="344" t="s">
        <v>330</v>
      </c>
      <c r="D36" s="344" t="s">
        <v>330</v>
      </c>
      <c r="E36" s="345" t="s">
        <v>330</v>
      </c>
      <c r="F36" s="344" t="s">
        <v>330</v>
      </c>
      <c r="G36" s="346" t="s">
        <v>330</v>
      </c>
      <c r="H36" s="346" t="s">
        <v>330</v>
      </c>
      <c r="I36" s="346" t="s">
        <v>330</v>
      </c>
      <c r="J36" s="346" t="s">
        <v>330</v>
      </c>
      <c r="K36" s="346" t="s">
        <v>330</v>
      </c>
      <c r="L36" s="346" t="s">
        <v>330</v>
      </c>
    </row>
    <row r="37" spans="1:12" s="285" customFormat="1" ht="12.6" customHeight="1">
      <c r="A37" s="348" t="s">
        <v>200</v>
      </c>
      <c r="B37" s="349">
        <v>1453832</v>
      </c>
      <c r="C37" s="349">
        <v>1453832</v>
      </c>
      <c r="D37" s="349">
        <v>0</v>
      </c>
      <c r="E37" s="345">
        <v>389159</v>
      </c>
      <c r="F37" s="349" t="s">
        <v>330</v>
      </c>
      <c r="G37" s="351" t="s">
        <v>330</v>
      </c>
      <c r="H37" s="351" t="s">
        <v>330</v>
      </c>
      <c r="I37" s="351" t="s">
        <v>330</v>
      </c>
      <c r="J37" s="351" t="s">
        <v>330</v>
      </c>
      <c r="K37" s="351" t="s">
        <v>330</v>
      </c>
      <c r="L37" s="351" t="s">
        <v>330</v>
      </c>
    </row>
    <row r="38" spans="1:12" s="285" customFormat="1" ht="12.6" customHeight="1">
      <c r="A38" s="348" t="s">
        <v>201</v>
      </c>
      <c r="B38" s="349" t="s">
        <v>330</v>
      </c>
      <c r="C38" s="349" t="s">
        <v>330</v>
      </c>
      <c r="D38" s="349" t="s">
        <v>330</v>
      </c>
      <c r="E38" s="350" t="s">
        <v>330</v>
      </c>
      <c r="F38" s="349" t="s">
        <v>330</v>
      </c>
      <c r="G38" s="351" t="s">
        <v>330</v>
      </c>
      <c r="H38" s="351" t="s">
        <v>330</v>
      </c>
      <c r="I38" s="351" t="s">
        <v>330</v>
      </c>
      <c r="J38" s="351" t="s">
        <v>330</v>
      </c>
      <c r="K38" s="351" t="s">
        <v>330</v>
      </c>
      <c r="L38" s="351" t="s">
        <v>330</v>
      </c>
    </row>
    <row r="39" spans="1:12" s="285" customFormat="1" ht="12.6" customHeight="1">
      <c r="A39" s="341" t="s">
        <v>124</v>
      </c>
      <c r="B39" s="344">
        <v>86642</v>
      </c>
      <c r="C39" s="344">
        <v>0</v>
      </c>
      <c r="D39" s="344">
        <v>86642</v>
      </c>
      <c r="E39" s="344">
        <v>86642</v>
      </c>
      <c r="F39" s="344" t="s">
        <v>330</v>
      </c>
      <c r="G39" s="346" t="s">
        <v>330</v>
      </c>
      <c r="H39" s="346" t="s">
        <v>330</v>
      </c>
      <c r="I39" s="346" t="s">
        <v>330</v>
      </c>
      <c r="J39" s="346" t="s">
        <v>330</v>
      </c>
      <c r="K39" s="346" t="s">
        <v>330</v>
      </c>
      <c r="L39" s="346" t="s">
        <v>330</v>
      </c>
    </row>
    <row r="40" spans="1:12" s="352" customFormat="1" ht="12.6" customHeight="1">
      <c r="A40" s="348" t="s">
        <v>202</v>
      </c>
      <c r="B40" s="349">
        <v>86642</v>
      </c>
      <c r="C40" s="349">
        <v>0</v>
      </c>
      <c r="D40" s="349">
        <v>86642</v>
      </c>
      <c r="E40" s="344">
        <v>86642</v>
      </c>
      <c r="F40" s="344" t="s">
        <v>330</v>
      </c>
      <c r="G40" s="351" t="s">
        <v>330</v>
      </c>
      <c r="H40" s="351" t="s">
        <v>330</v>
      </c>
      <c r="I40" s="351" t="s">
        <v>330</v>
      </c>
      <c r="J40" s="351" t="s">
        <v>330</v>
      </c>
      <c r="K40" s="351" t="s">
        <v>330</v>
      </c>
      <c r="L40" s="351" t="s">
        <v>330</v>
      </c>
    </row>
    <row r="41" spans="1:12" s="352" customFormat="1" ht="15.6" customHeight="1">
      <c r="A41" s="651"/>
      <c r="B41" s="654" t="s">
        <v>768</v>
      </c>
      <c r="C41" s="634"/>
      <c r="D41" s="634"/>
      <c r="E41" s="634" t="s">
        <v>769</v>
      </c>
      <c r="F41" s="655" t="s">
        <v>770</v>
      </c>
      <c r="G41" s="634" t="s">
        <v>771</v>
      </c>
      <c r="H41" s="634"/>
      <c r="I41" s="634"/>
      <c r="J41" s="634"/>
      <c r="K41" s="637" t="s">
        <v>772</v>
      </c>
      <c r="L41" s="637" t="s">
        <v>773</v>
      </c>
    </row>
    <row r="42" spans="1:12" ht="16.149999999999999" customHeight="1">
      <c r="A42" s="652"/>
      <c r="B42" s="656" t="s">
        <v>165</v>
      </c>
      <c r="C42" s="641" t="s">
        <v>774</v>
      </c>
      <c r="D42" s="642"/>
      <c r="E42" s="634"/>
      <c r="F42" s="655"/>
      <c r="G42" s="658" t="s">
        <v>165</v>
      </c>
      <c r="H42" s="659" t="s">
        <v>775</v>
      </c>
      <c r="I42" s="660"/>
      <c r="J42" s="661"/>
      <c r="K42" s="638"/>
      <c r="L42" s="638"/>
    </row>
    <row r="43" spans="1:12" ht="32.450000000000003" customHeight="1">
      <c r="A43" s="652"/>
      <c r="B43" s="657"/>
      <c r="C43" s="353" t="s">
        <v>776</v>
      </c>
      <c r="D43" s="353" t="s">
        <v>777</v>
      </c>
      <c r="E43" s="634"/>
      <c r="F43" s="655"/>
      <c r="G43" s="658"/>
      <c r="H43" s="354" t="s">
        <v>778</v>
      </c>
      <c r="I43" s="354" t="s">
        <v>779</v>
      </c>
      <c r="J43" s="354" t="s">
        <v>780</v>
      </c>
      <c r="K43" s="638"/>
      <c r="L43" s="638"/>
    </row>
    <row r="44" spans="1:12" ht="15.6" customHeight="1">
      <c r="A44" s="652"/>
      <c r="B44" s="647" t="s">
        <v>781</v>
      </c>
      <c r="C44" s="647"/>
      <c r="D44" s="647"/>
      <c r="E44" s="647"/>
      <c r="F44" s="647"/>
      <c r="G44" s="647"/>
      <c r="H44" s="647"/>
      <c r="I44" s="647"/>
      <c r="J44" s="647"/>
      <c r="K44" s="641"/>
      <c r="L44" s="339" t="s">
        <v>291</v>
      </c>
    </row>
    <row r="45" spans="1:12" ht="15.6" customHeight="1">
      <c r="A45" s="653"/>
      <c r="B45" s="647">
        <v>2017</v>
      </c>
      <c r="C45" s="647"/>
      <c r="D45" s="647"/>
      <c r="E45" s="647"/>
      <c r="F45" s="647"/>
      <c r="G45" s="647"/>
      <c r="H45" s="647"/>
      <c r="I45" s="647"/>
      <c r="J45" s="647"/>
      <c r="K45" s="647"/>
      <c r="L45" s="339" t="s">
        <v>767</v>
      </c>
    </row>
    <row r="46" spans="1:12" ht="20.45" customHeight="1">
      <c r="A46" s="662" t="s">
        <v>514</v>
      </c>
      <c r="B46" s="663"/>
      <c r="C46" s="663"/>
      <c r="D46" s="663"/>
      <c r="E46" s="663"/>
      <c r="F46" s="663"/>
      <c r="G46" s="663"/>
      <c r="H46" s="663"/>
      <c r="I46" s="663"/>
      <c r="J46" s="663"/>
      <c r="K46" s="663"/>
      <c r="L46" s="663"/>
    </row>
    <row r="47" spans="1:12" ht="20.45" customHeight="1">
      <c r="A47" s="664" t="s">
        <v>782</v>
      </c>
      <c r="B47" s="664"/>
      <c r="C47" s="664"/>
      <c r="D47" s="664"/>
      <c r="E47" s="664"/>
      <c r="F47" s="664"/>
      <c r="G47" s="664"/>
      <c r="H47" s="664"/>
      <c r="I47" s="664"/>
      <c r="J47" s="664"/>
      <c r="K47" s="664"/>
      <c r="L47" s="664"/>
    </row>
    <row r="48" spans="1:12" ht="22.15" customHeight="1">
      <c r="A48" s="664" t="s">
        <v>783</v>
      </c>
      <c r="B48" s="664"/>
      <c r="C48" s="664"/>
      <c r="D48" s="664"/>
      <c r="E48" s="664"/>
      <c r="F48" s="664"/>
      <c r="G48" s="664"/>
      <c r="H48" s="664"/>
      <c r="I48" s="664"/>
      <c r="J48" s="664"/>
      <c r="K48" s="664"/>
      <c r="L48" s="664"/>
    </row>
    <row r="49" spans="1:12" ht="21.6" customHeight="1">
      <c r="A49" s="664" t="s">
        <v>784</v>
      </c>
      <c r="B49" s="664"/>
      <c r="C49" s="664"/>
      <c r="D49" s="664"/>
      <c r="E49" s="664"/>
      <c r="F49" s="664"/>
      <c r="G49" s="664"/>
      <c r="H49" s="664"/>
      <c r="I49" s="664"/>
      <c r="J49" s="664"/>
      <c r="K49" s="664"/>
      <c r="L49" s="664"/>
    </row>
    <row r="50" spans="1:12" ht="27" customHeight="1">
      <c r="A50" s="664" t="s">
        <v>785</v>
      </c>
      <c r="B50" s="664"/>
      <c r="C50" s="664"/>
      <c r="D50" s="664"/>
      <c r="E50" s="664"/>
      <c r="F50" s="664"/>
      <c r="G50" s="664"/>
      <c r="H50" s="664"/>
      <c r="I50" s="664"/>
      <c r="J50" s="664"/>
      <c r="K50" s="664"/>
      <c r="L50" s="664"/>
    </row>
    <row r="51" spans="1:12" ht="4.9000000000000004" customHeight="1">
      <c r="A51" s="312"/>
      <c r="B51" s="312"/>
      <c r="C51" s="312"/>
      <c r="D51" s="312"/>
      <c r="E51" s="312"/>
      <c r="F51" s="312"/>
      <c r="G51" s="312"/>
      <c r="H51" s="312"/>
      <c r="I51" s="312"/>
      <c r="J51" s="312"/>
      <c r="K51" s="312"/>
      <c r="L51" s="312"/>
    </row>
    <row r="52" spans="1:12">
      <c r="A52" s="281" t="s">
        <v>343</v>
      </c>
      <c r="B52" s="312"/>
      <c r="C52" s="312"/>
      <c r="D52" s="312"/>
      <c r="E52" s="312"/>
      <c r="F52" s="312"/>
      <c r="G52" s="312"/>
      <c r="H52" s="312"/>
      <c r="I52" s="312"/>
      <c r="J52" s="312"/>
      <c r="K52" s="312"/>
      <c r="L52" s="312"/>
    </row>
    <row r="53" spans="1:12">
      <c r="A53" s="87" t="s">
        <v>786</v>
      </c>
      <c r="B53" s="355"/>
      <c r="C53" s="355"/>
      <c r="D53" s="87" t="s">
        <v>787</v>
      </c>
      <c r="E53" s="356"/>
      <c r="F53" s="356"/>
      <c r="G53" s="87" t="s">
        <v>788</v>
      </c>
      <c r="H53" s="356"/>
      <c r="I53" s="356"/>
      <c r="J53" s="356"/>
      <c r="K53" s="356"/>
      <c r="L53" s="356"/>
    </row>
    <row r="54" spans="1:12">
      <c r="A54" s="87" t="s">
        <v>789</v>
      </c>
      <c r="B54" s="355"/>
      <c r="C54" s="355"/>
      <c r="D54" s="87" t="s">
        <v>790</v>
      </c>
      <c r="E54" s="356"/>
      <c r="F54" s="356"/>
      <c r="G54" s="87" t="s">
        <v>791</v>
      </c>
      <c r="H54" s="356"/>
      <c r="I54" s="356"/>
      <c r="J54" s="356"/>
      <c r="K54" s="356"/>
      <c r="L54" s="356"/>
    </row>
  </sheetData>
  <mergeCells count="38">
    <mergeCell ref="A46:L46"/>
    <mergeCell ref="A47:L47"/>
    <mergeCell ref="A48:L48"/>
    <mergeCell ref="A49:L49"/>
    <mergeCell ref="A50:L50"/>
    <mergeCell ref="L41:L43"/>
    <mergeCell ref="B42:B43"/>
    <mergeCell ref="C42:D42"/>
    <mergeCell ref="G42:G43"/>
    <mergeCell ref="H42:J42"/>
    <mergeCell ref="A41:A45"/>
    <mergeCell ref="B41:D41"/>
    <mergeCell ref="E41:E43"/>
    <mergeCell ref="F41:F43"/>
    <mergeCell ref="G41:J41"/>
    <mergeCell ref="B45:K45"/>
    <mergeCell ref="I6:I7"/>
    <mergeCell ref="J6:J7"/>
    <mergeCell ref="B44:K44"/>
    <mergeCell ref="B8:K8"/>
    <mergeCell ref="B9:K9"/>
    <mergeCell ref="K41:K43"/>
    <mergeCell ref="A1:L1"/>
    <mergeCell ref="A2:L2"/>
    <mergeCell ref="A4:A9"/>
    <mergeCell ref="B4:D4"/>
    <mergeCell ref="E4:E7"/>
    <mergeCell ref="F4:F7"/>
    <mergeCell ref="G4:J4"/>
    <mergeCell ref="K4:K7"/>
    <mergeCell ref="L4:L7"/>
    <mergeCell ref="B5:B7"/>
    <mergeCell ref="C5:D5"/>
    <mergeCell ref="G5:G7"/>
    <mergeCell ref="H5:J5"/>
    <mergeCell ref="C6:C7"/>
    <mergeCell ref="D6:D7"/>
    <mergeCell ref="H6:H7"/>
  </mergeCells>
  <hyperlinks>
    <hyperlink ref="E4" r:id="rId1" display="Água distribuída (Série 2011) ( m³) por Localização geográfica "/>
    <hyperlink ref="B41:D41" r:id="rId2" display="Fresh wather abstraction "/>
    <hyperlink ref="K4" r:id="rId3" display="Águas residuais tratadas em estações de tratamento de águas residuais (m³) "/>
    <hyperlink ref="E41" r:id="rId4" display="Fresh water supplied"/>
    <hyperlink ref="G41:H41" r:id="rId5" display="Wastewater drained"/>
    <hyperlink ref="K41:K42" r:id="rId6" display="Wastewater treated in Wastewaters treatment plan (m³) by Level of treatment of wastewater"/>
    <hyperlink ref="L41" r:id="rId7" display="Wastewaters treatment plant (No.) by Geographic localization (NUTS - 2013) and Level of treatment of wastewater"/>
    <hyperlink ref="L41:L43" r:id="rId8" display="Wastewaters treatment plant "/>
    <hyperlink ref="A53" r:id="rId9"/>
    <hyperlink ref="A54" r:id="rId10"/>
    <hyperlink ref="D54" r:id="rId11"/>
    <hyperlink ref="G53" r:id="rId12"/>
    <hyperlink ref="G54" r:id="rId13"/>
    <hyperlink ref="D53" r:id="rId14"/>
    <hyperlink ref="F41:F43" r:id="rId15" display="Losses in water supply systems "/>
    <hyperlink ref="E41:E43" r:id="rId16" display="Fresh water supplied "/>
    <hyperlink ref="K41:K43" r:id="rId17" display="Wastewater treated in Wastewaters treatment plan "/>
    <hyperlink ref="E4:E7" r:id="rId18" display="Água distribuída "/>
    <hyperlink ref="B4:D4" r:id="rId19" display="Água captada "/>
    <hyperlink ref="F4:F7" r:id="rId20" display="Perdas nos sistemas de abastecimento de água "/>
    <hyperlink ref="G4:H4" r:id="rId21" display="Águas residuais drenadas"/>
    <hyperlink ref="K4:K7" r:id="rId22" display="Águas residuais tratadas em estações de tratamento de águas residuais "/>
    <hyperlink ref="L4:L6" r:id="rId23" display="Estações de tratamento de águas residuais"/>
  </hyperlinks>
  <printOptions horizontalCentered="1"/>
  <pageMargins left="0.55118110236220474" right="0.55118110236220474" top="0.59055118110236227" bottom="0.59055118110236227" header="0" footer="0.39370078740157483"/>
  <pageSetup paperSize="9" scale="94" firstPageNumber="60" fitToHeight="5" orientation="portrait" useFirstPageNumber="1" r:id="rId24"/>
  <headerFooter alignWithMargins="0">
    <oddFooter>&amp;C&amp;"Arial,Negrito"- &amp;P -</oddFooter>
  </headerFooter>
</worksheet>
</file>

<file path=xl/worksheets/sheet2.xml><?xml version="1.0" encoding="utf-8"?>
<worksheet xmlns="http://schemas.openxmlformats.org/spreadsheetml/2006/main" xmlns:r="http://schemas.openxmlformats.org/officeDocument/2006/relationships">
  <dimension ref="A2:A24"/>
  <sheetViews>
    <sheetView showGridLines="0" workbookViewId="0">
      <selection activeCell="A32" sqref="A32"/>
    </sheetView>
  </sheetViews>
  <sheetFormatPr defaultRowHeight="16.5"/>
  <cols>
    <col min="1" max="1" width="107.42578125" style="431" customWidth="1"/>
  </cols>
  <sheetData>
    <row r="2" spans="1:1">
      <c r="A2" s="430" t="s">
        <v>513</v>
      </c>
    </row>
    <row r="3" spans="1:1">
      <c r="A3" s="430" t="s">
        <v>518</v>
      </c>
    </row>
    <row r="4" spans="1:1">
      <c r="A4" s="430" t="s">
        <v>523</v>
      </c>
    </row>
    <row r="5" spans="1:1">
      <c r="A5" s="430" t="s">
        <v>960</v>
      </c>
    </row>
    <row r="6" spans="1:1">
      <c r="A6" s="430" t="s">
        <v>525</v>
      </c>
    </row>
    <row r="7" spans="1:1">
      <c r="A7" s="430" t="s">
        <v>625</v>
      </c>
    </row>
    <row r="8" spans="1:1">
      <c r="A8" s="430" t="s">
        <v>634</v>
      </c>
    </row>
    <row r="9" spans="1:1">
      <c r="A9" s="430" t="s">
        <v>651</v>
      </c>
    </row>
    <row r="10" spans="1:1">
      <c r="A10" s="430" t="s">
        <v>655</v>
      </c>
    </row>
    <row r="11" spans="1:1">
      <c r="A11" s="430" t="s">
        <v>965</v>
      </c>
    </row>
    <row r="12" spans="1:1">
      <c r="A12" s="430" t="s">
        <v>664</v>
      </c>
    </row>
    <row r="13" spans="1:1">
      <c r="A13" s="430" t="s">
        <v>666</v>
      </c>
    </row>
    <row r="14" spans="1:1">
      <c r="A14" s="430" t="s">
        <v>670</v>
      </c>
    </row>
    <row r="15" spans="1:1">
      <c r="A15" s="430" t="s">
        <v>673</v>
      </c>
    </row>
    <row r="16" spans="1:1">
      <c r="A16" s="430" t="s">
        <v>705</v>
      </c>
    </row>
    <row r="17" spans="1:1">
      <c r="A17" s="430" t="s">
        <v>732</v>
      </c>
    </row>
    <row r="18" spans="1:1">
      <c r="A18" s="430" t="s">
        <v>752</v>
      </c>
    </row>
    <row r="19" spans="1:1">
      <c r="A19" s="430" t="s">
        <v>793</v>
      </c>
    </row>
    <row r="20" spans="1:1">
      <c r="A20" s="430" t="s">
        <v>816</v>
      </c>
    </row>
    <row r="21" spans="1:1">
      <c r="A21" s="430" t="s">
        <v>831</v>
      </c>
    </row>
    <row r="22" spans="1:1">
      <c r="A22" s="430" t="s">
        <v>858</v>
      </c>
    </row>
    <row r="23" spans="1:1">
      <c r="A23" s="430" t="s">
        <v>874</v>
      </c>
    </row>
    <row r="24" spans="1:1">
      <c r="A24" s="430" t="s">
        <v>930</v>
      </c>
    </row>
  </sheetData>
  <hyperlinks>
    <hyperlink ref="A2" location="'I_01_01_18_Aço'!A1" display="I.1.1 - Pontos extremos de posição geográfica por NUTS II, 2018 - I.1.1 - Extreme points of the geographic position by NUTS II, 2018"/>
    <hyperlink ref="A3" location="'I_01_02_18_Aço'!A1" display="I.1.2 - Área, perímetro, extensão máxima e altimetria por NUTS II, 2018 - I.1.2 - Area, perimeter, maximum extension and altimetry by NUTS II, 2018"/>
    <hyperlink ref="A4" location="'I_01_03_Aço'!A1" display="I.1.3 - Área, perímetro, extensão máxima e altimetria por município, 2018 - I.1.3 - Area, perimeter, maximum extension and altimetry by municipality, 2018"/>
    <hyperlink ref="A5" location="'I_01_04_Aço'!A1" display="I.1.4 - Principais sistemas montanhosos por NUTS II - I.1.4 - Major mountain systems by NUTS II"/>
    <hyperlink ref="A6" location="'I_01_08_18_Aço'!A1" display="I.1.8 - Temperatura média do ar, noites tropicais e ondas de calor por NUTS II e por estação meteorológica, 2018 (continua) - I.1.8 - Average air temperature, tropical nights and heat waves by NUTS II and meteorological station, 2018 (to be continued)"/>
    <hyperlink ref="A7" location="'I_01_08c_18_Aço'!A1" display="I.1.8 - Temperatura média do ar, noites tropicais e ondas de calor por NUTS II e por estação meteorológica, 2018 (continuação) - I.1.8 - Average air temperature, tropical nights and heat waves by NUTS II and meteorological station, 2018 (continued)"/>
    <hyperlink ref="A8" location="'I_01_09_18_Aço'!A1" display="I.1.9 - Precipitação por NUTS II e por estação meteorológica, 2018 - I.1.9 - Precipitation by NUTS II and meteorological station, 2018"/>
    <hyperlink ref="A9" location="'I_01_10_18_Aço'!A1" display="I.1.10 - Rede Natura 2000, Ramsar e Áreas protegidas por município, 2018 (continua) - I.1.10 - Nature 2000 network, Ramsar and Protected areas by municipality, 2018 (to be continued)"/>
    <hyperlink ref="A10" location="'I_01_10c_18_Aço'!A1" display="I.1.10 - Rede Natura 2000, Ramsar e Áreas protegidas por município, 2018 (continuação) - I.1.10 - Nature 2000 network, Ramsar and Protected areas by municipality, 2018 (continued)"/>
    <hyperlink ref="A11" location="'I_01_13c_Aço'!A1" display="I.1.13 - Ordenamento do território por município, 2018 (continuação) - I.1.13 - Spatial planning by municipality, 2018 (continued)"/>
    <hyperlink ref="A12" location="'I_01_14_11_Aço'!A1" display="I.1.14 - Lugares censitários por município, segundo os escalões de dimensão populacional, 2011 - I.1.14 - Census localities by municipality, according to population dimensions, 2011"/>
    <hyperlink ref="A13" location="'I_01_15_18_Aço'!A1" display="I.1.15 - Estrutura territorial por município, 2011 e 2018 - I.1.15 - Territorial structure by municipality, 2011 and 2018"/>
    <hyperlink ref="A14" location="'I_01_16_18_Aço'!A1" display="I.1.16 - Aeroportos e aeródromos por NUTS II, 2018 - I.1.16 - Airports and aerodromes by NUTS II, 2018"/>
    <hyperlink ref="A15" location="'I_02_01_18_Aço'!A1" display="I.2.1 - Indicadores de ambiente por município, 2013-2015, 2017 e 2018  (continua) - I.2.1 - Environmental indicators by municipality, 2013-2015, 2017 and 2018 (to be continued)"/>
    <hyperlink ref="A16" location="'I_02_01c_18_Aço'!A1" display="I.2.1 - Indicadores de ambiente por município, 2013-2015,2017 e 2018 (continuação) - I.2.1 - Environmental indicators by municipality, 2013-2015, 2017 and 2018 (continued)"/>
    <hyperlink ref="A17" location="'I_02_02_17_Aço'!A1" display="I.2.2 - Qualidade das águas para consumo humano por município, 2017 - I.2.2 - Quality of the waters for human consumption by municipality, 2017"/>
    <hyperlink ref="A18" location="'I_02_03_17_Aço'!A1" display="I.2.3 - Água abastecida pelas entidades gestoras de sistemas públicos urbanos, drenagem e tratamento de águas residuais por município, 2016 Po e 2017 - I.2.3 - Water supplied by municipal public management systems, drainage and waste water treatment by municipality, 2016 Po and 2017"/>
    <hyperlink ref="A19" location="'I_02_06_18_Aço'!A1" display="I.2.6 - Águas balneares por município, segundo o tipo e a classe de qualidade, 2018 - I.2.6 - Bathing waters by municipality, according to type and quality classes, 2018"/>
    <hyperlink ref="A20" location="'I_02_07_18_Aço'!A1" display="I.2.7 - Praias de banho e praias acessíveis a pessoas com mobilidade reduzida, por tipo de água balnear, e praias com bandeira azul, por município, 2019 - I.2.7-  Bathing beaches and accessible beaches to people with reduced mobility and Blue Flag beaches, by municipality, 2019"/>
    <hyperlink ref="A21" location="'I_02_08_17_Aço'!A1" display="I.2.8 - Resíduos urbanos por tipo de recolha e tipo de destino por município, 2017 - I.2.8 - Municipal waste by type of collection and kind of destination by municipality, 2017"/>
    <hyperlink ref="A22" location="'I_02_09_18_Aço'!A1" display="I.2.9 - Receitas e despesas dos municípios segundo os domínios de gestão e proteção do ambiente, 2018 - I.2.9 - Receipts and expenditure of municipalities, according to domains of environmental management and protection, 2018"/>
    <hyperlink ref="A23" location="'I_02_10_17_Aço'!A1" display="I.2.10 - Bombeiros por NUTS III, segundo o sexo, o grupo etário, o nível de escolaridade e o tipo de vínculo, 2017 - I.2.10 - Firemen by NUTS III, according to sex, age group, level of education and type of link, 2017"/>
    <hyperlink ref="A24" location="'I_02_11_17_Aço'!A1" display="I.2.11 - Investimentos, gastos e rendimentos das entidades detentoras de corpos de bombeiros segundo o tipo de rubrica contabilística por NUTS III, 2017 - I.2.11 - Investments, costs and income of entities holding fire brigades by NUTS III, according to type of accounting item, 2017"/>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N48"/>
  <sheetViews>
    <sheetView showGridLines="0" workbookViewId="0">
      <selection sqref="A1:N1"/>
    </sheetView>
  </sheetViews>
  <sheetFormatPr defaultColWidth="7.85546875" defaultRowHeight="12.75"/>
  <cols>
    <col min="1" max="1" width="15" style="312" customWidth="1"/>
    <col min="2" max="2" width="5.7109375" style="312" customWidth="1"/>
    <col min="3" max="3" width="5.5703125" style="312" customWidth="1"/>
    <col min="4" max="4" width="7.140625" style="312" customWidth="1"/>
    <col min="5" max="5" width="5.5703125" style="312" customWidth="1"/>
    <col min="6" max="6" width="6.7109375" style="312" customWidth="1"/>
    <col min="7" max="7" width="5.5703125" style="312" customWidth="1"/>
    <col min="8" max="8" width="7.42578125" style="312" customWidth="1"/>
    <col min="9" max="9" width="5.5703125" style="312" customWidth="1"/>
    <col min="10" max="10" width="7.140625" style="312" customWidth="1"/>
    <col min="11" max="11" width="5.5703125" style="312" customWidth="1"/>
    <col min="12" max="12" width="6.42578125" style="312" customWidth="1"/>
    <col min="13" max="13" width="5.5703125" style="312" customWidth="1"/>
    <col min="14" max="14" width="7.42578125" style="312" customWidth="1"/>
    <col min="15" max="16384" width="7.85546875" style="312"/>
  </cols>
  <sheetData>
    <row r="1" spans="1:14" s="357" customFormat="1" ht="30" customHeight="1">
      <c r="A1" s="665" t="s">
        <v>792</v>
      </c>
      <c r="B1" s="665"/>
      <c r="C1" s="665"/>
      <c r="D1" s="665"/>
      <c r="E1" s="665"/>
      <c r="F1" s="665"/>
      <c r="G1" s="665"/>
      <c r="H1" s="665"/>
      <c r="I1" s="665"/>
      <c r="J1" s="665"/>
      <c r="K1" s="665"/>
      <c r="L1" s="665"/>
      <c r="M1" s="665"/>
      <c r="N1" s="665"/>
    </row>
    <row r="2" spans="1:14" s="357" customFormat="1" ht="30" customHeight="1">
      <c r="A2" s="665" t="s">
        <v>793</v>
      </c>
      <c r="B2" s="665"/>
      <c r="C2" s="665"/>
      <c r="D2" s="665"/>
      <c r="E2" s="665"/>
      <c r="F2" s="665"/>
      <c r="G2" s="665"/>
      <c r="H2" s="665"/>
      <c r="I2" s="665"/>
      <c r="J2" s="665"/>
      <c r="K2" s="665"/>
      <c r="L2" s="665"/>
      <c r="M2" s="665"/>
      <c r="N2" s="665"/>
    </row>
    <row r="3" spans="1:14" s="357" customFormat="1" ht="9.75" customHeight="1">
      <c r="A3" s="358" t="s">
        <v>292</v>
      </c>
      <c r="B3" s="359"/>
      <c r="C3" s="359"/>
      <c r="D3" s="359"/>
      <c r="E3" s="359"/>
      <c r="F3" s="359"/>
      <c r="G3" s="359"/>
      <c r="H3" s="359"/>
      <c r="I3" s="359"/>
      <c r="J3" s="359"/>
      <c r="K3" s="359"/>
      <c r="L3" s="336"/>
      <c r="M3" s="336"/>
      <c r="N3" s="360" t="s">
        <v>293</v>
      </c>
    </row>
    <row r="4" spans="1:14" ht="19.899999999999999" customHeight="1">
      <c r="A4" s="626"/>
      <c r="B4" s="666" t="s">
        <v>165</v>
      </c>
      <c r="C4" s="666" t="s">
        <v>794</v>
      </c>
      <c r="D4" s="666"/>
      <c r="E4" s="666"/>
      <c r="F4" s="666"/>
      <c r="G4" s="666"/>
      <c r="H4" s="666"/>
      <c r="I4" s="666" t="s">
        <v>795</v>
      </c>
      <c r="J4" s="666"/>
      <c r="K4" s="666"/>
      <c r="L4" s="666"/>
      <c r="M4" s="666"/>
      <c r="N4" s="666"/>
    </row>
    <row r="5" spans="1:14" ht="19.899999999999999" customHeight="1">
      <c r="A5" s="626"/>
      <c r="B5" s="666"/>
      <c r="C5" s="667" t="s">
        <v>165</v>
      </c>
      <c r="D5" s="667" t="s">
        <v>796</v>
      </c>
      <c r="E5" s="667"/>
      <c r="F5" s="667"/>
      <c r="G5" s="667"/>
      <c r="H5" s="667" t="s">
        <v>797</v>
      </c>
      <c r="I5" s="667" t="s">
        <v>165</v>
      </c>
      <c r="J5" s="667" t="s">
        <v>796</v>
      </c>
      <c r="K5" s="667"/>
      <c r="L5" s="667"/>
      <c r="M5" s="667"/>
      <c r="N5" s="667" t="s">
        <v>797</v>
      </c>
    </row>
    <row r="6" spans="1:14" ht="19.899999999999999" customHeight="1">
      <c r="A6" s="626"/>
      <c r="B6" s="666"/>
      <c r="C6" s="667"/>
      <c r="D6" s="361" t="s">
        <v>798</v>
      </c>
      <c r="E6" s="361" t="s">
        <v>799</v>
      </c>
      <c r="F6" s="361" t="s">
        <v>800</v>
      </c>
      <c r="G6" s="361" t="s">
        <v>801</v>
      </c>
      <c r="H6" s="667"/>
      <c r="I6" s="667"/>
      <c r="J6" s="361" t="s">
        <v>798</v>
      </c>
      <c r="K6" s="361" t="s">
        <v>799</v>
      </c>
      <c r="L6" s="361" t="s">
        <v>800</v>
      </c>
      <c r="M6" s="361" t="s">
        <v>801</v>
      </c>
      <c r="N6" s="667"/>
    </row>
    <row r="7" spans="1:14" s="363" customFormat="1" ht="16.350000000000001" customHeight="1">
      <c r="A7" s="287" t="s">
        <v>12</v>
      </c>
      <c r="B7" s="362">
        <v>608</v>
      </c>
      <c r="C7" s="362">
        <v>128</v>
      </c>
      <c r="D7" s="362">
        <v>101</v>
      </c>
      <c r="E7" s="362">
        <v>13</v>
      </c>
      <c r="F7" s="362">
        <v>4</v>
      </c>
      <c r="G7" s="362">
        <v>2</v>
      </c>
      <c r="H7" s="362">
        <v>8</v>
      </c>
      <c r="I7" s="362">
        <v>480</v>
      </c>
      <c r="J7" s="362">
        <v>453</v>
      </c>
      <c r="K7" s="362">
        <v>16</v>
      </c>
      <c r="L7" s="362">
        <v>5</v>
      </c>
      <c r="M7" s="362">
        <v>0</v>
      </c>
      <c r="N7" s="362">
        <v>6</v>
      </c>
    </row>
    <row r="8" spans="1:14" s="363" customFormat="1" ht="16.350000000000001" customHeight="1">
      <c r="A8" s="287" t="s">
        <v>381</v>
      </c>
      <c r="B8" s="364">
        <v>484</v>
      </c>
      <c r="C8" s="364">
        <v>128</v>
      </c>
      <c r="D8" s="364">
        <v>101</v>
      </c>
      <c r="E8" s="364">
        <v>13</v>
      </c>
      <c r="F8" s="364">
        <v>4</v>
      </c>
      <c r="G8" s="364">
        <v>2</v>
      </c>
      <c r="H8" s="364">
        <v>8</v>
      </c>
      <c r="I8" s="364">
        <v>356</v>
      </c>
      <c r="J8" s="364">
        <v>346</v>
      </c>
      <c r="K8" s="364">
        <v>7</v>
      </c>
      <c r="L8" s="365">
        <v>2</v>
      </c>
      <c r="M8" s="365">
        <v>0</v>
      </c>
      <c r="N8" s="365">
        <v>1</v>
      </c>
    </row>
    <row r="9" spans="1:14" s="363" customFormat="1" ht="16.350000000000001" customHeight="1">
      <c r="A9" s="287" t="s">
        <v>54</v>
      </c>
      <c r="B9" s="365">
        <v>70</v>
      </c>
      <c r="C9" s="365">
        <v>0</v>
      </c>
      <c r="D9" s="365">
        <v>0</v>
      </c>
      <c r="E9" s="365">
        <v>0</v>
      </c>
      <c r="F9" s="365">
        <v>0</v>
      </c>
      <c r="G9" s="365">
        <v>0</v>
      </c>
      <c r="H9" s="365">
        <v>0</v>
      </c>
      <c r="I9" s="365">
        <v>70</v>
      </c>
      <c r="J9" s="365">
        <v>65</v>
      </c>
      <c r="K9" s="365">
        <v>3</v>
      </c>
      <c r="L9" s="365">
        <v>2</v>
      </c>
      <c r="M9" s="365">
        <v>0</v>
      </c>
      <c r="N9" s="365">
        <v>0</v>
      </c>
    </row>
    <row r="10" spans="1:14" s="363" customFormat="1" ht="16.350000000000001" customHeight="1">
      <c r="A10" s="287" t="s">
        <v>61</v>
      </c>
      <c r="B10" s="365">
        <v>4</v>
      </c>
      <c r="C10" s="365">
        <v>0</v>
      </c>
      <c r="D10" s="365">
        <v>0</v>
      </c>
      <c r="E10" s="365">
        <v>0</v>
      </c>
      <c r="F10" s="365">
        <v>0</v>
      </c>
      <c r="G10" s="365">
        <v>0</v>
      </c>
      <c r="H10" s="365">
        <v>0</v>
      </c>
      <c r="I10" s="365">
        <v>4</v>
      </c>
      <c r="J10" s="365">
        <v>4</v>
      </c>
      <c r="K10" s="365">
        <v>0</v>
      </c>
      <c r="L10" s="365">
        <v>0</v>
      </c>
      <c r="M10" s="365">
        <v>0</v>
      </c>
      <c r="N10" s="365">
        <v>0</v>
      </c>
    </row>
    <row r="11" spans="1:14" s="363" customFormat="1" ht="16.350000000000001" customHeight="1">
      <c r="A11" s="297" t="s">
        <v>187</v>
      </c>
      <c r="B11" s="366">
        <v>4</v>
      </c>
      <c r="C11" s="366">
        <v>0</v>
      </c>
      <c r="D11" s="366">
        <v>0</v>
      </c>
      <c r="E11" s="366">
        <v>0</v>
      </c>
      <c r="F11" s="366">
        <v>0</v>
      </c>
      <c r="G11" s="366">
        <v>0</v>
      </c>
      <c r="H11" s="366">
        <v>0</v>
      </c>
      <c r="I11" s="366">
        <v>4</v>
      </c>
      <c r="J11" s="366">
        <v>4</v>
      </c>
      <c r="K11" s="366">
        <v>0</v>
      </c>
      <c r="L11" s="366">
        <v>0</v>
      </c>
      <c r="M11" s="366">
        <v>0</v>
      </c>
      <c r="N11" s="366">
        <v>0</v>
      </c>
    </row>
    <row r="12" spans="1:14" s="363" customFormat="1" ht="16.350000000000001" customHeight="1">
      <c r="A12" s="287" t="s">
        <v>66</v>
      </c>
      <c r="B12" s="365">
        <f>B13+B14+B15+B16+B17+B18</f>
        <v>24</v>
      </c>
      <c r="C12" s="365">
        <f t="shared" ref="C12:N12" si="0">C13+C14+C15+C16+C17+C18</f>
        <v>0</v>
      </c>
      <c r="D12" s="365">
        <f t="shared" si="0"/>
        <v>0</v>
      </c>
      <c r="E12" s="365">
        <f t="shared" si="0"/>
        <v>0</v>
      </c>
      <c r="F12" s="365">
        <f t="shared" si="0"/>
        <v>0</v>
      </c>
      <c r="G12" s="365">
        <f t="shared" si="0"/>
        <v>0</v>
      </c>
      <c r="H12" s="365">
        <f t="shared" si="0"/>
        <v>0</v>
      </c>
      <c r="I12" s="365">
        <f t="shared" si="0"/>
        <v>24</v>
      </c>
      <c r="J12" s="365">
        <f t="shared" si="0"/>
        <v>21</v>
      </c>
      <c r="K12" s="365">
        <f t="shared" si="0"/>
        <v>1</v>
      </c>
      <c r="L12" s="365">
        <f t="shared" si="0"/>
        <v>2</v>
      </c>
      <c r="M12" s="365">
        <f t="shared" si="0"/>
        <v>0</v>
      </c>
      <c r="N12" s="365">
        <f t="shared" si="0"/>
        <v>0</v>
      </c>
    </row>
    <row r="13" spans="1:14" s="363" customFormat="1" ht="16.350000000000001" customHeight="1">
      <c r="A13" s="297" t="s">
        <v>188</v>
      </c>
      <c r="B13" s="366">
        <v>3</v>
      </c>
      <c r="C13" s="366">
        <v>0</v>
      </c>
      <c r="D13" s="366">
        <v>0</v>
      </c>
      <c r="E13" s="366">
        <v>0</v>
      </c>
      <c r="F13" s="366">
        <v>0</v>
      </c>
      <c r="G13" s="366">
        <v>0</v>
      </c>
      <c r="H13" s="366">
        <v>0</v>
      </c>
      <c r="I13" s="366">
        <v>3</v>
      </c>
      <c r="J13" s="366">
        <v>3</v>
      </c>
      <c r="K13" s="366">
        <v>0</v>
      </c>
      <c r="L13" s="366">
        <v>0</v>
      </c>
      <c r="M13" s="366">
        <v>0</v>
      </c>
      <c r="N13" s="366">
        <v>0</v>
      </c>
    </row>
    <row r="14" spans="1:14" s="363" customFormat="1" ht="16.350000000000001" customHeight="1">
      <c r="A14" s="297" t="s">
        <v>189</v>
      </c>
      <c r="B14" s="366">
        <v>0</v>
      </c>
      <c r="C14" s="366">
        <v>0</v>
      </c>
      <c r="D14" s="366">
        <v>0</v>
      </c>
      <c r="E14" s="366">
        <v>0</v>
      </c>
      <c r="F14" s="366">
        <v>0</v>
      </c>
      <c r="G14" s="366">
        <v>0</v>
      </c>
      <c r="H14" s="366">
        <v>0</v>
      </c>
      <c r="I14" s="366">
        <v>0</v>
      </c>
      <c r="J14" s="366">
        <v>0</v>
      </c>
      <c r="K14" s="366">
        <v>0</v>
      </c>
      <c r="L14" s="366">
        <v>0</v>
      </c>
      <c r="M14" s="366">
        <v>0</v>
      </c>
      <c r="N14" s="366">
        <v>0</v>
      </c>
    </row>
    <row r="15" spans="1:14" s="363" customFormat="1" ht="16.350000000000001" customHeight="1">
      <c r="A15" s="297" t="s">
        <v>118</v>
      </c>
      <c r="B15" s="366">
        <v>8</v>
      </c>
      <c r="C15" s="366">
        <v>0</v>
      </c>
      <c r="D15" s="366">
        <v>0</v>
      </c>
      <c r="E15" s="366">
        <v>0</v>
      </c>
      <c r="F15" s="366">
        <v>0</v>
      </c>
      <c r="G15" s="366">
        <v>0</v>
      </c>
      <c r="H15" s="366">
        <v>0</v>
      </c>
      <c r="I15" s="366">
        <v>8</v>
      </c>
      <c r="J15" s="366">
        <v>6</v>
      </c>
      <c r="K15" s="366">
        <v>1</v>
      </c>
      <c r="L15" s="366">
        <v>1</v>
      </c>
      <c r="M15" s="366">
        <v>0</v>
      </c>
      <c r="N15" s="366">
        <v>0</v>
      </c>
    </row>
    <row r="16" spans="1:14" ht="16.350000000000001" customHeight="1">
      <c r="A16" s="297" t="s">
        <v>190</v>
      </c>
      <c r="B16" s="366">
        <v>4</v>
      </c>
      <c r="C16" s="366">
        <v>0</v>
      </c>
      <c r="D16" s="366">
        <v>0</v>
      </c>
      <c r="E16" s="366">
        <v>0</v>
      </c>
      <c r="F16" s="366">
        <v>0</v>
      </c>
      <c r="G16" s="366">
        <v>0</v>
      </c>
      <c r="H16" s="366">
        <v>0</v>
      </c>
      <c r="I16" s="366">
        <v>4</v>
      </c>
      <c r="J16" s="366">
        <v>4</v>
      </c>
      <c r="K16" s="366">
        <v>0</v>
      </c>
      <c r="L16" s="366">
        <v>0</v>
      </c>
      <c r="M16" s="366">
        <v>0</v>
      </c>
      <c r="N16" s="366">
        <v>0</v>
      </c>
    </row>
    <row r="17" spans="1:14" ht="16.350000000000001" customHeight="1">
      <c r="A17" s="297" t="s">
        <v>191</v>
      </c>
      <c r="B17" s="366">
        <v>4</v>
      </c>
      <c r="C17" s="366">
        <v>0</v>
      </c>
      <c r="D17" s="366">
        <v>0</v>
      </c>
      <c r="E17" s="366">
        <v>0</v>
      </c>
      <c r="F17" s="366">
        <v>0</v>
      </c>
      <c r="G17" s="366">
        <v>0</v>
      </c>
      <c r="H17" s="366">
        <v>0</v>
      </c>
      <c r="I17" s="366">
        <v>4</v>
      </c>
      <c r="J17" s="366">
        <v>4</v>
      </c>
      <c r="K17" s="366">
        <v>0</v>
      </c>
      <c r="L17" s="366">
        <v>0</v>
      </c>
      <c r="M17" s="366">
        <v>0</v>
      </c>
      <c r="N17" s="366">
        <v>0</v>
      </c>
    </row>
    <row r="18" spans="1:14" ht="16.350000000000001" customHeight="1">
      <c r="A18" s="297" t="s">
        <v>192</v>
      </c>
      <c r="B18" s="366">
        <v>5</v>
      </c>
      <c r="C18" s="366">
        <v>0</v>
      </c>
      <c r="D18" s="366">
        <v>0</v>
      </c>
      <c r="E18" s="366">
        <v>0</v>
      </c>
      <c r="F18" s="366">
        <v>0</v>
      </c>
      <c r="G18" s="366">
        <v>0</v>
      </c>
      <c r="H18" s="366">
        <v>0</v>
      </c>
      <c r="I18" s="366">
        <v>5</v>
      </c>
      <c r="J18" s="366">
        <v>4</v>
      </c>
      <c r="K18" s="366">
        <v>0</v>
      </c>
      <c r="L18" s="366">
        <v>1</v>
      </c>
      <c r="M18" s="366">
        <v>0</v>
      </c>
      <c r="N18" s="366">
        <v>0</v>
      </c>
    </row>
    <row r="19" spans="1:14" ht="16.350000000000001" customHeight="1">
      <c r="A19" s="287" t="s">
        <v>75</v>
      </c>
      <c r="B19" s="365">
        <f>B20+B21</f>
        <v>15</v>
      </c>
      <c r="C19" s="365">
        <f t="shared" ref="C19:N19" si="1">C20+C21</f>
        <v>0</v>
      </c>
      <c r="D19" s="365">
        <f t="shared" si="1"/>
        <v>0</v>
      </c>
      <c r="E19" s="365">
        <f t="shared" si="1"/>
        <v>0</v>
      </c>
      <c r="F19" s="365">
        <f t="shared" si="1"/>
        <v>0</v>
      </c>
      <c r="G19" s="365">
        <f t="shared" si="1"/>
        <v>0</v>
      </c>
      <c r="H19" s="365">
        <f t="shared" si="1"/>
        <v>0</v>
      </c>
      <c r="I19" s="365">
        <f t="shared" si="1"/>
        <v>15</v>
      </c>
      <c r="J19" s="365">
        <f t="shared" si="1"/>
        <v>15</v>
      </c>
      <c r="K19" s="365">
        <f t="shared" si="1"/>
        <v>0</v>
      </c>
      <c r="L19" s="365">
        <f t="shared" si="1"/>
        <v>0</v>
      </c>
      <c r="M19" s="365">
        <f t="shared" si="1"/>
        <v>0</v>
      </c>
      <c r="N19" s="365">
        <f t="shared" si="1"/>
        <v>0</v>
      </c>
    </row>
    <row r="20" spans="1:14" s="367" customFormat="1" ht="16.350000000000001" customHeight="1">
      <c r="A20" s="297" t="s">
        <v>193</v>
      </c>
      <c r="B20" s="366">
        <v>7</v>
      </c>
      <c r="C20" s="366">
        <v>0</v>
      </c>
      <c r="D20" s="366">
        <v>0</v>
      </c>
      <c r="E20" s="366">
        <v>0</v>
      </c>
      <c r="F20" s="366">
        <v>0</v>
      </c>
      <c r="G20" s="366">
        <v>0</v>
      </c>
      <c r="H20" s="366">
        <v>0</v>
      </c>
      <c r="I20" s="366">
        <v>7</v>
      </c>
      <c r="J20" s="366">
        <v>7</v>
      </c>
      <c r="K20" s="366">
        <v>0</v>
      </c>
      <c r="L20" s="366">
        <v>0</v>
      </c>
      <c r="M20" s="366">
        <v>0</v>
      </c>
      <c r="N20" s="366">
        <v>0</v>
      </c>
    </row>
    <row r="21" spans="1:14" s="367" customFormat="1" ht="16.350000000000001" customHeight="1">
      <c r="A21" s="297" t="s">
        <v>297</v>
      </c>
      <c r="B21" s="366">
        <v>8</v>
      </c>
      <c r="C21" s="366">
        <v>0</v>
      </c>
      <c r="D21" s="366">
        <v>0</v>
      </c>
      <c r="E21" s="366">
        <v>0</v>
      </c>
      <c r="F21" s="366">
        <v>0</v>
      </c>
      <c r="G21" s="366">
        <v>0</v>
      </c>
      <c r="H21" s="366">
        <v>0</v>
      </c>
      <c r="I21" s="366">
        <v>8</v>
      </c>
      <c r="J21" s="366">
        <v>8</v>
      </c>
      <c r="K21" s="366">
        <v>0</v>
      </c>
      <c r="L21" s="366">
        <v>0</v>
      </c>
      <c r="M21" s="366">
        <v>0</v>
      </c>
      <c r="N21" s="366">
        <v>0</v>
      </c>
    </row>
    <row r="22" spans="1:14" s="123" customFormat="1" ht="16.350000000000001" customHeight="1">
      <c r="A22" s="287" t="s">
        <v>82</v>
      </c>
      <c r="B22" s="365">
        <v>4</v>
      </c>
      <c r="C22" s="365">
        <v>0</v>
      </c>
      <c r="D22" s="365">
        <v>0</v>
      </c>
      <c r="E22" s="365">
        <v>0</v>
      </c>
      <c r="F22" s="365">
        <v>0</v>
      </c>
      <c r="G22" s="365">
        <v>0</v>
      </c>
      <c r="H22" s="365">
        <v>0</v>
      </c>
      <c r="I22" s="365">
        <v>4</v>
      </c>
      <c r="J22" s="365">
        <v>2</v>
      </c>
      <c r="K22" s="365">
        <v>2</v>
      </c>
      <c r="L22" s="365">
        <v>0</v>
      </c>
      <c r="M22" s="365">
        <v>0</v>
      </c>
      <c r="N22" s="365">
        <v>0</v>
      </c>
    </row>
    <row r="23" spans="1:14" s="123" customFormat="1" ht="16.350000000000001" customHeight="1">
      <c r="A23" s="297" t="s">
        <v>194</v>
      </c>
      <c r="B23" s="366">
        <v>4</v>
      </c>
      <c r="C23" s="366">
        <v>0</v>
      </c>
      <c r="D23" s="366">
        <v>0</v>
      </c>
      <c r="E23" s="366">
        <v>0</v>
      </c>
      <c r="F23" s="366">
        <v>0</v>
      </c>
      <c r="G23" s="366">
        <v>0</v>
      </c>
      <c r="H23" s="366">
        <v>0</v>
      </c>
      <c r="I23" s="366">
        <v>4</v>
      </c>
      <c r="J23" s="366">
        <v>2</v>
      </c>
      <c r="K23" s="366">
        <v>2</v>
      </c>
      <c r="L23" s="366">
        <v>0</v>
      </c>
      <c r="M23" s="366">
        <v>0</v>
      </c>
      <c r="N23" s="366">
        <v>0</v>
      </c>
    </row>
    <row r="24" spans="1:14" ht="16.350000000000001" customHeight="1">
      <c r="A24" s="287" t="s">
        <v>91</v>
      </c>
      <c r="B24" s="365">
        <f>B25+B26</f>
        <v>3</v>
      </c>
      <c r="C24" s="365">
        <f t="shared" ref="C24:N24" si="2">C25+C26</f>
        <v>0</v>
      </c>
      <c r="D24" s="365">
        <f t="shared" si="2"/>
        <v>0</v>
      </c>
      <c r="E24" s="365">
        <f t="shared" si="2"/>
        <v>0</v>
      </c>
      <c r="F24" s="365">
        <f t="shared" si="2"/>
        <v>0</v>
      </c>
      <c r="G24" s="365">
        <f t="shared" si="2"/>
        <v>0</v>
      </c>
      <c r="H24" s="365">
        <f t="shared" si="2"/>
        <v>0</v>
      </c>
      <c r="I24" s="365">
        <f t="shared" si="2"/>
        <v>3</v>
      </c>
      <c r="J24" s="365">
        <f t="shared" si="2"/>
        <v>3</v>
      </c>
      <c r="K24" s="365">
        <f t="shared" si="2"/>
        <v>0</v>
      </c>
      <c r="L24" s="365">
        <f t="shared" si="2"/>
        <v>0</v>
      </c>
      <c r="M24" s="365">
        <f t="shared" si="2"/>
        <v>0</v>
      </c>
      <c r="N24" s="365">
        <f t="shared" si="2"/>
        <v>0</v>
      </c>
    </row>
    <row r="25" spans="1:14" ht="16.350000000000001" customHeight="1">
      <c r="A25" s="297" t="s">
        <v>298</v>
      </c>
      <c r="B25" s="366">
        <v>1</v>
      </c>
      <c r="C25" s="366">
        <v>0</v>
      </c>
      <c r="D25" s="366">
        <v>0</v>
      </c>
      <c r="E25" s="366">
        <v>0</v>
      </c>
      <c r="F25" s="366">
        <v>0</v>
      </c>
      <c r="G25" s="366">
        <v>0</v>
      </c>
      <c r="H25" s="366">
        <v>0</v>
      </c>
      <c r="I25" s="366">
        <v>1</v>
      </c>
      <c r="J25" s="366">
        <v>1</v>
      </c>
      <c r="K25" s="366">
        <v>0</v>
      </c>
      <c r="L25" s="366">
        <v>0</v>
      </c>
      <c r="M25" s="366">
        <v>0</v>
      </c>
      <c r="N25" s="366">
        <v>0</v>
      </c>
    </row>
    <row r="26" spans="1:14" ht="16.350000000000001" customHeight="1">
      <c r="A26" s="297" t="s">
        <v>195</v>
      </c>
      <c r="B26" s="366">
        <v>2</v>
      </c>
      <c r="C26" s="366">
        <v>0</v>
      </c>
      <c r="D26" s="366">
        <v>0</v>
      </c>
      <c r="E26" s="366">
        <v>0</v>
      </c>
      <c r="F26" s="366">
        <v>0</v>
      </c>
      <c r="G26" s="366">
        <v>0</v>
      </c>
      <c r="H26" s="366">
        <v>0</v>
      </c>
      <c r="I26" s="366">
        <v>2</v>
      </c>
      <c r="J26" s="366">
        <v>2</v>
      </c>
      <c r="K26" s="366">
        <v>0</v>
      </c>
      <c r="L26" s="366">
        <v>0</v>
      </c>
      <c r="M26" s="366">
        <v>0</v>
      </c>
      <c r="N26" s="366">
        <v>0</v>
      </c>
    </row>
    <row r="27" spans="1:14" ht="16.350000000000001" customHeight="1">
      <c r="A27" s="287" t="s">
        <v>99</v>
      </c>
      <c r="B27" s="365">
        <f>B28+B29+B30</f>
        <v>11</v>
      </c>
      <c r="C27" s="365">
        <f t="shared" ref="C27:N27" si="3">C28+C29+C30</f>
        <v>0</v>
      </c>
      <c r="D27" s="365">
        <f t="shared" si="3"/>
        <v>0</v>
      </c>
      <c r="E27" s="365">
        <f t="shared" si="3"/>
        <v>0</v>
      </c>
      <c r="F27" s="365">
        <f t="shared" si="3"/>
        <v>0</v>
      </c>
      <c r="G27" s="365">
        <f t="shared" si="3"/>
        <v>0</v>
      </c>
      <c r="H27" s="365">
        <f t="shared" si="3"/>
        <v>0</v>
      </c>
      <c r="I27" s="365">
        <f t="shared" si="3"/>
        <v>11</v>
      </c>
      <c r="J27" s="365">
        <f t="shared" si="3"/>
        <v>11</v>
      </c>
      <c r="K27" s="365">
        <f t="shared" si="3"/>
        <v>0</v>
      </c>
      <c r="L27" s="365">
        <f t="shared" si="3"/>
        <v>0</v>
      </c>
      <c r="M27" s="365">
        <f t="shared" si="3"/>
        <v>0</v>
      </c>
      <c r="N27" s="365">
        <f t="shared" si="3"/>
        <v>0</v>
      </c>
    </row>
    <row r="28" spans="1:14" ht="16.350000000000001" customHeight="1">
      <c r="A28" s="297" t="s">
        <v>196</v>
      </c>
      <c r="B28" s="366">
        <v>1</v>
      </c>
      <c r="C28" s="366">
        <v>0</v>
      </c>
      <c r="D28" s="366">
        <v>0</v>
      </c>
      <c r="E28" s="366">
        <v>0</v>
      </c>
      <c r="F28" s="366">
        <v>0</v>
      </c>
      <c r="G28" s="366">
        <v>0</v>
      </c>
      <c r="H28" s="366">
        <v>0</v>
      </c>
      <c r="I28" s="366">
        <v>1</v>
      </c>
      <c r="J28" s="366">
        <v>1</v>
      </c>
      <c r="K28" s="366">
        <v>0</v>
      </c>
      <c r="L28" s="366">
        <v>0</v>
      </c>
      <c r="M28" s="366">
        <v>0</v>
      </c>
      <c r="N28" s="366">
        <v>0</v>
      </c>
    </row>
    <row r="29" spans="1:14" ht="16.350000000000001" customHeight="1">
      <c r="A29" s="297" t="s">
        <v>197</v>
      </c>
      <c r="B29" s="366">
        <v>7</v>
      </c>
      <c r="C29" s="366">
        <v>0</v>
      </c>
      <c r="D29" s="366">
        <v>0</v>
      </c>
      <c r="E29" s="366">
        <v>0</v>
      </c>
      <c r="F29" s="366">
        <v>0</v>
      </c>
      <c r="G29" s="366">
        <v>0</v>
      </c>
      <c r="H29" s="366">
        <v>0</v>
      </c>
      <c r="I29" s="366">
        <v>7</v>
      </c>
      <c r="J29" s="366">
        <v>7</v>
      </c>
      <c r="K29" s="366">
        <v>0</v>
      </c>
      <c r="L29" s="366">
        <v>0</v>
      </c>
      <c r="M29" s="366">
        <v>0</v>
      </c>
      <c r="N29" s="366">
        <v>0</v>
      </c>
    </row>
    <row r="30" spans="1:14" ht="16.350000000000001" customHeight="1">
      <c r="A30" s="297" t="s">
        <v>198</v>
      </c>
      <c r="B30" s="366">
        <v>3</v>
      </c>
      <c r="C30" s="366">
        <v>0</v>
      </c>
      <c r="D30" s="366">
        <v>0</v>
      </c>
      <c r="E30" s="366">
        <v>0</v>
      </c>
      <c r="F30" s="366">
        <v>0</v>
      </c>
      <c r="G30" s="366">
        <v>0</v>
      </c>
      <c r="H30" s="366">
        <v>0</v>
      </c>
      <c r="I30" s="366">
        <v>3</v>
      </c>
      <c r="J30" s="366">
        <v>3</v>
      </c>
      <c r="K30" s="366">
        <v>0</v>
      </c>
      <c r="L30" s="366">
        <v>0</v>
      </c>
      <c r="M30" s="366">
        <v>0</v>
      </c>
      <c r="N30" s="366">
        <v>0</v>
      </c>
    </row>
    <row r="31" spans="1:14" ht="16.350000000000001" customHeight="1">
      <c r="A31" s="287" t="s">
        <v>108</v>
      </c>
      <c r="B31" s="365">
        <v>6</v>
      </c>
      <c r="C31" s="365">
        <v>0</v>
      </c>
      <c r="D31" s="365">
        <v>0</v>
      </c>
      <c r="E31" s="365">
        <v>0</v>
      </c>
      <c r="F31" s="365">
        <v>0</v>
      </c>
      <c r="G31" s="365">
        <v>0</v>
      </c>
      <c r="H31" s="365">
        <v>0</v>
      </c>
      <c r="I31" s="365">
        <v>6</v>
      </c>
      <c r="J31" s="365">
        <v>6</v>
      </c>
      <c r="K31" s="365">
        <v>0</v>
      </c>
      <c r="L31" s="365">
        <v>0</v>
      </c>
      <c r="M31" s="365">
        <v>0</v>
      </c>
      <c r="N31" s="365">
        <v>0</v>
      </c>
    </row>
    <row r="32" spans="1:14" ht="16.350000000000001" customHeight="1">
      <c r="A32" s="297" t="s">
        <v>199</v>
      </c>
      <c r="B32" s="366">
        <v>6</v>
      </c>
      <c r="C32" s="366">
        <v>0</v>
      </c>
      <c r="D32" s="366">
        <v>0</v>
      </c>
      <c r="E32" s="366">
        <v>0</v>
      </c>
      <c r="F32" s="366">
        <v>0</v>
      </c>
      <c r="G32" s="366">
        <v>0</v>
      </c>
      <c r="H32" s="366">
        <v>0</v>
      </c>
      <c r="I32" s="366">
        <v>6</v>
      </c>
      <c r="J32" s="366">
        <v>6</v>
      </c>
      <c r="K32" s="366">
        <v>0</v>
      </c>
      <c r="L32" s="366">
        <v>0</v>
      </c>
      <c r="M32" s="366">
        <v>0</v>
      </c>
      <c r="N32" s="366">
        <v>0</v>
      </c>
    </row>
    <row r="33" spans="1:14" ht="16.350000000000001" customHeight="1">
      <c r="A33" s="287" t="s">
        <v>117</v>
      </c>
      <c r="B33" s="365">
        <f>B34+B35</f>
        <v>2</v>
      </c>
      <c r="C33" s="365">
        <f t="shared" ref="C33:N33" si="4">C34+C35</f>
        <v>0</v>
      </c>
      <c r="D33" s="365">
        <f t="shared" si="4"/>
        <v>0</v>
      </c>
      <c r="E33" s="365">
        <f t="shared" si="4"/>
        <v>0</v>
      </c>
      <c r="F33" s="365">
        <f t="shared" si="4"/>
        <v>0</v>
      </c>
      <c r="G33" s="365">
        <f t="shared" si="4"/>
        <v>0</v>
      </c>
      <c r="H33" s="365">
        <f t="shared" si="4"/>
        <v>0</v>
      </c>
      <c r="I33" s="365">
        <f t="shared" si="4"/>
        <v>2</v>
      </c>
      <c r="J33" s="365">
        <f t="shared" si="4"/>
        <v>2</v>
      </c>
      <c r="K33" s="365">
        <f t="shared" si="4"/>
        <v>0</v>
      </c>
      <c r="L33" s="365">
        <f t="shared" si="4"/>
        <v>0</v>
      </c>
      <c r="M33" s="365">
        <f t="shared" si="4"/>
        <v>0</v>
      </c>
      <c r="N33" s="365">
        <f t="shared" si="4"/>
        <v>0</v>
      </c>
    </row>
    <row r="34" spans="1:14" ht="16.350000000000001" customHeight="1">
      <c r="A34" s="297" t="s">
        <v>200</v>
      </c>
      <c r="B34" s="366">
        <v>1</v>
      </c>
      <c r="C34" s="366">
        <v>0</v>
      </c>
      <c r="D34" s="366">
        <v>0</v>
      </c>
      <c r="E34" s="366">
        <v>0</v>
      </c>
      <c r="F34" s="366">
        <v>0</v>
      </c>
      <c r="G34" s="366">
        <v>0</v>
      </c>
      <c r="H34" s="366">
        <v>0</v>
      </c>
      <c r="I34" s="366">
        <v>1</v>
      </c>
      <c r="J34" s="366">
        <v>1</v>
      </c>
      <c r="K34" s="366">
        <v>0</v>
      </c>
      <c r="L34" s="366">
        <v>0</v>
      </c>
      <c r="M34" s="366">
        <v>0</v>
      </c>
      <c r="N34" s="366">
        <v>0</v>
      </c>
    </row>
    <row r="35" spans="1:14" ht="16.350000000000001" customHeight="1">
      <c r="A35" s="297" t="s">
        <v>201</v>
      </c>
      <c r="B35" s="366">
        <v>1</v>
      </c>
      <c r="C35" s="366">
        <v>0</v>
      </c>
      <c r="D35" s="366">
        <v>0</v>
      </c>
      <c r="E35" s="366">
        <v>0</v>
      </c>
      <c r="F35" s="366">
        <v>0</v>
      </c>
      <c r="G35" s="366">
        <v>0</v>
      </c>
      <c r="H35" s="366">
        <v>0</v>
      </c>
      <c r="I35" s="366">
        <v>1</v>
      </c>
      <c r="J35" s="366">
        <v>1</v>
      </c>
      <c r="K35" s="366">
        <v>0</v>
      </c>
      <c r="L35" s="366">
        <v>0</v>
      </c>
      <c r="M35" s="366">
        <v>0</v>
      </c>
      <c r="N35" s="366">
        <v>0</v>
      </c>
    </row>
    <row r="36" spans="1:14" ht="16.350000000000001" customHeight="1">
      <c r="A36" s="287" t="s">
        <v>124</v>
      </c>
      <c r="B36" s="365">
        <v>1</v>
      </c>
      <c r="C36" s="365">
        <v>0</v>
      </c>
      <c r="D36" s="365">
        <v>0</v>
      </c>
      <c r="E36" s="365">
        <v>0</v>
      </c>
      <c r="F36" s="365">
        <v>0</v>
      </c>
      <c r="G36" s="365">
        <v>0</v>
      </c>
      <c r="H36" s="365">
        <v>0</v>
      </c>
      <c r="I36" s="365">
        <v>1</v>
      </c>
      <c r="J36" s="365">
        <v>1</v>
      </c>
      <c r="K36" s="365">
        <v>0</v>
      </c>
      <c r="L36" s="365">
        <v>0</v>
      </c>
      <c r="M36" s="365">
        <v>0</v>
      </c>
      <c r="N36" s="365">
        <v>0</v>
      </c>
    </row>
    <row r="37" spans="1:14" ht="16.350000000000001" customHeight="1">
      <c r="A37" s="297" t="s">
        <v>202</v>
      </c>
      <c r="B37" s="366">
        <v>1</v>
      </c>
      <c r="C37" s="366">
        <v>0</v>
      </c>
      <c r="D37" s="366">
        <v>0</v>
      </c>
      <c r="E37" s="366">
        <v>0</v>
      </c>
      <c r="F37" s="366">
        <v>0</v>
      </c>
      <c r="G37" s="366">
        <v>0</v>
      </c>
      <c r="H37" s="366">
        <v>0</v>
      </c>
      <c r="I37" s="366">
        <v>1</v>
      </c>
      <c r="J37" s="366">
        <v>1</v>
      </c>
      <c r="K37" s="366">
        <v>0</v>
      </c>
      <c r="L37" s="366">
        <v>0</v>
      </c>
      <c r="M37" s="366">
        <v>0</v>
      </c>
      <c r="N37" s="366">
        <v>0</v>
      </c>
    </row>
    <row r="38" spans="1:14" ht="19.899999999999999" customHeight="1">
      <c r="A38" s="626"/>
      <c r="B38" s="666" t="s">
        <v>165</v>
      </c>
      <c r="C38" s="666" t="s">
        <v>802</v>
      </c>
      <c r="D38" s="666"/>
      <c r="E38" s="666"/>
      <c r="F38" s="666"/>
      <c r="G38" s="666"/>
      <c r="H38" s="666"/>
      <c r="I38" s="666" t="s">
        <v>803</v>
      </c>
      <c r="J38" s="666"/>
      <c r="K38" s="666"/>
      <c r="L38" s="666"/>
      <c r="M38" s="666"/>
      <c r="N38" s="666"/>
    </row>
    <row r="39" spans="1:14" ht="19.899999999999999" customHeight="1">
      <c r="A39" s="626"/>
      <c r="B39" s="666"/>
      <c r="C39" s="667" t="s">
        <v>165</v>
      </c>
      <c r="D39" s="667" t="s">
        <v>804</v>
      </c>
      <c r="E39" s="667"/>
      <c r="F39" s="667"/>
      <c r="G39" s="667"/>
      <c r="H39" s="667" t="s">
        <v>805</v>
      </c>
      <c r="I39" s="667" t="s">
        <v>165</v>
      </c>
      <c r="J39" s="667" t="s">
        <v>804</v>
      </c>
      <c r="K39" s="667"/>
      <c r="L39" s="667"/>
      <c r="M39" s="667"/>
      <c r="N39" s="667" t="s">
        <v>805</v>
      </c>
    </row>
    <row r="40" spans="1:14" ht="19.899999999999999" customHeight="1">
      <c r="A40" s="626"/>
      <c r="B40" s="666"/>
      <c r="C40" s="667"/>
      <c r="D40" s="361" t="s">
        <v>806</v>
      </c>
      <c r="E40" s="361" t="s">
        <v>807</v>
      </c>
      <c r="F40" s="361" t="s">
        <v>808</v>
      </c>
      <c r="G40" s="361" t="s">
        <v>809</v>
      </c>
      <c r="H40" s="667" t="s">
        <v>805</v>
      </c>
      <c r="I40" s="667"/>
      <c r="J40" s="361" t="s">
        <v>806</v>
      </c>
      <c r="K40" s="361" t="s">
        <v>807</v>
      </c>
      <c r="L40" s="361" t="s">
        <v>808</v>
      </c>
      <c r="M40" s="361" t="s">
        <v>809</v>
      </c>
      <c r="N40" s="667" t="s">
        <v>805</v>
      </c>
    </row>
    <row r="41" spans="1:14" ht="20.100000000000001" customHeight="1">
      <c r="A41" s="627" t="s">
        <v>514</v>
      </c>
      <c r="B41" s="466"/>
      <c r="C41" s="466"/>
      <c r="D41" s="466"/>
      <c r="E41" s="466"/>
      <c r="F41" s="466"/>
      <c r="G41" s="466"/>
      <c r="H41" s="466"/>
      <c r="I41" s="466"/>
      <c r="J41" s="466"/>
      <c r="K41" s="466"/>
      <c r="L41" s="466"/>
      <c r="M41" s="466"/>
      <c r="N41" s="466"/>
    </row>
    <row r="42" spans="1:14" ht="11.45" customHeight="1">
      <c r="A42" s="669" t="s">
        <v>810</v>
      </c>
      <c r="B42" s="669"/>
      <c r="C42" s="669"/>
      <c r="D42" s="669"/>
      <c r="E42" s="669"/>
      <c r="F42" s="669"/>
      <c r="G42" s="669"/>
      <c r="H42" s="669"/>
      <c r="I42" s="669"/>
      <c r="J42" s="669"/>
      <c r="K42" s="669"/>
      <c r="L42" s="669"/>
      <c r="M42" s="669"/>
      <c r="N42" s="669"/>
    </row>
    <row r="43" spans="1:14" ht="11.45" customHeight="1">
      <c r="A43" s="669" t="s">
        <v>811</v>
      </c>
      <c r="B43" s="669"/>
      <c r="C43" s="669"/>
      <c r="D43" s="669"/>
      <c r="E43" s="669"/>
      <c r="F43" s="669"/>
      <c r="G43" s="669"/>
      <c r="H43" s="669"/>
      <c r="I43" s="669"/>
      <c r="J43" s="669"/>
      <c r="K43" s="669"/>
      <c r="L43" s="669"/>
      <c r="M43" s="669"/>
      <c r="N43" s="669"/>
    </row>
    <row r="44" spans="1:14" ht="20.45" customHeight="1">
      <c r="A44" s="668" t="s">
        <v>812</v>
      </c>
      <c r="B44" s="668"/>
      <c r="C44" s="668"/>
      <c r="D44" s="668"/>
      <c r="E44" s="668"/>
      <c r="F44" s="668"/>
      <c r="G44" s="668"/>
      <c r="H44" s="668"/>
      <c r="I44" s="668"/>
      <c r="J44" s="668"/>
      <c r="K44" s="668"/>
      <c r="L44" s="668"/>
      <c r="M44" s="668"/>
      <c r="N44" s="668"/>
    </row>
    <row r="45" spans="1:14" ht="19.899999999999999" customHeight="1">
      <c r="A45" s="668" t="s">
        <v>813</v>
      </c>
      <c r="B45" s="668"/>
      <c r="C45" s="668"/>
      <c r="D45" s="668"/>
      <c r="E45" s="668"/>
      <c r="F45" s="668"/>
      <c r="G45" s="668"/>
      <c r="H45" s="668"/>
      <c r="I45" s="668"/>
      <c r="J45" s="668"/>
      <c r="K45" s="668"/>
      <c r="L45" s="668"/>
      <c r="M45" s="668"/>
      <c r="N45" s="668"/>
    </row>
    <row r="46" spans="1:14" ht="4.1500000000000004" customHeight="1"/>
    <row r="47" spans="1:14" ht="11.45" customHeight="1">
      <c r="A47" s="281" t="s">
        <v>343</v>
      </c>
    </row>
    <row r="48" spans="1:14" ht="11.45" customHeight="1">
      <c r="A48" s="368" t="s">
        <v>814</v>
      </c>
      <c r="B48" s="369"/>
      <c r="C48" s="369"/>
      <c r="D48" s="369"/>
      <c r="E48" s="369"/>
      <c r="F48" s="369"/>
      <c r="G48" s="369"/>
      <c r="H48" s="369"/>
      <c r="I48" s="369"/>
      <c r="J48" s="369"/>
      <c r="K48" s="369"/>
      <c r="L48" s="369"/>
      <c r="M48" s="369"/>
      <c r="N48" s="369"/>
    </row>
  </sheetData>
  <mergeCells count="27">
    <mergeCell ref="A45:N45"/>
    <mergeCell ref="J39:M39"/>
    <mergeCell ref="N39:N40"/>
    <mergeCell ref="A41:N41"/>
    <mergeCell ref="A42:N42"/>
    <mergeCell ref="A43:N43"/>
    <mergeCell ref="A44:N44"/>
    <mergeCell ref="A38:A40"/>
    <mergeCell ref="B38:B40"/>
    <mergeCell ref="C38:H38"/>
    <mergeCell ref="I38:N38"/>
    <mergeCell ref="C39:C40"/>
    <mergeCell ref="D39:G39"/>
    <mergeCell ref="H39:H40"/>
    <mergeCell ref="I39:I40"/>
    <mergeCell ref="A1:N1"/>
    <mergeCell ref="A2:N2"/>
    <mergeCell ref="A4:A6"/>
    <mergeCell ref="B4:B6"/>
    <mergeCell ref="C4:H4"/>
    <mergeCell ref="I4:N4"/>
    <mergeCell ref="C5:C6"/>
    <mergeCell ref="D5:G5"/>
    <mergeCell ref="H5:H6"/>
    <mergeCell ref="I5:I6"/>
    <mergeCell ref="J5:M5"/>
    <mergeCell ref="N5:N6"/>
  </mergeCells>
  <hyperlinks>
    <hyperlink ref="B4:B6" r:id="rId1" display="Total"/>
    <hyperlink ref="C4:H4" r:id="rId2" display="Interiores"/>
    <hyperlink ref="I4:N4" r:id="rId3" display="Costeiras / Transição"/>
    <hyperlink ref="A48" r:id="rId4"/>
    <hyperlink ref="H40" r:id="rId5"/>
    <hyperlink ref="N40" r:id="rId6"/>
    <hyperlink ref="B38:B40" r:id="rId7" display="Total"/>
    <hyperlink ref="C38:H38" r:id="rId8" display="Inside"/>
    <hyperlink ref="I38:N38" r:id="rId9" display="Coastal / Transition"/>
  </hyperlinks>
  <printOptions horizontalCentered="1"/>
  <pageMargins left="0.59055118110236227" right="0.59055118110236227" top="0.59055118110236227" bottom="0.59055118110236227" header="0" footer="0.39370078740157483"/>
  <pageSetup paperSize="9" scale="95" firstPageNumber="61" fitToHeight="5" orientation="portrait" useFirstPageNumber="1" r:id="rId10"/>
  <headerFooter alignWithMargins="0">
    <oddFooter>&amp;C&amp;"Arial,Negrito"- &amp;P -</oddFooter>
  </headerFooter>
</worksheet>
</file>

<file path=xl/worksheets/sheet21.xml><?xml version="1.0" encoding="utf-8"?>
<worksheet xmlns="http://schemas.openxmlformats.org/spreadsheetml/2006/main" xmlns:r="http://schemas.openxmlformats.org/officeDocument/2006/relationships">
  <dimension ref="A1:H56"/>
  <sheetViews>
    <sheetView showGridLines="0" workbookViewId="0">
      <selection sqref="A1:H1"/>
    </sheetView>
  </sheetViews>
  <sheetFormatPr defaultColWidth="9.140625" defaultRowHeight="12.75"/>
  <cols>
    <col min="1" max="1" width="17.42578125" style="312" customWidth="1"/>
    <col min="2" max="8" width="11" style="312" customWidth="1"/>
    <col min="9" max="16384" width="9.140625" style="308"/>
  </cols>
  <sheetData>
    <row r="1" spans="1:8" s="333" customFormat="1" ht="30" customHeight="1">
      <c r="A1" s="670" t="s">
        <v>815</v>
      </c>
      <c r="B1" s="670"/>
      <c r="C1" s="670"/>
      <c r="D1" s="670"/>
      <c r="E1" s="670"/>
      <c r="F1" s="670"/>
      <c r="G1" s="670"/>
      <c r="H1" s="670"/>
    </row>
    <row r="2" spans="1:8" s="333" customFormat="1" ht="30" customHeight="1">
      <c r="A2" s="670" t="s">
        <v>816</v>
      </c>
      <c r="B2" s="670"/>
      <c r="C2" s="670"/>
      <c r="D2" s="670"/>
      <c r="E2" s="670"/>
      <c r="F2" s="670"/>
      <c r="G2" s="670"/>
      <c r="H2" s="670"/>
    </row>
    <row r="3" spans="1:8" s="333" customFormat="1" ht="9.75" customHeight="1">
      <c r="A3" s="370" t="s">
        <v>292</v>
      </c>
      <c r="B3" s="671"/>
      <c r="C3" s="671"/>
      <c r="D3" s="671"/>
      <c r="E3" s="371"/>
      <c r="F3" s="371"/>
      <c r="G3" s="371"/>
      <c r="H3" s="372" t="s">
        <v>293</v>
      </c>
    </row>
    <row r="4" spans="1:8" s="337" customFormat="1" ht="19.899999999999999" customHeight="1">
      <c r="A4" s="672"/>
      <c r="B4" s="488" t="s">
        <v>817</v>
      </c>
      <c r="C4" s="488"/>
      <c r="D4" s="488"/>
      <c r="E4" s="488" t="s">
        <v>818</v>
      </c>
      <c r="F4" s="488"/>
      <c r="G4" s="488"/>
      <c r="H4" s="488" t="s">
        <v>819</v>
      </c>
    </row>
    <row r="5" spans="1:8" s="285" customFormat="1" ht="26.45" customHeight="1">
      <c r="A5" s="673"/>
      <c r="B5" s="361" t="s">
        <v>165</v>
      </c>
      <c r="C5" s="361" t="s">
        <v>794</v>
      </c>
      <c r="D5" s="361" t="s">
        <v>820</v>
      </c>
      <c r="E5" s="361" t="s">
        <v>165</v>
      </c>
      <c r="F5" s="361" t="s">
        <v>794</v>
      </c>
      <c r="G5" s="361" t="s">
        <v>820</v>
      </c>
      <c r="H5" s="488"/>
    </row>
    <row r="6" spans="1:8" s="338" customFormat="1" ht="15" customHeight="1">
      <c r="A6" s="373" t="s">
        <v>12</v>
      </c>
      <c r="B6" s="374">
        <v>558</v>
      </c>
      <c r="C6" s="374">
        <v>84</v>
      </c>
      <c r="D6" s="374">
        <v>474</v>
      </c>
      <c r="E6" s="374">
        <v>215</v>
      </c>
      <c r="F6" s="374">
        <v>44</v>
      </c>
      <c r="G6" s="374">
        <v>171</v>
      </c>
      <c r="H6" s="374">
        <v>352</v>
      </c>
    </row>
    <row r="7" spans="1:8" s="338" customFormat="1" ht="15" customHeight="1">
      <c r="A7" s="373" t="s">
        <v>381</v>
      </c>
      <c r="B7" s="375">
        <v>487</v>
      </c>
      <c r="C7" s="376">
        <v>84</v>
      </c>
      <c r="D7" s="376">
        <v>403</v>
      </c>
      <c r="E7" s="376">
        <v>189</v>
      </c>
      <c r="F7" s="374">
        <v>44</v>
      </c>
      <c r="G7" s="374">
        <v>145</v>
      </c>
      <c r="H7" s="377">
        <v>296</v>
      </c>
    </row>
    <row r="8" spans="1:8" s="338" customFormat="1" ht="15" customHeight="1">
      <c r="A8" s="373" t="s">
        <v>54</v>
      </c>
      <c r="B8" s="374">
        <v>44</v>
      </c>
      <c r="C8" s="374">
        <v>0</v>
      </c>
      <c r="D8" s="374">
        <v>44</v>
      </c>
      <c r="E8" s="374">
        <v>17</v>
      </c>
      <c r="F8" s="374">
        <v>0</v>
      </c>
      <c r="G8" s="374">
        <v>17</v>
      </c>
      <c r="H8" s="374">
        <v>39</v>
      </c>
    </row>
    <row r="9" spans="1:8" s="338" customFormat="1" ht="15" customHeight="1">
      <c r="A9" s="373" t="s">
        <v>61</v>
      </c>
      <c r="B9" s="374">
        <v>4</v>
      </c>
      <c r="C9" s="374">
        <v>0</v>
      </c>
      <c r="D9" s="374">
        <v>4</v>
      </c>
      <c r="E9" s="374">
        <v>1</v>
      </c>
      <c r="F9" s="374">
        <v>0</v>
      </c>
      <c r="G9" s="374">
        <v>1</v>
      </c>
      <c r="H9" s="378" t="s">
        <v>330</v>
      </c>
    </row>
    <row r="10" spans="1:8" s="338" customFormat="1" ht="15" customHeight="1">
      <c r="A10" s="379" t="s">
        <v>187</v>
      </c>
      <c r="B10" s="380">
        <v>4</v>
      </c>
      <c r="C10" s="380">
        <v>0</v>
      </c>
      <c r="D10" s="380">
        <v>4</v>
      </c>
      <c r="E10" s="380">
        <v>1</v>
      </c>
      <c r="F10" s="380">
        <v>0</v>
      </c>
      <c r="G10" s="380">
        <v>1</v>
      </c>
      <c r="H10" s="378" t="s">
        <v>330</v>
      </c>
    </row>
    <row r="11" spans="1:8" s="338" customFormat="1" ht="15" customHeight="1">
      <c r="A11" s="373" t="s">
        <v>66</v>
      </c>
      <c r="B11" s="374">
        <v>22</v>
      </c>
      <c r="C11" s="374">
        <v>0</v>
      </c>
      <c r="D11" s="374">
        <v>22</v>
      </c>
      <c r="E11" s="374">
        <v>10</v>
      </c>
      <c r="F11" s="374">
        <v>0</v>
      </c>
      <c r="G11" s="374">
        <v>10</v>
      </c>
      <c r="H11" s="378" t="s">
        <v>330</v>
      </c>
    </row>
    <row r="12" spans="1:8" s="338" customFormat="1" ht="15" customHeight="1">
      <c r="A12" s="379" t="s">
        <v>188</v>
      </c>
      <c r="B12" s="380">
        <v>2</v>
      </c>
      <c r="C12" s="380">
        <v>0</v>
      </c>
      <c r="D12" s="380">
        <v>2</v>
      </c>
      <c r="E12" s="380">
        <v>1</v>
      </c>
      <c r="F12" s="380">
        <v>0</v>
      </c>
      <c r="G12" s="380">
        <v>1</v>
      </c>
      <c r="H12" s="378" t="s">
        <v>330</v>
      </c>
    </row>
    <row r="13" spans="1:8" s="338" customFormat="1" ht="15" customHeight="1">
      <c r="A13" s="379" t="s">
        <v>189</v>
      </c>
      <c r="B13" s="380">
        <v>0</v>
      </c>
      <c r="C13" s="380">
        <v>0</v>
      </c>
      <c r="D13" s="380">
        <v>0</v>
      </c>
      <c r="E13" s="380">
        <v>0</v>
      </c>
      <c r="F13" s="380">
        <v>0</v>
      </c>
      <c r="G13" s="380">
        <v>0</v>
      </c>
      <c r="H13" s="378" t="s">
        <v>330</v>
      </c>
    </row>
    <row r="14" spans="1:8" s="338" customFormat="1" ht="15" customHeight="1">
      <c r="A14" s="379" t="s">
        <v>118</v>
      </c>
      <c r="B14" s="380">
        <v>8</v>
      </c>
      <c r="C14" s="380">
        <v>0</v>
      </c>
      <c r="D14" s="380">
        <v>8</v>
      </c>
      <c r="E14" s="380">
        <v>2</v>
      </c>
      <c r="F14" s="380">
        <v>0</v>
      </c>
      <c r="G14" s="380">
        <v>2</v>
      </c>
      <c r="H14" s="378" t="s">
        <v>330</v>
      </c>
    </row>
    <row r="15" spans="1:8" s="338" customFormat="1" ht="15" customHeight="1">
      <c r="A15" s="379" t="s">
        <v>190</v>
      </c>
      <c r="B15" s="380">
        <v>3</v>
      </c>
      <c r="C15" s="380">
        <v>0</v>
      </c>
      <c r="D15" s="380">
        <v>3</v>
      </c>
      <c r="E15" s="380">
        <v>1</v>
      </c>
      <c r="F15" s="380">
        <v>0</v>
      </c>
      <c r="G15" s="380">
        <v>1</v>
      </c>
      <c r="H15" s="378" t="s">
        <v>330</v>
      </c>
    </row>
    <row r="16" spans="1:8" s="338" customFormat="1" ht="15" customHeight="1">
      <c r="A16" s="379" t="s">
        <v>191</v>
      </c>
      <c r="B16" s="380">
        <v>4</v>
      </c>
      <c r="C16" s="380">
        <v>0</v>
      </c>
      <c r="D16" s="380">
        <v>4</v>
      </c>
      <c r="E16" s="380">
        <v>3</v>
      </c>
      <c r="F16" s="380">
        <v>0</v>
      </c>
      <c r="G16" s="380">
        <v>3</v>
      </c>
      <c r="H16" s="378" t="s">
        <v>330</v>
      </c>
    </row>
    <row r="17" spans="1:8" s="338" customFormat="1" ht="15" customHeight="1">
      <c r="A17" s="379" t="s">
        <v>192</v>
      </c>
      <c r="B17" s="380">
        <v>5</v>
      </c>
      <c r="C17" s="380">
        <v>0</v>
      </c>
      <c r="D17" s="380">
        <v>5</v>
      </c>
      <c r="E17" s="380">
        <v>3</v>
      </c>
      <c r="F17" s="380">
        <v>0</v>
      </c>
      <c r="G17" s="380">
        <v>3</v>
      </c>
      <c r="H17" s="378" t="s">
        <v>330</v>
      </c>
    </row>
    <row r="18" spans="1:8" s="338" customFormat="1" ht="15" customHeight="1">
      <c r="A18" s="373" t="s">
        <v>75</v>
      </c>
      <c r="B18" s="374">
        <v>14</v>
      </c>
      <c r="C18" s="374">
        <v>0</v>
      </c>
      <c r="D18" s="374">
        <v>14</v>
      </c>
      <c r="E18" s="374">
        <v>5</v>
      </c>
      <c r="F18" s="374">
        <v>0</v>
      </c>
      <c r="G18" s="374">
        <v>5</v>
      </c>
      <c r="H18" s="378" t="s">
        <v>330</v>
      </c>
    </row>
    <row r="19" spans="1:8" s="338" customFormat="1" ht="15" customHeight="1">
      <c r="A19" s="379" t="s">
        <v>193</v>
      </c>
      <c r="B19" s="380">
        <v>7</v>
      </c>
      <c r="C19" s="380">
        <v>0</v>
      </c>
      <c r="D19" s="380">
        <v>7</v>
      </c>
      <c r="E19" s="380">
        <v>1</v>
      </c>
      <c r="F19" s="380">
        <v>0</v>
      </c>
      <c r="G19" s="380">
        <v>1</v>
      </c>
      <c r="H19" s="378" t="s">
        <v>330</v>
      </c>
    </row>
    <row r="20" spans="1:8" s="338" customFormat="1" ht="15" customHeight="1">
      <c r="A20" s="379" t="s">
        <v>297</v>
      </c>
      <c r="B20" s="380">
        <v>7</v>
      </c>
      <c r="C20" s="380">
        <v>0</v>
      </c>
      <c r="D20" s="380">
        <v>7</v>
      </c>
      <c r="E20" s="380">
        <v>4</v>
      </c>
      <c r="F20" s="380">
        <v>0</v>
      </c>
      <c r="G20" s="380">
        <v>4</v>
      </c>
      <c r="H20" s="378" t="s">
        <v>330</v>
      </c>
    </row>
    <row r="21" spans="1:8" s="338" customFormat="1" ht="15" customHeight="1">
      <c r="A21" s="373" t="s">
        <v>82</v>
      </c>
      <c r="B21" s="374">
        <v>0</v>
      </c>
      <c r="C21" s="374">
        <v>0</v>
      </c>
      <c r="D21" s="374">
        <v>0</v>
      </c>
      <c r="E21" s="374">
        <v>0</v>
      </c>
      <c r="F21" s="374">
        <v>0</v>
      </c>
      <c r="G21" s="374">
        <v>0</v>
      </c>
      <c r="H21" s="378" t="s">
        <v>330</v>
      </c>
    </row>
    <row r="22" spans="1:8" s="338" customFormat="1" ht="15" customHeight="1">
      <c r="A22" s="379" t="s">
        <v>194</v>
      </c>
      <c r="B22" s="380">
        <v>0</v>
      </c>
      <c r="C22" s="380">
        <v>0</v>
      </c>
      <c r="D22" s="380">
        <v>0</v>
      </c>
      <c r="E22" s="380">
        <v>0</v>
      </c>
      <c r="F22" s="380">
        <v>0</v>
      </c>
      <c r="G22" s="380">
        <v>0</v>
      </c>
      <c r="H22" s="378" t="s">
        <v>330</v>
      </c>
    </row>
    <row r="23" spans="1:8" s="338" customFormat="1" ht="15" customHeight="1">
      <c r="A23" s="373" t="s">
        <v>91</v>
      </c>
      <c r="B23" s="374">
        <v>0</v>
      </c>
      <c r="C23" s="374">
        <v>0</v>
      </c>
      <c r="D23" s="374">
        <v>0</v>
      </c>
      <c r="E23" s="374">
        <v>0</v>
      </c>
      <c r="F23" s="374">
        <v>0</v>
      </c>
      <c r="G23" s="374">
        <v>0</v>
      </c>
      <c r="H23" s="378" t="s">
        <v>330</v>
      </c>
    </row>
    <row r="24" spans="1:8" s="338" customFormat="1" ht="15" customHeight="1">
      <c r="A24" s="379" t="s">
        <v>298</v>
      </c>
      <c r="B24" s="380">
        <v>0</v>
      </c>
      <c r="C24" s="380">
        <v>0</v>
      </c>
      <c r="D24" s="380">
        <v>0</v>
      </c>
      <c r="E24" s="380">
        <v>0</v>
      </c>
      <c r="F24" s="380">
        <v>0</v>
      </c>
      <c r="G24" s="380">
        <v>0</v>
      </c>
      <c r="H24" s="378" t="s">
        <v>330</v>
      </c>
    </row>
    <row r="25" spans="1:8" s="338" customFormat="1" ht="15" customHeight="1">
      <c r="A25" s="379" t="s">
        <v>195</v>
      </c>
      <c r="B25" s="380">
        <v>0</v>
      </c>
      <c r="C25" s="380">
        <v>0</v>
      </c>
      <c r="D25" s="380">
        <v>0</v>
      </c>
      <c r="E25" s="380">
        <v>0</v>
      </c>
      <c r="F25" s="380">
        <v>0</v>
      </c>
      <c r="G25" s="380">
        <v>0</v>
      </c>
      <c r="H25" s="378" t="s">
        <v>330</v>
      </c>
    </row>
    <row r="26" spans="1:8" s="338" customFormat="1" ht="15" customHeight="1">
      <c r="A26" s="373" t="s">
        <v>99</v>
      </c>
      <c r="B26" s="381">
        <v>0</v>
      </c>
      <c r="C26" s="381">
        <v>0</v>
      </c>
      <c r="D26" s="381">
        <v>0</v>
      </c>
      <c r="E26" s="381">
        <v>0</v>
      </c>
      <c r="F26" s="381">
        <v>0</v>
      </c>
      <c r="G26" s="381">
        <v>0</v>
      </c>
      <c r="H26" s="378" t="s">
        <v>330</v>
      </c>
    </row>
    <row r="27" spans="1:8" s="338" customFormat="1" ht="15" customHeight="1">
      <c r="A27" s="379" t="s">
        <v>196</v>
      </c>
      <c r="B27" s="380">
        <v>0</v>
      </c>
      <c r="C27" s="380">
        <v>0</v>
      </c>
      <c r="D27" s="380">
        <v>0</v>
      </c>
      <c r="E27" s="380">
        <v>0</v>
      </c>
      <c r="F27" s="380">
        <v>0</v>
      </c>
      <c r="G27" s="380">
        <v>0</v>
      </c>
      <c r="H27" s="378" t="s">
        <v>330</v>
      </c>
    </row>
    <row r="28" spans="1:8" s="338" customFormat="1" ht="15" customHeight="1">
      <c r="A28" s="379" t="s">
        <v>197</v>
      </c>
      <c r="B28" s="380">
        <v>0</v>
      </c>
      <c r="C28" s="380">
        <v>0</v>
      </c>
      <c r="D28" s="380">
        <v>0</v>
      </c>
      <c r="E28" s="380">
        <v>0</v>
      </c>
      <c r="F28" s="380">
        <v>0</v>
      </c>
      <c r="G28" s="380">
        <v>0</v>
      </c>
      <c r="H28" s="378" t="s">
        <v>330</v>
      </c>
    </row>
    <row r="29" spans="1:8" s="338" customFormat="1" ht="15" customHeight="1">
      <c r="A29" s="379" t="s">
        <v>198</v>
      </c>
      <c r="B29" s="380">
        <v>0</v>
      </c>
      <c r="C29" s="380">
        <v>0</v>
      </c>
      <c r="D29" s="380">
        <v>0</v>
      </c>
      <c r="E29" s="380">
        <v>0</v>
      </c>
      <c r="F29" s="380">
        <v>0</v>
      </c>
      <c r="G29" s="380">
        <v>0</v>
      </c>
      <c r="H29" s="378" t="s">
        <v>330</v>
      </c>
    </row>
    <row r="30" spans="1:8" s="338" customFormat="1" ht="15" customHeight="1">
      <c r="A30" s="373" t="s">
        <v>108</v>
      </c>
      <c r="B30" s="374">
        <v>4</v>
      </c>
      <c r="C30" s="374">
        <v>0</v>
      </c>
      <c r="D30" s="374">
        <v>4</v>
      </c>
      <c r="E30" s="374">
        <v>1</v>
      </c>
      <c r="F30" s="374">
        <v>0</v>
      </c>
      <c r="G30" s="374">
        <v>1</v>
      </c>
      <c r="H30" s="378" t="s">
        <v>330</v>
      </c>
    </row>
    <row r="31" spans="1:8" s="338" customFormat="1" ht="15" customHeight="1">
      <c r="A31" s="379" t="s">
        <v>199</v>
      </c>
      <c r="B31" s="380">
        <v>4</v>
      </c>
      <c r="C31" s="380">
        <v>0</v>
      </c>
      <c r="D31" s="380">
        <v>4</v>
      </c>
      <c r="E31" s="380">
        <v>1</v>
      </c>
      <c r="F31" s="380">
        <v>0</v>
      </c>
      <c r="G31" s="380">
        <v>1</v>
      </c>
      <c r="H31" s="378" t="s">
        <v>330</v>
      </c>
    </row>
    <row r="32" spans="1:8" s="338" customFormat="1" ht="15" customHeight="1">
      <c r="A32" s="373" t="s">
        <v>117</v>
      </c>
      <c r="B32" s="374">
        <v>0</v>
      </c>
      <c r="C32" s="374">
        <v>0</v>
      </c>
      <c r="D32" s="374">
        <v>0</v>
      </c>
      <c r="E32" s="374">
        <v>0</v>
      </c>
      <c r="F32" s="374">
        <v>0</v>
      </c>
      <c r="G32" s="374">
        <v>0</v>
      </c>
      <c r="H32" s="378" t="s">
        <v>330</v>
      </c>
    </row>
    <row r="33" spans="1:8" s="338" customFormat="1" ht="15" customHeight="1">
      <c r="A33" s="379" t="s">
        <v>200</v>
      </c>
      <c r="B33" s="380">
        <v>0</v>
      </c>
      <c r="C33" s="380">
        <v>0</v>
      </c>
      <c r="D33" s="380">
        <v>0</v>
      </c>
      <c r="E33" s="380">
        <v>0</v>
      </c>
      <c r="F33" s="380">
        <v>0</v>
      </c>
      <c r="G33" s="380">
        <v>0</v>
      </c>
      <c r="H33" s="378" t="s">
        <v>330</v>
      </c>
    </row>
    <row r="34" spans="1:8" s="338" customFormat="1" ht="15" customHeight="1">
      <c r="A34" s="379" t="s">
        <v>201</v>
      </c>
      <c r="B34" s="380">
        <v>0</v>
      </c>
      <c r="C34" s="380">
        <v>0</v>
      </c>
      <c r="D34" s="380">
        <v>0</v>
      </c>
      <c r="E34" s="380">
        <v>0</v>
      </c>
      <c r="F34" s="380">
        <v>0</v>
      </c>
      <c r="G34" s="380">
        <v>0</v>
      </c>
      <c r="H34" s="378" t="s">
        <v>330</v>
      </c>
    </row>
    <row r="35" spans="1:8" s="338" customFormat="1" ht="15" customHeight="1">
      <c r="A35" s="373" t="s">
        <v>124</v>
      </c>
      <c r="B35" s="380">
        <v>0</v>
      </c>
      <c r="C35" s="380">
        <v>0</v>
      </c>
      <c r="D35" s="380">
        <v>0</v>
      </c>
      <c r="E35" s="380">
        <v>0</v>
      </c>
      <c r="F35" s="380">
        <v>0</v>
      </c>
      <c r="G35" s="380">
        <v>0</v>
      </c>
      <c r="H35" s="378" t="s">
        <v>330</v>
      </c>
    </row>
    <row r="36" spans="1:8" s="338" customFormat="1" ht="15" customHeight="1">
      <c r="A36" s="379" t="s">
        <v>202</v>
      </c>
      <c r="B36" s="380">
        <v>0</v>
      </c>
      <c r="C36" s="380">
        <v>0</v>
      </c>
      <c r="D36" s="380">
        <v>0</v>
      </c>
      <c r="E36" s="380">
        <v>0</v>
      </c>
      <c r="F36" s="380">
        <v>0</v>
      </c>
      <c r="G36" s="380">
        <v>0</v>
      </c>
      <c r="H36" s="378" t="s">
        <v>330</v>
      </c>
    </row>
    <row r="37" spans="1:8" s="338" customFormat="1" ht="19.899999999999999" customHeight="1">
      <c r="A37" s="667"/>
      <c r="B37" s="488" t="s">
        <v>821</v>
      </c>
      <c r="C37" s="488"/>
      <c r="D37" s="488"/>
      <c r="E37" s="488" t="s">
        <v>822</v>
      </c>
      <c r="F37" s="488"/>
      <c r="G37" s="488"/>
      <c r="H37" s="488" t="s">
        <v>823</v>
      </c>
    </row>
    <row r="38" spans="1:8" s="338" customFormat="1" ht="26.45" customHeight="1">
      <c r="A38" s="667"/>
      <c r="B38" s="361" t="s">
        <v>165</v>
      </c>
      <c r="C38" s="361" t="s">
        <v>802</v>
      </c>
      <c r="D38" s="361" t="s">
        <v>824</v>
      </c>
      <c r="E38" s="361" t="s">
        <v>165</v>
      </c>
      <c r="F38" s="361" t="s">
        <v>802</v>
      </c>
      <c r="G38" s="361" t="s">
        <v>824</v>
      </c>
      <c r="H38" s="488"/>
    </row>
    <row r="39" spans="1:8" s="338" customFormat="1" ht="19.899999999999999" customHeight="1">
      <c r="A39" s="674" t="s">
        <v>514</v>
      </c>
      <c r="B39" s="674"/>
      <c r="C39" s="674"/>
      <c r="D39" s="674"/>
      <c r="E39" s="674"/>
      <c r="F39" s="674"/>
      <c r="G39" s="674"/>
      <c r="H39" s="674"/>
    </row>
    <row r="40" spans="1:8" s="338" customFormat="1" ht="11.45" customHeight="1">
      <c r="A40" s="669" t="s">
        <v>825</v>
      </c>
      <c r="B40" s="669"/>
      <c r="C40" s="669"/>
      <c r="D40" s="669"/>
      <c r="E40" s="669"/>
      <c r="F40" s="669"/>
      <c r="G40" s="669"/>
      <c r="H40" s="669"/>
    </row>
    <row r="41" spans="1:8" s="338" customFormat="1" ht="11.45" customHeight="1">
      <c r="A41" s="669" t="s">
        <v>826</v>
      </c>
      <c r="B41" s="669"/>
      <c r="C41" s="669"/>
      <c r="D41" s="669"/>
      <c r="E41" s="669"/>
      <c r="F41" s="669"/>
      <c r="G41" s="669"/>
      <c r="H41" s="669"/>
    </row>
    <row r="42" spans="1:8" s="337" customFormat="1" ht="4.9000000000000004" customHeight="1">
      <c r="A42" s="382"/>
      <c r="B42" s="382"/>
      <c r="C42" s="382"/>
      <c r="D42" s="382"/>
      <c r="E42" s="382"/>
      <c r="F42" s="382"/>
      <c r="G42" s="382"/>
      <c r="H42" s="382"/>
    </row>
    <row r="43" spans="1:8" s="285" customFormat="1" ht="11.45" customHeight="1">
      <c r="A43" s="281" t="s">
        <v>343</v>
      </c>
      <c r="B43" s="383"/>
      <c r="C43" s="383"/>
      <c r="D43" s="383"/>
      <c r="E43" s="382"/>
      <c r="F43" s="382"/>
      <c r="G43" s="382"/>
      <c r="H43" s="382"/>
    </row>
    <row r="44" spans="1:8" s="285" customFormat="1" ht="11.45" customHeight="1">
      <c r="A44" s="87" t="s">
        <v>827</v>
      </c>
      <c r="B44" s="382"/>
      <c r="C44" s="382"/>
      <c r="D44" s="382"/>
      <c r="E44" s="382"/>
      <c r="F44" s="382"/>
      <c r="G44" s="382"/>
      <c r="H44" s="382"/>
    </row>
    <row r="45" spans="1:8" s="352" customFormat="1" ht="11.45" customHeight="1">
      <c r="A45" s="87" t="s">
        <v>828</v>
      </c>
      <c r="B45" s="382"/>
      <c r="C45" s="382"/>
      <c r="D45" s="382"/>
      <c r="E45" s="382"/>
      <c r="F45" s="382"/>
      <c r="G45" s="382"/>
      <c r="H45" s="382"/>
    </row>
    <row r="46" spans="1:8" s="352" customFormat="1" ht="11.45" customHeight="1">
      <c r="A46" s="87" t="s">
        <v>829</v>
      </c>
      <c r="B46" s="382"/>
      <c r="C46" s="382"/>
      <c r="D46" s="382"/>
      <c r="E46" s="382"/>
      <c r="F46" s="382"/>
      <c r="G46" s="382"/>
      <c r="H46" s="382"/>
    </row>
    <row r="47" spans="1:8" ht="1.9" customHeight="1">
      <c r="A47" s="87" t="s">
        <v>829</v>
      </c>
      <c r="B47" s="382"/>
      <c r="C47" s="382"/>
      <c r="D47" s="382"/>
      <c r="E47" s="382"/>
      <c r="F47" s="382"/>
      <c r="G47" s="382"/>
      <c r="H47" s="382"/>
    </row>
    <row r="48" spans="1:8">
      <c r="B48" s="369"/>
      <c r="C48" s="369"/>
      <c r="D48" s="369"/>
      <c r="E48" s="369"/>
      <c r="F48" s="369"/>
      <c r="G48" s="369"/>
      <c r="H48" s="369"/>
    </row>
    <row r="49" spans="2:8">
      <c r="B49" s="369"/>
      <c r="C49" s="369"/>
      <c r="D49" s="369"/>
      <c r="E49" s="369"/>
      <c r="F49" s="369"/>
      <c r="G49" s="369"/>
      <c r="H49" s="369"/>
    </row>
    <row r="50" spans="2:8">
      <c r="B50" s="384"/>
      <c r="C50" s="384"/>
      <c r="D50" s="384"/>
      <c r="E50" s="384"/>
      <c r="F50" s="384"/>
      <c r="G50" s="384"/>
      <c r="H50" s="384"/>
    </row>
    <row r="51" spans="2:8">
      <c r="B51" s="385"/>
      <c r="C51" s="385"/>
      <c r="D51" s="385"/>
      <c r="E51" s="385"/>
      <c r="F51" s="385"/>
      <c r="G51" s="385"/>
      <c r="H51" s="385"/>
    </row>
    <row r="52" spans="2:8">
      <c r="B52" s="385"/>
      <c r="C52" s="385"/>
      <c r="D52" s="385"/>
      <c r="E52" s="385"/>
      <c r="F52" s="385"/>
      <c r="G52" s="385"/>
      <c r="H52" s="385"/>
    </row>
    <row r="53" spans="2:8">
      <c r="B53" s="386"/>
      <c r="C53" s="386"/>
      <c r="D53" s="386"/>
      <c r="E53" s="386"/>
      <c r="F53" s="386"/>
      <c r="G53" s="386"/>
      <c r="H53" s="386"/>
    </row>
    <row r="54" spans="2:8">
      <c r="B54" s="386"/>
      <c r="C54" s="386"/>
      <c r="D54" s="386"/>
      <c r="E54" s="386"/>
      <c r="F54" s="386"/>
      <c r="G54" s="386"/>
      <c r="H54" s="386"/>
    </row>
    <row r="55" spans="2:8">
      <c r="B55" s="385"/>
      <c r="C55" s="385"/>
      <c r="D55" s="385"/>
      <c r="E55" s="385"/>
      <c r="F55" s="385"/>
      <c r="G55" s="385"/>
      <c r="H55" s="385"/>
    </row>
    <row r="56" spans="2:8">
      <c r="B56" s="386"/>
      <c r="C56" s="386"/>
      <c r="D56" s="386"/>
      <c r="E56" s="386"/>
      <c r="F56" s="386"/>
      <c r="G56" s="386"/>
      <c r="H56" s="386"/>
    </row>
  </sheetData>
  <mergeCells count="14">
    <mergeCell ref="A41:H41"/>
    <mergeCell ref="A37:A38"/>
    <mergeCell ref="B37:D37"/>
    <mergeCell ref="E37:G37"/>
    <mergeCell ref="H37:H38"/>
    <mergeCell ref="A39:H39"/>
    <mergeCell ref="A40:H40"/>
    <mergeCell ref="A1:H1"/>
    <mergeCell ref="A2:H2"/>
    <mergeCell ref="B3:D3"/>
    <mergeCell ref="A4:A5"/>
    <mergeCell ref="B4:D4"/>
    <mergeCell ref="E4:G4"/>
    <mergeCell ref="H4:H5"/>
  </mergeCells>
  <hyperlinks>
    <hyperlink ref="A47" r:id="rId1"/>
    <hyperlink ref="A44" r:id="rId2"/>
    <hyperlink ref="A45" r:id="rId3"/>
    <hyperlink ref="B4:D4" r:id="rId4" display="Praias de banho vigiadas"/>
    <hyperlink ref="E4:G4" r:id="rId5" display="Praias acessíveis a pessoas com mobilidade reduzida"/>
    <hyperlink ref="H4:H5" r:id="rId6" display="Praias com bandeira azul"/>
    <hyperlink ref="A46" r:id="rId7"/>
    <hyperlink ref="B37:D37" r:id="rId8" display="Whatched beaches"/>
    <hyperlink ref="E37:G37" r:id="rId9" display="Beaches accessible to people with reduced mobility "/>
    <hyperlink ref="H37:H38" r:id="rId10" display="Blue Flag beaches"/>
  </hyperlinks>
  <printOptions horizontalCentered="1"/>
  <pageMargins left="0.59055118110236227" right="0.59055118110236227" top="0.59055118110236227" bottom="0.59055118110236227" header="0" footer="0.39370078740157483"/>
  <pageSetup paperSize="9" scale="95" firstPageNumber="62" fitToHeight="5" orientation="portrait" useFirstPageNumber="1" r:id="rId11"/>
  <headerFooter alignWithMargins="0">
    <oddFooter>&amp;C&amp;"Arial,Negrito"- &amp;P -</oddFooter>
  </headerFooter>
</worksheet>
</file>

<file path=xl/worksheets/sheet22.xml><?xml version="1.0" encoding="utf-8"?>
<worksheet xmlns="http://schemas.openxmlformats.org/spreadsheetml/2006/main" xmlns:r="http://schemas.openxmlformats.org/officeDocument/2006/relationships">
  <dimension ref="A1:I58"/>
  <sheetViews>
    <sheetView showGridLines="0" workbookViewId="0">
      <selection sqref="A1:I1"/>
    </sheetView>
  </sheetViews>
  <sheetFormatPr defaultColWidth="9.140625" defaultRowHeight="12.75"/>
  <cols>
    <col min="1" max="1" width="17.7109375" style="308" customWidth="1"/>
    <col min="2" max="9" width="9.5703125" style="308" customWidth="1"/>
    <col min="10" max="16384" width="9.140625" style="308"/>
  </cols>
  <sheetData>
    <row r="1" spans="1:9" s="333" customFormat="1" ht="30" customHeight="1">
      <c r="A1" s="675" t="s">
        <v>830</v>
      </c>
      <c r="B1" s="675"/>
      <c r="C1" s="675"/>
      <c r="D1" s="675"/>
      <c r="E1" s="675"/>
      <c r="F1" s="675"/>
      <c r="G1" s="675"/>
      <c r="H1" s="675"/>
      <c r="I1" s="675"/>
    </row>
    <row r="2" spans="1:9" s="333" customFormat="1" ht="30" customHeight="1">
      <c r="A2" s="665" t="s">
        <v>831</v>
      </c>
      <c r="B2" s="665"/>
      <c r="C2" s="665"/>
      <c r="D2" s="665"/>
      <c r="E2" s="665"/>
      <c r="F2" s="665"/>
      <c r="G2" s="665"/>
      <c r="H2" s="665"/>
      <c r="I2" s="665"/>
    </row>
    <row r="3" spans="1:9" s="333" customFormat="1" ht="9.75" customHeight="1">
      <c r="A3" s="387" t="s">
        <v>832</v>
      </c>
      <c r="B3" s="388"/>
      <c r="C3" s="388"/>
      <c r="D3" s="388"/>
      <c r="E3" s="388"/>
      <c r="F3" s="388"/>
      <c r="G3" s="388"/>
      <c r="H3" s="388"/>
      <c r="I3" s="389" t="s">
        <v>833</v>
      </c>
    </row>
    <row r="4" spans="1:9" s="337" customFormat="1" ht="16.899999999999999" customHeight="1">
      <c r="A4" s="676"/>
      <c r="B4" s="610" t="s">
        <v>834</v>
      </c>
      <c r="C4" s="610"/>
      <c r="D4" s="610"/>
      <c r="E4" s="610" t="s">
        <v>835</v>
      </c>
      <c r="F4" s="610"/>
      <c r="G4" s="610"/>
      <c r="H4" s="610"/>
      <c r="I4" s="610"/>
    </row>
    <row r="5" spans="1:9" s="285" customFormat="1" ht="16.899999999999999" customHeight="1">
      <c r="A5" s="676"/>
      <c r="B5" s="677" t="s">
        <v>165</v>
      </c>
      <c r="C5" s="677" t="s">
        <v>836</v>
      </c>
      <c r="D5" s="677"/>
      <c r="E5" s="677" t="s">
        <v>165</v>
      </c>
      <c r="F5" s="677" t="s">
        <v>837</v>
      </c>
      <c r="G5" s="677"/>
      <c r="H5" s="677"/>
      <c r="I5" s="677"/>
    </row>
    <row r="6" spans="1:9" s="338" customFormat="1" ht="29.45" customHeight="1">
      <c r="A6" s="676"/>
      <c r="B6" s="677"/>
      <c r="C6" s="110" t="s">
        <v>838</v>
      </c>
      <c r="D6" s="110" t="s">
        <v>839</v>
      </c>
      <c r="E6" s="677"/>
      <c r="F6" s="110" t="s">
        <v>840</v>
      </c>
      <c r="G6" s="110" t="s">
        <v>841</v>
      </c>
      <c r="H6" s="110" t="s">
        <v>842</v>
      </c>
      <c r="I6" s="110" t="s">
        <v>843</v>
      </c>
    </row>
    <row r="7" spans="1:9" s="338" customFormat="1" ht="15.95" customHeight="1">
      <c r="A7" s="287" t="s">
        <v>12</v>
      </c>
      <c r="B7" s="291">
        <v>5012383</v>
      </c>
      <c r="C7" s="291">
        <v>4081489</v>
      </c>
      <c r="D7" s="291">
        <v>930894</v>
      </c>
      <c r="E7" s="291">
        <v>4774439</v>
      </c>
      <c r="F7" s="291">
        <v>2368813</v>
      </c>
      <c r="G7" s="291">
        <v>988226</v>
      </c>
      <c r="H7" s="291">
        <v>845436</v>
      </c>
      <c r="I7" s="291">
        <v>571964</v>
      </c>
    </row>
    <row r="8" spans="1:9" s="338" customFormat="1" ht="15.95" customHeight="1">
      <c r="A8" s="287" t="s">
        <v>381</v>
      </c>
      <c r="B8" s="291">
        <v>4745262</v>
      </c>
      <c r="C8" s="291">
        <v>3880155</v>
      </c>
      <c r="D8" s="291">
        <v>865107</v>
      </c>
      <c r="E8" s="291">
        <v>4557437</v>
      </c>
      <c r="F8" s="291">
        <v>2304282</v>
      </c>
      <c r="G8" s="291">
        <v>859294</v>
      </c>
      <c r="H8" s="291">
        <v>834084</v>
      </c>
      <c r="I8" s="291">
        <v>559776</v>
      </c>
    </row>
    <row r="9" spans="1:9" s="338" customFormat="1" ht="15.95" customHeight="1">
      <c r="A9" s="287" t="s">
        <v>54</v>
      </c>
      <c r="B9" s="295">
        <v>143171</v>
      </c>
      <c r="C9" s="295">
        <v>110824</v>
      </c>
      <c r="D9" s="295">
        <v>32347</v>
      </c>
      <c r="E9" s="295">
        <v>94772</v>
      </c>
      <c r="F9" s="295">
        <v>62822</v>
      </c>
      <c r="G9" s="295">
        <v>20599</v>
      </c>
      <c r="H9" s="295">
        <v>11352</v>
      </c>
      <c r="I9" s="295">
        <v>0</v>
      </c>
    </row>
    <row r="10" spans="1:9" s="338" customFormat="1" ht="15.95" customHeight="1">
      <c r="A10" s="287" t="s">
        <v>61</v>
      </c>
      <c r="B10" s="291">
        <v>2470</v>
      </c>
      <c r="C10" s="291">
        <v>2047</v>
      </c>
      <c r="D10" s="291">
        <v>422</v>
      </c>
      <c r="E10" s="291" t="s">
        <v>330</v>
      </c>
      <c r="F10" s="291" t="s">
        <v>330</v>
      </c>
      <c r="G10" s="291" t="s">
        <v>330</v>
      </c>
      <c r="H10" s="291" t="s">
        <v>330</v>
      </c>
      <c r="I10" s="291" t="s">
        <v>330</v>
      </c>
    </row>
    <row r="11" spans="1:9" s="338" customFormat="1" ht="15.95" customHeight="1">
      <c r="A11" s="297" t="s">
        <v>187</v>
      </c>
      <c r="B11" s="298">
        <v>2470</v>
      </c>
      <c r="C11" s="298">
        <v>2047</v>
      </c>
      <c r="D11" s="298">
        <v>422</v>
      </c>
      <c r="E11" s="298" t="s">
        <v>330</v>
      </c>
      <c r="F11" s="298" t="s">
        <v>330</v>
      </c>
      <c r="G11" s="298" t="s">
        <v>330</v>
      </c>
      <c r="H11" s="298" t="s">
        <v>330</v>
      </c>
      <c r="I11" s="298" t="s">
        <v>330</v>
      </c>
    </row>
    <row r="12" spans="1:9" s="338" customFormat="1" ht="15.95" customHeight="1">
      <c r="A12" s="287" t="s">
        <v>66</v>
      </c>
      <c r="B12" s="291">
        <v>85711</v>
      </c>
      <c r="C12" s="291">
        <v>64876</v>
      </c>
      <c r="D12" s="291">
        <v>20833</v>
      </c>
      <c r="E12" s="291">
        <v>67870</v>
      </c>
      <c r="F12" s="291">
        <v>60185</v>
      </c>
      <c r="G12" s="291">
        <v>0</v>
      </c>
      <c r="H12" s="291">
        <v>7684</v>
      </c>
      <c r="I12" s="291" t="s">
        <v>330</v>
      </c>
    </row>
    <row r="13" spans="1:9" s="338" customFormat="1" ht="15.95" customHeight="1">
      <c r="A13" s="297" t="s">
        <v>188</v>
      </c>
      <c r="B13" s="298">
        <v>9158</v>
      </c>
      <c r="C13" s="298">
        <v>6483</v>
      </c>
      <c r="D13" s="298">
        <v>2675</v>
      </c>
      <c r="E13" s="298">
        <v>7988</v>
      </c>
      <c r="F13" s="298">
        <v>6308</v>
      </c>
      <c r="G13" s="298">
        <v>0</v>
      </c>
      <c r="H13" s="298">
        <v>1680</v>
      </c>
      <c r="I13" s="298" t="s">
        <v>330</v>
      </c>
    </row>
    <row r="14" spans="1:9" s="338" customFormat="1" ht="15.95" customHeight="1">
      <c r="A14" s="297" t="s">
        <v>189</v>
      </c>
      <c r="B14" s="298">
        <v>3311</v>
      </c>
      <c r="C14" s="298">
        <v>2261</v>
      </c>
      <c r="D14" s="298">
        <v>1049</v>
      </c>
      <c r="E14" s="298">
        <v>2316</v>
      </c>
      <c r="F14" s="298">
        <v>1668</v>
      </c>
      <c r="G14" s="298">
        <v>0</v>
      </c>
      <c r="H14" s="298">
        <v>647</v>
      </c>
      <c r="I14" s="298" t="s">
        <v>330</v>
      </c>
    </row>
    <row r="15" spans="1:9" s="338" customFormat="1" ht="15.95" customHeight="1">
      <c r="A15" s="297" t="s">
        <v>118</v>
      </c>
      <c r="B15" s="298">
        <v>45381</v>
      </c>
      <c r="C15" s="298">
        <v>34726</v>
      </c>
      <c r="D15" s="298">
        <v>10655</v>
      </c>
      <c r="E15" s="298">
        <v>35067</v>
      </c>
      <c r="F15" s="298">
        <v>32047</v>
      </c>
      <c r="G15" s="298">
        <v>0</v>
      </c>
      <c r="H15" s="298">
        <v>3020</v>
      </c>
      <c r="I15" s="298" t="s">
        <v>330</v>
      </c>
    </row>
    <row r="16" spans="1:9" s="338" customFormat="1" ht="15.95" customHeight="1">
      <c r="A16" s="297" t="s">
        <v>190</v>
      </c>
      <c r="B16" s="298">
        <v>3186</v>
      </c>
      <c r="C16" s="298">
        <v>2930</v>
      </c>
      <c r="D16" s="298">
        <v>256</v>
      </c>
      <c r="E16" s="298">
        <v>2834</v>
      </c>
      <c r="F16" s="298">
        <v>2833</v>
      </c>
      <c r="G16" s="298">
        <v>0</v>
      </c>
      <c r="H16" s="298">
        <v>1</v>
      </c>
      <c r="I16" s="298" t="s">
        <v>330</v>
      </c>
    </row>
    <row r="17" spans="1:9" s="338" customFormat="1" ht="15.95" customHeight="1">
      <c r="A17" s="297" t="s">
        <v>191</v>
      </c>
      <c r="B17" s="298">
        <v>18342</v>
      </c>
      <c r="C17" s="298">
        <v>13921</v>
      </c>
      <c r="D17" s="298">
        <v>4420</v>
      </c>
      <c r="E17" s="298">
        <v>14235</v>
      </c>
      <c r="F17" s="298">
        <v>12898</v>
      </c>
      <c r="G17" s="298">
        <v>0</v>
      </c>
      <c r="H17" s="298">
        <v>1337</v>
      </c>
      <c r="I17" s="298" t="s">
        <v>330</v>
      </c>
    </row>
    <row r="18" spans="1:9" s="338" customFormat="1" ht="15.95" customHeight="1">
      <c r="A18" s="297" t="s">
        <v>192</v>
      </c>
      <c r="B18" s="298">
        <v>6333</v>
      </c>
      <c r="C18" s="298">
        <v>4555</v>
      </c>
      <c r="D18" s="298">
        <v>1778</v>
      </c>
      <c r="E18" s="298">
        <v>5430</v>
      </c>
      <c r="F18" s="298">
        <v>4431</v>
      </c>
      <c r="G18" s="298">
        <v>0</v>
      </c>
      <c r="H18" s="298">
        <v>999</v>
      </c>
      <c r="I18" s="298" t="s">
        <v>330</v>
      </c>
    </row>
    <row r="19" spans="1:9" s="338" customFormat="1" ht="15.95" customHeight="1">
      <c r="A19" s="287" t="s">
        <v>75</v>
      </c>
      <c r="B19" s="291">
        <v>34018</v>
      </c>
      <c r="C19" s="291">
        <v>26012</v>
      </c>
      <c r="D19" s="291">
        <v>8006</v>
      </c>
      <c r="E19" s="291">
        <v>26902</v>
      </c>
      <c r="F19" s="291">
        <v>2637</v>
      </c>
      <c r="G19" s="291">
        <v>20599</v>
      </c>
      <c r="H19" s="291">
        <v>3667</v>
      </c>
      <c r="I19" s="291" t="s">
        <v>330</v>
      </c>
    </row>
    <row r="20" spans="1:9" s="338" customFormat="1" ht="15.95" customHeight="1">
      <c r="A20" s="297" t="s">
        <v>193</v>
      </c>
      <c r="B20" s="298">
        <v>22994</v>
      </c>
      <c r="C20" s="298">
        <v>17711</v>
      </c>
      <c r="D20" s="298">
        <v>5282</v>
      </c>
      <c r="E20" s="298">
        <v>18663</v>
      </c>
      <c r="F20" s="298">
        <v>1765</v>
      </c>
      <c r="G20" s="298">
        <v>14226</v>
      </c>
      <c r="H20" s="298">
        <v>2672</v>
      </c>
      <c r="I20" s="298" t="s">
        <v>330</v>
      </c>
    </row>
    <row r="21" spans="1:9" s="338" customFormat="1" ht="15.95" customHeight="1">
      <c r="A21" s="297" t="s">
        <v>297</v>
      </c>
      <c r="B21" s="298">
        <v>11024</v>
      </c>
      <c r="C21" s="298">
        <v>8301</v>
      </c>
      <c r="D21" s="298">
        <v>2724</v>
      </c>
      <c r="E21" s="298">
        <v>8239</v>
      </c>
      <c r="F21" s="298">
        <v>872</v>
      </c>
      <c r="G21" s="298">
        <v>6373</v>
      </c>
      <c r="H21" s="298">
        <v>995</v>
      </c>
      <c r="I21" s="298" t="s">
        <v>330</v>
      </c>
    </row>
    <row r="22" spans="1:9" s="338" customFormat="1" ht="15.95" customHeight="1">
      <c r="A22" s="287" t="s">
        <v>82</v>
      </c>
      <c r="B22" s="291">
        <v>1943</v>
      </c>
      <c r="C22" s="291">
        <v>1573</v>
      </c>
      <c r="D22" s="291">
        <v>370</v>
      </c>
      <c r="E22" s="291" t="s">
        <v>330</v>
      </c>
      <c r="F22" s="291" t="s">
        <v>330</v>
      </c>
      <c r="G22" s="291" t="s">
        <v>330</v>
      </c>
      <c r="H22" s="291" t="s">
        <v>330</v>
      </c>
      <c r="I22" s="291" t="s">
        <v>330</v>
      </c>
    </row>
    <row r="23" spans="1:9" s="338" customFormat="1" ht="15.95" customHeight="1">
      <c r="A23" s="297" t="s">
        <v>194</v>
      </c>
      <c r="B23" s="298">
        <v>1943</v>
      </c>
      <c r="C23" s="298">
        <v>1573</v>
      </c>
      <c r="D23" s="298">
        <v>370</v>
      </c>
      <c r="E23" s="298" t="s">
        <v>330</v>
      </c>
      <c r="F23" s="298" t="s">
        <v>330</v>
      </c>
      <c r="G23" s="298" t="s">
        <v>330</v>
      </c>
      <c r="H23" s="298" t="s">
        <v>330</v>
      </c>
      <c r="I23" s="298" t="s">
        <v>330</v>
      </c>
    </row>
    <row r="24" spans="1:9" s="338" customFormat="1" ht="15.95" customHeight="1">
      <c r="A24" s="287" t="s">
        <v>91</v>
      </c>
      <c r="B24" s="291">
        <v>3642</v>
      </c>
      <c r="C24" s="291">
        <v>3504</v>
      </c>
      <c r="D24" s="291">
        <v>139</v>
      </c>
      <c r="E24" s="291" t="s">
        <v>330</v>
      </c>
      <c r="F24" s="291" t="s">
        <v>330</v>
      </c>
      <c r="G24" s="291" t="s">
        <v>330</v>
      </c>
      <c r="H24" s="291" t="s">
        <v>330</v>
      </c>
      <c r="I24" s="291" t="s">
        <v>330</v>
      </c>
    </row>
    <row r="25" spans="1:9" s="338" customFormat="1" ht="15.95" customHeight="1">
      <c r="A25" s="297" t="s">
        <v>298</v>
      </c>
      <c r="B25" s="298">
        <v>1314</v>
      </c>
      <c r="C25" s="298">
        <v>1246</v>
      </c>
      <c r="D25" s="298">
        <v>68</v>
      </c>
      <c r="E25" s="298" t="s">
        <v>330</v>
      </c>
      <c r="F25" s="298" t="s">
        <v>330</v>
      </c>
      <c r="G25" s="298" t="s">
        <v>330</v>
      </c>
      <c r="H25" s="298" t="s">
        <v>330</v>
      </c>
      <c r="I25" s="298" t="s">
        <v>330</v>
      </c>
    </row>
    <row r="26" spans="1:9" s="338" customFormat="1" ht="15.95" customHeight="1">
      <c r="A26" s="297" t="s">
        <v>195</v>
      </c>
      <c r="B26" s="298">
        <v>2328</v>
      </c>
      <c r="C26" s="298">
        <v>2258</v>
      </c>
      <c r="D26" s="298">
        <v>71</v>
      </c>
      <c r="E26" s="298" t="s">
        <v>330</v>
      </c>
      <c r="F26" s="298" t="s">
        <v>330</v>
      </c>
      <c r="G26" s="298" t="s">
        <v>330</v>
      </c>
      <c r="H26" s="298" t="s">
        <v>330</v>
      </c>
      <c r="I26" s="298" t="s">
        <v>330</v>
      </c>
    </row>
    <row r="27" spans="1:9" s="338" customFormat="1" ht="15.95" customHeight="1">
      <c r="A27" s="287" t="s">
        <v>99</v>
      </c>
      <c r="B27" s="291">
        <v>6139</v>
      </c>
      <c r="C27" s="291">
        <v>5290</v>
      </c>
      <c r="D27" s="291">
        <v>849</v>
      </c>
      <c r="E27" s="291" t="s">
        <v>330</v>
      </c>
      <c r="F27" s="291" t="s">
        <v>330</v>
      </c>
      <c r="G27" s="291" t="s">
        <v>330</v>
      </c>
      <c r="H27" s="291" t="s">
        <v>330</v>
      </c>
      <c r="I27" s="291" t="s">
        <v>330</v>
      </c>
    </row>
    <row r="28" spans="1:9" s="338" customFormat="1" ht="15.95" customHeight="1">
      <c r="A28" s="297" t="s">
        <v>196</v>
      </c>
      <c r="B28" s="298">
        <v>1892</v>
      </c>
      <c r="C28" s="298">
        <v>1649</v>
      </c>
      <c r="D28" s="298">
        <v>243</v>
      </c>
      <c r="E28" s="298" t="s">
        <v>330</v>
      </c>
      <c r="F28" s="298" t="s">
        <v>330</v>
      </c>
      <c r="G28" s="298" t="s">
        <v>330</v>
      </c>
      <c r="H28" s="298" t="s">
        <v>330</v>
      </c>
      <c r="I28" s="298" t="s">
        <v>330</v>
      </c>
    </row>
    <row r="29" spans="1:9" s="338" customFormat="1" ht="15.95" customHeight="1">
      <c r="A29" s="297" t="s">
        <v>197</v>
      </c>
      <c r="B29" s="298">
        <v>2759</v>
      </c>
      <c r="C29" s="298">
        <v>2389</v>
      </c>
      <c r="D29" s="298">
        <v>370</v>
      </c>
      <c r="E29" s="298" t="s">
        <v>330</v>
      </c>
      <c r="F29" s="298" t="s">
        <v>330</v>
      </c>
      <c r="G29" s="298" t="s">
        <v>330</v>
      </c>
      <c r="H29" s="298" t="s">
        <v>330</v>
      </c>
      <c r="I29" s="298" t="s">
        <v>330</v>
      </c>
    </row>
    <row r="30" spans="1:9" s="338" customFormat="1" ht="15.95" customHeight="1">
      <c r="A30" s="297" t="s">
        <v>198</v>
      </c>
      <c r="B30" s="298">
        <v>1488</v>
      </c>
      <c r="C30" s="298">
        <v>1252</v>
      </c>
      <c r="D30" s="298">
        <v>236</v>
      </c>
      <c r="E30" s="298" t="s">
        <v>330</v>
      </c>
      <c r="F30" s="298" t="s">
        <v>330</v>
      </c>
      <c r="G30" s="298" t="s">
        <v>330</v>
      </c>
      <c r="H30" s="298" t="s">
        <v>330</v>
      </c>
      <c r="I30" s="298" t="s">
        <v>330</v>
      </c>
    </row>
    <row r="31" spans="1:9" s="338" customFormat="1" ht="15.95" customHeight="1">
      <c r="A31" s="287" t="s">
        <v>108</v>
      </c>
      <c r="B31" s="291">
        <v>7221</v>
      </c>
      <c r="C31" s="291">
        <v>6100</v>
      </c>
      <c r="D31" s="291">
        <v>1122</v>
      </c>
      <c r="E31" s="291" t="s">
        <v>330</v>
      </c>
      <c r="F31" s="291" t="s">
        <v>330</v>
      </c>
      <c r="G31" s="291" t="s">
        <v>330</v>
      </c>
      <c r="H31" s="291" t="s">
        <v>330</v>
      </c>
      <c r="I31" s="291" t="s">
        <v>330</v>
      </c>
    </row>
    <row r="32" spans="1:9" s="338" customFormat="1" ht="15.95" customHeight="1">
      <c r="A32" s="297" t="s">
        <v>199</v>
      </c>
      <c r="B32" s="298">
        <v>7221</v>
      </c>
      <c r="C32" s="298">
        <v>6100</v>
      </c>
      <c r="D32" s="298">
        <v>1122</v>
      </c>
      <c r="E32" s="298" t="s">
        <v>330</v>
      </c>
      <c r="F32" s="298" t="s">
        <v>330</v>
      </c>
      <c r="G32" s="298" t="s">
        <v>330</v>
      </c>
      <c r="H32" s="298" t="s">
        <v>330</v>
      </c>
      <c r="I32" s="298" t="s">
        <v>330</v>
      </c>
    </row>
    <row r="33" spans="1:9" s="338" customFormat="1" ht="15.95" customHeight="1">
      <c r="A33" s="287" t="s">
        <v>117</v>
      </c>
      <c r="B33" s="291">
        <v>1811</v>
      </c>
      <c r="C33" s="291">
        <v>1266</v>
      </c>
      <c r="D33" s="291">
        <v>546</v>
      </c>
      <c r="E33" s="291" t="s">
        <v>330</v>
      </c>
      <c r="F33" s="291" t="s">
        <v>330</v>
      </c>
      <c r="G33" s="291" t="s">
        <v>330</v>
      </c>
      <c r="H33" s="291" t="s">
        <v>330</v>
      </c>
      <c r="I33" s="291" t="s">
        <v>330</v>
      </c>
    </row>
    <row r="34" spans="1:9" s="338" customFormat="1" ht="15.95" customHeight="1">
      <c r="A34" s="297" t="s">
        <v>200</v>
      </c>
      <c r="B34" s="298">
        <v>643</v>
      </c>
      <c r="C34" s="298">
        <v>402</v>
      </c>
      <c r="D34" s="298">
        <v>241</v>
      </c>
      <c r="E34" s="298" t="s">
        <v>330</v>
      </c>
      <c r="F34" s="298" t="s">
        <v>330</v>
      </c>
      <c r="G34" s="298" t="s">
        <v>330</v>
      </c>
      <c r="H34" s="298" t="s">
        <v>330</v>
      </c>
      <c r="I34" s="298" t="s">
        <v>330</v>
      </c>
    </row>
    <row r="35" spans="1:9" s="338" customFormat="1" ht="15.95" customHeight="1">
      <c r="A35" s="297" t="s">
        <v>201</v>
      </c>
      <c r="B35" s="298">
        <v>1168</v>
      </c>
      <c r="C35" s="298">
        <v>864</v>
      </c>
      <c r="D35" s="298">
        <v>305</v>
      </c>
      <c r="E35" s="298" t="s">
        <v>330</v>
      </c>
      <c r="F35" s="298" t="s">
        <v>330</v>
      </c>
      <c r="G35" s="298" t="s">
        <v>330</v>
      </c>
      <c r="H35" s="298" t="s">
        <v>330</v>
      </c>
      <c r="I35" s="298" t="s">
        <v>330</v>
      </c>
    </row>
    <row r="36" spans="1:9" s="338" customFormat="1" ht="15.95" customHeight="1">
      <c r="A36" s="287" t="s">
        <v>124</v>
      </c>
      <c r="B36" s="291">
        <v>217</v>
      </c>
      <c r="C36" s="291">
        <v>157</v>
      </c>
      <c r="D36" s="291">
        <v>60</v>
      </c>
      <c r="E36" s="291" t="s">
        <v>330</v>
      </c>
      <c r="F36" s="291" t="s">
        <v>330</v>
      </c>
      <c r="G36" s="291" t="s">
        <v>330</v>
      </c>
      <c r="H36" s="291" t="s">
        <v>330</v>
      </c>
      <c r="I36" s="291" t="s">
        <v>330</v>
      </c>
    </row>
    <row r="37" spans="1:9" s="338" customFormat="1" ht="15.95" customHeight="1">
      <c r="A37" s="297" t="s">
        <v>202</v>
      </c>
      <c r="B37" s="298">
        <v>217</v>
      </c>
      <c r="C37" s="298">
        <v>157</v>
      </c>
      <c r="D37" s="298">
        <v>60</v>
      </c>
      <c r="E37" s="298" t="s">
        <v>330</v>
      </c>
      <c r="F37" s="298" t="s">
        <v>330</v>
      </c>
      <c r="G37" s="298" t="s">
        <v>330</v>
      </c>
      <c r="H37" s="298" t="s">
        <v>330</v>
      </c>
      <c r="I37" s="298" t="s">
        <v>330</v>
      </c>
    </row>
    <row r="38" spans="1:9" s="338" customFormat="1" ht="16.899999999999999" customHeight="1">
      <c r="A38" s="676"/>
      <c r="B38" s="678" t="s">
        <v>844</v>
      </c>
      <c r="C38" s="679"/>
      <c r="D38" s="680"/>
      <c r="E38" s="610" t="s">
        <v>845</v>
      </c>
      <c r="F38" s="610"/>
      <c r="G38" s="610"/>
      <c r="H38" s="610"/>
      <c r="I38" s="610"/>
    </row>
    <row r="39" spans="1:9" s="338" customFormat="1" ht="16.899999999999999" customHeight="1">
      <c r="A39" s="676"/>
      <c r="B39" s="677" t="s">
        <v>165</v>
      </c>
      <c r="C39" s="677" t="s">
        <v>846</v>
      </c>
      <c r="D39" s="677"/>
      <c r="E39" s="677" t="s">
        <v>165</v>
      </c>
      <c r="F39" s="677" t="s">
        <v>846</v>
      </c>
      <c r="G39" s="677"/>
      <c r="H39" s="677"/>
      <c r="I39" s="677"/>
    </row>
    <row r="40" spans="1:9" s="338" customFormat="1" ht="29.45" customHeight="1">
      <c r="A40" s="676"/>
      <c r="B40" s="677"/>
      <c r="C40" s="110" t="s">
        <v>847</v>
      </c>
      <c r="D40" s="110" t="s">
        <v>848</v>
      </c>
      <c r="E40" s="677"/>
      <c r="F40" s="110" t="s">
        <v>847</v>
      </c>
      <c r="G40" s="110" t="s">
        <v>848</v>
      </c>
      <c r="H40" s="110" t="s">
        <v>849</v>
      </c>
      <c r="I40" s="110" t="s">
        <v>850</v>
      </c>
    </row>
    <row r="41" spans="1:9" s="338" customFormat="1" ht="19.899999999999999" customHeight="1">
      <c r="A41" s="681" t="s">
        <v>514</v>
      </c>
      <c r="B41" s="466"/>
      <c r="C41" s="466"/>
      <c r="D41" s="466"/>
      <c r="E41" s="466"/>
      <c r="F41" s="466"/>
      <c r="G41" s="466"/>
      <c r="H41" s="466"/>
      <c r="I41" s="466"/>
    </row>
    <row r="42" spans="1:9" s="337" customFormat="1" ht="11.45" customHeight="1">
      <c r="A42" s="682" t="s">
        <v>851</v>
      </c>
      <c r="B42" s="683"/>
      <c r="C42" s="683"/>
      <c r="D42" s="683"/>
      <c r="E42" s="683"/>
      <c r="F42" s="683"/>
      <c r="G42" s="683"/>
      <c r="H42" s="683"/>
      <c r="I42" s="683"/>
    </row>
    <row r="43" spans="1:9" s="285" customFormat="1" ht="11.45" customHeight="1">
      <c r="A43" s="682" t="s">
        <v>852</v>
      </c>
      <c r="B43" s="684"/>
      <c r="C43" s="684"/>
      <c r="D43" s="684"/>
      <c r="E43" s="684"/>
      <c r="F43" s="684"/>
      <c r="G43" s="684"/>
      <c r="H43" s="684"/>
      <c r="I43" s="684"/>
    </row>
    <row r="44" spans="1:9" s="285" customFormat="1" ht="19.899999999999999" customHeight="1">
      <c r="A44" s="685" t="s">
        <v>853</v>
      </c>
      <c r="B44" s="686"/>
      <c r="C44" s="686"/>
      <c r="D44" s="686"/>
      <c r="E44" s="686"/>
      <c r="F44" s="686"/>
      <c r="G44" s="686"/>
      <c r="H44" s="686"/>
      <c r="I44" s="686"/>
    </row>
    <row r="45" spans="1:9" s="352" customFormat="1" ht="18" customHeight="1">
      <c r="A45" s="685" t="s">
        <v>854</v>
      </c>
      <c r="B45" s="686"/>
      <c r="C45" s="686"/>
      <c r="D45" s="686"/>
      <c r="E45" s="686"/>
      <c r="F45" s="686"/>
      <c r="G45" s="686"/>
      <c r="H45" s="686"/>
      <c r="I45" s="686"/>
    </row>
    <row r="46" spans="1:9" s="352" customFormat="1" ht="3" customHeight="1">
      <c r="A46" s="390"/>
      <c r="B46" s="312"/>
      <c r="C46" s="312"/>
      <c r="D46" s="312"/>
      <c r="E46" s="312"/>
      <c r="F46" s="312"/>
      <c r="G46" s="312"/>
      <c r="H46" s="312"/>
      <c r="I46" s="312"/>
    </row>
    <row r="47" spans="1:9" ht="11.45" customHeight="1">
      <c r="A47" s="281" t="s">
        <v>343</v>
      </c>
      <c r="B47" s="391"/>
      <c r="C47" s="391"/>
      <c r="D47" s="391"/>
      <c r="E47" s="312"/>
      <c r="F47" s="312"/>
      <c r="G47" s="312"/>
      <c r="H47" s="312"/>
      <c r="I47" s="312"/>
    </row>
    <row r="48" spans="1:9" ht="12.6" customHeight="1">
      <c r="A48" s="87" t="s">
        <v>855</v>
      </c>
      <c r="B48" s="391"/>
      <c r="C48" s="391"/>
      <c r="D48" s="391"/>
      <c r="E48" s="312"/>
      <c r="F48" s="312"/>
      <c r="G48" s="87"/>
      <c r="H48" s="312"/>
      <c r="I48" s="312"/>
    </row>
    <row r="49" spans="1:9">
      <c r="A49" s="87" t="s">
        <v>856</v>
      </c>
      <c r="B49" s="391"/>
      <c r="C49" s="391"/>
      <c r="D49" s="391"/>
      <c r="E49" s="312"/>
      <c r="F49" s="312"/>
      <c r="G49" s="87"/>
      <c r="H49" s="312"/>
      <c r="I49" s="312"/>
    </row>
    <row r="50" spans="1:9">
      <c r="B50" s="392"/>
      <c r="C50" s="392"/>
      <c r="D50" s="392"/>
      <c r="E50" s="392"/>
      <c r="F50" s="392"/>
      <c r="G50" s="392"/>
      <c r="H50" s="392"/>
      <c r="I50" s="392"/>
    </row>
    <row r="51" spans="1:9">
      <c r="B51" s="392"/>
      <c r="C51" s="392"/>
      <c r="D51" s="392"/>
      <c r="E51" s="392"/>
      <c r="F51" s="392"/>
      <c r="G51" s="392"/>
      <c r="H51" s="392"/>
      <c r="I51" s="392"/>
    </row>
    <row r="52" spans="1:9">
      <c r="B52" s="393"/>
      <c r="C52" s="393"/>
      <c r="D52" s="393"/>
      <c r="E52" s="393"/>
      <c r="F52" s="393"/>
      <c r="G52" s="393"/>
      <c r="H52" s="393"/>
      <c r="I52" s="393"/>
    </row>
    <row r="53" spans="1:9">
      <c r="B53" s="391"/>
      <c r="C53" s="391"/>
      <c r="D53" s="391"/>
      <c r="E53" s="391"/>
      <c r="F53" s="391"/>
      <c r="G53" s="391"/>
      <c r="H53" s="391"/>
      <c r="I53" s="391"/>
    </row>
    <row r="54" spans="1:9">
      <c r="B54" s="391"/>
      <c r="C54" s="391"/>
      <c r="D54" s="391"/>
      <c r="E54" s="391"/>
      <c r="F54" s="391"/>
      <c r="G54" s="391"/>
      <c r="H54" s="391"/>
      <c r="I54" s="391"/>
    </row>
    <row r="55" spans="1:9">
      <c r="B55" s="394"/>
      <c r="C55" s="394"/>
      <c r="D55" s="394"/>
      <c r="E55" s="394"/>
      <c r="F55" s="394"/>
      <c r="G55" s="394"/>
      <c r="H55" s="394"/>
      <c r="I55" s="394"/>
    </row>
    <row r="56" spans="1:9">
      <c r="B56" s="394"/>
      <c r="C56" s="394"/>
      <c r="D56" s="394"/>
      <c r="E56" s="394"/>
      <c r="F56" s="394"/>
      <c r="G56" s="394"/>
      <c r="H56" s="394"/>
      <c r="I56" s="394"/>
    </row>
    <row r="57" spans="1:9">
      <c r="B57" s="391"/>
      <c r="C57" s="391"/>
      <c r="D57" s="391"/>
      <c r="E57" s="391"/>
      <c r="F57" s="391"/>
      <c r="G57" s="391"/>
      <c r="H57" s="391"/>
      <c r="I57" s="391"/>
    </row>
    <row r="58" spans="1:9">
      <c r="B58" s="394"/>
      <c r="C58" s="394"/>
      <c r="D58" s="394"/>
      <c r="E58" s="394"/>
      <c r="F58" s="394"/>
      <c r="G58" s="394"/>
      <c r="H58" s="394"/>
      <c r="I58" s="394"/>
    </row>
  </sheetData>
  <mergeCells count="21">
    <mergeCell ref="A41:I41"/>
    <mergeCell ref="A42:I42"/>
    <mergeCell ref="A43:I43"/>
    <mergeCell ref="A44:I44"/>
    <mergeCell ref="A45:I45"/>
    <mergeCell ref="A38:A40"/>
    <mergeCell ref="B38:D38"/>
    <mergeCell ref="E38:I38"/>
    <mergeCell ref="B39:B40"/>
    <mergeCell ref="C39:D39"/>
    <mergeCell ref="E39:E40"/>
    <mergeCell ref="F39:I39"/>
    <mergeCell ref="A1:I1"/>
    <mergeCell ref="A2:I2"/>
    <mergeCell ref="A4:A6"/>
    <mergeCell ref="B4:D4"/>
    <mergeCell ref="E4:I4"/>
    <mergeCell ref="B5:B6"/>
    <mergeCell ref="C5:D5"/>
    <mergeCell ref="E5:E6"/>
    <mergeCell ref="F5:I5"/>
  </mergeCells>
  <conditionalFormatting sqref="F12:H17 F24:H25 F33:H36 F27:H31 F19:H22 F8:H10">
    <cfRule type="cellIs" dxfId="1" priority="1" operator="lessThan">
      <formula>0</formula>
    </cfRule>
  </conditionalFormatting>
  <hyperlinks>
    <hyperlink ref="A48" r:id="rId1"/>
    <hyperlink ref="A49" r:id="rId2"/>
    <hyperlink ref="E4:I4" r:id="rId3" display="Resíduos urbanos geridos"/>
    <hyperlink ref="B4:D4" r:id="rId4" display="Resíduos urbanos recolhidos"/>
    <hyperlink ref="E38:I38" r:id="rId5" display="Selective collection"/>
    <hyperlink ref="B38:D38" r:id="rId6" display="Indistinct collection"/>
  </hyperlinks>
  <printOptions horizontalCentered="1"/>
  <pageMargins left="0.59055118110236227" right="0.59055118110236227" top="0.59055118110236227" bottom="0.59055118110236227" header="0" footer="0.39370078740157483"/>
  <pageSetup paperSize="9" scale="95" firstPageNumber="63" fitToHeight="5" orientation="portrait" useFirstPageNumber="1" r:id="rId7"/>
  <headerFooter alignWithMargins="0">
    <oddFooter>&amp;C&amp;"Arial,Negrito"- &amp;P -</oddFooter>
  </headerFooter>
</worksheet>
</file>

<file path=xl/worksheets/sheet23.xml><?xml version="1.0" encoding="utf-8"?>
<worksheet xmlns="http://schemas.openxmlformats.org/spreadsheetml/2006/main" xmlns:r="http://schemas.openxmlformats.org/officeDocument/2006/relationships">
  <dimension ref="A1:I58"/>
  <sheetViews>
    <sheetView showGridLines="0" workbookViewId="0">
      <selection sqref="A1:I1"/>
    </sheetView>
  </sheetViews>
  <sheetFormatPr defaultColWidth="9.140625" defaultRowHeight="12.75"/>
  <cols>
    <col min="1" max="1" width="17.7109375" style="308" customWidth="1"/>
    <col min="2" max="9" width="9.5703125" style="308" customWidth="1"/>
    <col min="10" max="16384" width="9.140625" style="308"/>
  </cols>
  <sheetData>
    <row r="1" spans="1:9" s="333" customFormat="1" ht="30" customHeight="1">
      <c r="A1" s="589" t="s">
        <v>857</v>
      </c>
      <c r="B1" s="589"/>
      <c r="C1" s="589"/>
      <c r="D1" s="589"/>
      <c r="E1" s="589"/>
      <c r="F1" s="589"/>
      <c r="G1" s="589"/>
      <c r="H1" s="589"/>
      <c r="I1" s="589"/>
    </row>
    <row r="2" spans="1:9" s="333" customFormat="1" ht="30" customHeight="1">
      <c r="A2" s="589" t="s">
        <v>858</v>
      </c>
      <c r="B2" s="589"/>
      <c r="C2" s="589"/>
      <c r="D2" s="589"/>
      <c r="E2" s="589"/>
      <c r="F2" s="589"/>
      <c r="G2" s="589"/>
      <c r="H2" s="589"/>
      <c r="I2" s="589"/>
    </row>
    <row r="3" spans="1:9" s="333" customFormat="1" ht="9.75" customHeight="1">
      <c r="A3" s="395" t="s">
        <v>859</v>
      </c>
      <c r="B3" s="396"/>
      <c r="C3" s="397"/>
      <c r="D3" s="397"/>
      <c r="E3" s="397"/>
      <c r="F3" s="397"/>
      <c r="G3" s="397"/>
      <c r="H3" s="397"/>
      <c r="I3" s="398" t="s">
        <v>860</v>
      </c>
    </row>
    <row r="4" spans="1:9" s="337" customFormat="1" ht="16.350000000000001" customHeight="1">
      <c r="A4" s="687"/>
      <c r="B4" s="610" t="s">
        <v>861</v>
      </c>
      <c r="C4" s="610"/>
      <c r="D4" s="610"/>
      <c r="E4" s="610"/>
      <c r="F4" s="610" t="s">
        <v>862</v>
      </c>
      <c r="G4" s="610"/>
      <c r="H4" s="610"/>
      <c r="I4" s="610"/>
    </row>
    <row r="5" spans="1:9" s="285" customFormat="1" ht="37.700000000000003" customHeight="1">
      <c r="A5" s="687"/>
      <c r="B5" s="110" t="s">
        <v>165</v>
      </c>
      <c r="C5" s="110" t="s">
        <v>680</v>
      </c>
      <c r="D5" s="110" t="s">
        <v>681</v>
      </c>
      <c r="E5" s="110" t="s">
        <v>863</v>
      </c>
      <c r="F5" s="110" t="s">
        <v>165</v>
      </c>
      <c r="G5" s="110" t="s">
        <v>680</v>
      </c>
      <c r="H5" s="110" t="s">
        <v>681</v>
      </c>
      <c r="I5" s="110" t="s">
        <v>863</v>
      </c>
    </row>
    <row r="6" spans="1:9" s="338" customFormat="1" ht="16.350000000000001" customHeight="1">
      <c r="A6" s="287" t="s">
        <v>12</v>
      </c>
      <c r="B6" s="288">
        <v>288970</v>
      </c>
      <c r="C6" s="288">
        <v>270738</v>
      </c>
      <c r="D6" s="288">
        <v>15419</v>
      </c>
      <c r="E6" s="288">
        <v>2813</v>
      </c>
      <c r="F6" s="288">
        <v>627843</v>
      </c>
      <c r="G6" s="288">
        <v>431642</v>
      </c>
      <c r="H6" s="288">
        <v>176288</v>
      </c>
      <c r="I6" s="288">
        <v>19913</v>
      </c>
    </row>
    <row r="7" spans="1:9" s="338" customFormat="1" ht="15.95" customHeight="1">
      <c r="A7" s="287" t="s">
        <v>381</v>
      </c>
      <c r="B7" s="289">
        <v>271074</v>
      </c>
      <c r="C7" s="291">
        <v>254237</v>
      </c>
      <c r="D7" s="291">
        <v>14076</v>
      </c>
      <c r="E7" s="291">
        <v>2761</v>
      </c>
      <c r="F7" s="291">
        <v>594009</v>
      </c>
      <c r="G7" s="291">
        <v>408042</v>
      </c>
      <c r="H7" s="291">
        <v>166600</v>
      </c>
      <c r="I7" s="291">
        <v>19367</v>
      </c>
    </row>
    <row r="8" spans="1:9" s="338" customFormat="1" ht="15.95" customHeight="1">
      <c r="A8" s="287" t="s">
        <v>54</v>
      </c>
      <c r="B8" s="288">
        <v>5840</v>
      </c>
      <c r="C8" s="288">
        <v>5792</v>
      </c>
      <c r="D8" s="288">
        <v>2</v>
      </c>
      <c r="E8" s="288">
        <v>46</v>
      </c>
      <c r="F8" s="291">
        <v>10925</v>
      </c>
      <c r="G8" s="291">
        <v>9223</v>
      </c>
      <c r="H8" s="291">
        <v>1381</v>
      </c>
      <c r="I8" s="291">
        <v>321</v>
      </c>
    </row>
    <row r="9" spans="1:9" s="338" customFormat="1" ht="15.95" customHeight="1">
      <c r="A9" s="287" t="s">
        <v>61</v>
      </c>
      <c r="B9" s="291">
        <v>128</v>
      </c>
      <c r="C9" s="291">
        <v>128</v>
      </c>
      <c r="D9" s="291" t="s">
        <v>685</v>
      </c>
      <c r="E9" s="291">
        <v>0</v>
      </c>
      <c r="F9" s="291">
        <v>192</v>
      </c>
      <c r="G9" s="291">
        <v>177</v>
      </c>
      <c r="H9" s="291">
        <v>15</v>
      </c>
      <c r="I9" s="291">
        <v>0</v>
      </c>
    </row>
    <row r="10" spans="1:9" s="338" customFormat="1" ht="15.95" customHeight="1">
      <c r="A10" s="297" t="s">
        <v>187</v>
      </c>
      <c r="B10" s="399">
        <v>128</v>
      </c>
      <c r="C10" s="399">
        <v>128</v>
      </c>
      <c r="D10" s="399" t="s">
        <v>685</v>
      </c>
      <c r="E10" s="399">
        <v>0</v>
      </c>
      <c r="F10" s="399">
        <v>192</v>
      </c>
      <c r="G10" s="399">
        <v>177</v>
      </c>
      <c r="H10" s="399">
        <v>15</v>
      </c>
      <c r="I10" s="399">
        <v>0</v>
      </c>
    </row>
    <row r="11" spans="1:9" s="338" customFormat="1" ht="15.95" customHeight="1">
      <c r="A11" s="287" t="s">
        <v>66</v>
      </c>
      <c r="B11" s="291">
        <f>B12+B13+B14+B15+B16+B17</f>
        <v>4667</v>
      </c>
      <c r="C11" s="291">
        <f>C12+C13+C14+C15+C16+C17</f>
        <v>4624</v>
      </c>
      <c r="D11" s="291">
        <f>D12+D13+D14+D15+D16+D17</f>
        <v>2</v>
      </c>
      <c r="E11" s="291">
        <v>41</v>
      </c>
      <c r="F11" s="291">
        <f>F12+F13+F14+F15+F16+F17</f>
        <v>6901</v>
      </c>
      <c r="G11" s="291">
        <f>G12+G13+G14+G15+G16+G17</f>
        <v>6230</v>
      </c>
      <c r="H11" s="291">
        <f>H12+H13+H14+H15+H16+H17</f>
        <v>529</v>
      </c>
      <c r="I11" s="291">
        <v>142</v>
      </c>
    </row>
    <row r="12" spans="1:9" s="338" customFormat="1" ht="15.95" customHeight="1">
      <c r="A12" s="297" t="s">
        <v>188</v>
      </c>
      <c r="B12" s="399">
        <v>455</v>
      </c>
      <c r="C12" s="399">
        <v>455</v>
      </c>
      <c r="D12" s="399" t="s">
        <v>685</v>
      </c>
      <c r="E12" s="399">
        <v>0</v>
      </c>
      <c r="F12" s="399">
        <v>614</v>
      </c>
      <c r="G12" s="399">
        <v>567</v>
      </c>
      <c r="H12" s="399">
        <v>47</v>
      </c>
      <c r="I12" s="399">
        <v>0</v>
      </c>
    </row>
    <row r="13" spans="1:9" s="338" customFormat="1" ht="15.95" customHeight="1">
      <c r="A13" s="297" t="s">
        <v>189</v>
      </c>
      <c r="B13" s="399" t="s">
        <v>685</v>
      </c>
      <c r="C13" s="399" t="s">
        <v>685</v>
      </c>
      <c r="D13" s="399" t="s">
        <v>685</v>
      </c>
      <c r="E13" s="399">
        <v>0</v>
      </c>
      <c r="F13" s="399">
        <v>194</v>
      </c>
      <c r="G13" s="399">
        <v>188</v>
      </c>
      <c r="H13" s="399">
        <v>5</v>
      </c>
      <c r="I13" s="399">
        <v>1</v>
      </c>
    </row>
    <row r="14" spans="1:9" s="338" customFormat="1" ht="15.95" customHeight="1">
      <c r="A14" s="297" t="s">
        <v>118</v>
      </c>
      <c r="B14" s="399">
        <v>3023</v>
      </c>
      <c r="C14" s="399">
        <v>2980</v>
      </c>
      <c r="D14" s="399">
        <v>2</v>
      </c>
      <c r="E14" s="399">
        <v>41</v>
      </c>
      <c r="F14" s="399">
        <v>4346</v>
      </c>
      <c r="G14" s="399">
        <v>3817</v>
      </c>
      <c r="H14" s="399">
        <v>387</v>
      </c>
      <c r="I14" s="399">
        <v>142</v>
      </c>
    </row>
    <row r="15" spans="1:9" s="338" customFormat="1" ht="15.95" customHeight="1">
      <c r="A15" s="297" t="s">
        <v>190</v>
      </c>
      <c r="B15" s="399">
        <v>80</v>
      </c>
      <c r="C15" s="399">
        <v>80</v>
      </c>
      <c r="D15" s="399" t="s">
        <v>685</v>
      </c>
      <c r="E15" s="399">
        <v>0</v>
      </c>
      <c r="F15" s="399">
        <v>116</v>
      </c>
      <c r="G15" s="399">
        <v>106</v>
      </c>
      <c r="H15" s="399">
        <v>10</v>
      </c>
      <c r="I15" s="399">
        <v>0</v>
      </c>
    </row>
    <row r="16" spans="1:9" s="338" customFormat="1" ht="15.95" customHeight="1">
      <c r="A16" s="297" t="s">
        <v>191</v>
      </c>
      <c r="B16" s="399">
        <v>785</v>
      </c>
      <c r="C16" s="399">
        <v>785</v>
      </c>
      <c r="D16" s="399" t="s">
        <v>685</v>
      </c>
      <c r="E16" s="399">
        <v>0</v>
      </c>
      <c r="F16" s="399">
        <v>1156</v>
      </c>
      <c r="G16" s="399">
        <v>1077</v>
      </c>
      <c r="H16" s="399">
        <v>80</v>
      </c>
      <c r="I16" s="399">
        <v>0</v>
      </c>
    </row>
    <row r="17" spans="1:9" s="338" customFormat="1" ht="15.95" customHeight="1">
      <c r="A17" s="297" t="s">
        <v>192</v>
      </c>
      <c r="B17" s="399">
        <v>324</v>
      </c>
      <c r="C17" s="399">
        <v>324</v>
      </c>
      <c r="D17" s="399" t="s">
        <v>685</v>
      </c>
      <c r="E17" s="399">
        <v>0</v>
      </c>
      <c r="F17" s="399">
        <v>475</v>
      </c>
      <c r="G17" s="399">
        <v>475</v>
      </c>
      <c r="H17" s="399" t="s">
        <v>685</v>
      </c>
      <c r="I17" s="399">
        <v>0</v>
      </c>
    </row>
    <row r="18" spans="1:9" s="338" customFormat="1" ht="15.95" customHeight="1">
      <c r="A18" s="287" t="s">
        <v>75</v>
      </c>
      <c r="B18" s="289" t="s">
        <v>685</v>
      </c>
      <c r="C18" s="289" t="s">
        <v>685</v>
      </c>
      <c r="D18" s="289" t="s">
        <v>685</v>
      </c>
      <c r="E18" s="289">
        <v>0</v>
      </c>
      <c r="F18" s="291">
        <f>F19+F20</f>
        <v>1041</v>
      </c>
      <c r="G18" s="291">
        <f>G19+G20</f>
        <v>591</v>
      </c>
      <c r="H18" s="291">
        <f>H19+H20</f>
        <v>450</v>
      </c>
      <c r="I18" s="291">
        <v>0</v>
      </c>
    </row>
    <row r="19" spans="1:9" s="338" customFormat="1" ht="15.95" customHeight="1">
      <c r="A19" s="297" t="s">
        <v>193</v>
      </c>
      <c r="B19" s="399" t="s">
        <v>685</v>
      </c>
      <c r="C19" s="399" t="s">
        <v>685</v>
      </c>
      <c r="D19" s="399" t="s">
        <v>685</v>
      </c>
      <c r="E19" s="399">
        <v>0</v>
      </c>
      <c r="F19" s="399">
        <v>564</v>
      </c>
      <c r="G19" s="399">
        <v>311</v>
      </c>
      <c r="H19" s="399">
        <v>253</v>
      </c>
      <c r="I19" s="399">
        <v>0</v>
      </c>
    </row>
    <row r="20" spans="1:9" s="338" customFormat="1" ht="15.95" customHeight="1">
      <c r="A20" s="297" t="s">
        <v>297</v>
      </c>
      <c r="B20" s="399" t="s">
        <v>685</v>
      </c>
      <c r="C20" s="399" t="s">
        <v>685</v>
      </c>
      <c r="D20" s="399" t="s">
        <v>685</v>
      </c>
      <c r="E20" s="399">
        <v>0</v>
      </c>
      <c r="F20" s="399">
        <v>477</v>
      </c>
      <c r="G20" s="399">
        <v>280</v>
      </c>
      <c r="H20" s="399">
        <v>197</v>
      </c>
      <c r="I20" s="399">
        <v>0</v>
      </c>
    </row>
    <row r="21" spans="1:9" s="338" customFormat="1" ht="15.95" customHeight="1">
      <c r="A21" s="287" t="s">
        <v>82</v>
      </c>
      <c r="B21" s="291">
        <v>52</v>
      </c>
      <c r="C21" s="291">
        <v>52</v>
      </c>
      <c r="D21" s="291" t="s">
        <v>685</v>
      </c>
      <c r="E21" s="291">
        <v>0</v>
      </c>
      <c r="F21" s="289">
        <v>217</v>
      </c>
      <c r="G21" s="289">
        <v>215</v>
      </c>
      <c r="H21" s="289">
        <v>3</v>
      </c>
      <c r="I21" s="289">
        <v>0</v>
      </c>
    </row>
    <row r="22" spans="1:9" s="338" customFormat="1" ht="15.95" customHeight="1">
      <c r="A22" s="297" t="s">
        <v>194</v>
      </c>
      <c r="B22" s="399">
        <v>52</v>
      </c>
      <c r="C22" s="399">
        <v>52</v>
      </c>
      <c r="D22" s="399" t="s">
        <v>685</v>
      </c>
      <c r="E22" s="399">
        <v>0</v>
      </c>
      <c r="F22" s="399">
        <v>217</v>
      </c>
      <c r="G22" s="399">
        <v>215</v>
      </c>
      <c r="H22" s="399">
        <v>3</v>
      </c>
      <c r="I22" s="399">
        <v>0</v>
      </c>
    </row>
    <row r="23" spans="1:9" s="338" customFormat="1" ht="15.95" customHeight="1">
      <c r="A23" s="287" t="s">
        <v>91</v>
      </c>
      <c r="B23" s="291">
        <f>B24+B25</f>
        <v>218</v>
      </c>
      <c r="C23" s="291">
        <f>C24+C25</f>
        <v>218</v>
      </c>
      <c r="D23" s="291">
        <f>D24+D25</f>
        <v>0</v>
      </c>
      <c r="E23" s="291">
        <v>0</v>
      </c>
      <c r="F23" s="289">
        <f>F24+F25</f>
        <v>408</v>
      </c>
      <c r="G23" s="289">
        <f>G24+G25</f>
        <v>400</v>
      </c>
      <c r="H23" s="289">
        <f>H24+H25</f>
        <v>3</v>
      </c>
      <c r="I23" s="289">
        <v>5</v>
      </c>
    </row>
    <row r="24" spans="1:9" s="338" customFormat="1" ht="15.95" customHeight="1">
      <c r="A24" s="297" t="s">
        <v>298</v>
      </c>
      <c r="B24" s="400">
        <v>8</v>
      </c>
      <c r="C24" s="400">
        <v>8</v>
      </c>
      <c r="D24" s="400">
        <v>0</v>
      </c>
      <c r="E24" s="400">
        <v>0</v>
      </c>
      <c r="F24" s="399">
        <v>59</v>
      </c>
      <c r="G24" s="399">
        <v>59</v>
      </c>
      <c r="H24" s="399">
        <v>0</v>
      </c>
      <c r="I24" s="399">
        <v>0</v>
      </c>
    </row>
    <row r="25" spans="1:9" s="338" customFormat="1" ht="15.95" customHeight="1">
      <c r="A25" s="297" t="s">
        <v>195</v>
      </c>
      <c r="B25" s="399">
        <v>210</v>
      </c>
      <c r="C25" s="399">
        <v>210</v>
      </c>
      <c r="D25" s="399" t="s">
        <v>685</v>
      </c>
      <c r="E25" s="399">
        <v>0</v>
      </c>
      <c r="F25" s="399">
        <v>349</v>
      </c>
      <c r="G25" s="399">
        <v>341</v>
      </c>
      <c r="H25" s="399">
        <v>3</v>
      </c>
      <c r="I25" s="399">
        <v>5</v>
      </c>
    </row>
    <row r="26" spans="1:9" s="338" customFormat="1" ht="15.95" customHeight="1">
      <c r="A26" s="287" t="s">
        <v>99</v>
      </c>
      <c r="B26" s="291">
        <f>B27+B28+B29</f>
        <v>458</v>
      </c>
      <c r="C26" s="291">
        <f>C27+C28+C29</f>
        <v>458</v>
      </c>
      <c r="D26" s="291">
        <f>D27+D28+D29</f>
        <v>0</v>
      </c>
      <c r="E26" s="291">
        <v>0</v>
      </c>
      <c r="F26" s="289">
        <f>F27+F28+F29</f>
        <v>678</v>
      </c>
      <c r="G26" s="289">
        <f>G27+G28+G29</f>
        <v>569</v>
      </c>
      <c r="H26" s="289">
        <f>H27+H28+H29</f>
        <v>99</v>
      </c>
      <c r="I26" s="289">
        <v>10</v>
      </c>
    </row>
    <row r="27" spans="1:9" s="338" customFormat="1" ht="15.95" customHeight="1">
      <c r="A27" s="297" t="s">
        <v>196</v>
      </c>
      <c r="B27" s="400">
        <v>136</v>
      </c>
      <c r="C27" s="400">
        <v>136</v>
      </c>
      <c r="D27" s="399" t="s">
        <v>685</v>
      </c>
      <c r="E27" s="399">
        <v>0</v>
      </c>
      <c r="F27" s="399">
        <v>233</v>
      </c>
      <c r="G27" s="399">
        <v>144</v>
      </c>
      <c r="H27" s="399">
        <v>89</v>
      </c>
      <c r="I27" s="399">
        <v>0</v>
      </c>
    </row>
    <row r="28" spans="1:9" s="338" customFormat="1" ht="15.95" customHeight="1">
      <c r="A28" s="297" t="s">
        <v>197</v>
      </c>
      <c r="B28" s="400">
        <v>192</v>
      </c>
      <c r="C28" s="400">
        <v>192</v>
      </c>
      <c r="D28" s="399" t="s">
        <v>685</v>
      </c>
      <c r="E28" s="399">
        <v>0</v>
      </c>
      <c r="F28" s="399">
        <v>195</v>
      </c>
      <c r="G28" s="399">
        <v>187</v>
      </c>
      <c r="H28" s="399">
        <v>7</v>
      </c>
      <c r="I28" s="399">
        <v>1</v>
      </c>
    </row>
    <row r="29" spans="1:9" s="338" customFormat="1" ht="15.95" customHeight="1">
      <c r="A29" s="297" t="s">
        <v>198</v>
      </c>
      <c r="B29" s="400">
        <v>130</v>
      </c>
      <c r="C29" s="400">
        <v>130</v>
      </c>
      <c r="D29" s="399" t="s">
        <v>685</v>
      </c>
      <c r="E29" s="399">
        <v>0</v>
      </c>
      <c r="F29" s="399">
        <v>250</v>
      </c>
      <c r="G29" s="399">
        <v>238</v>
      </c>
      <c r="H29" s="399">
        <v>3</v>
      </c>
      <c r="I29" s="399">
        <v>9</v>
      </c>
    </row>
    <row r="30" spans="1:9" s="338" customFormat="1" ht="15.95" customHeight="1">
      <c r="A30" s="287" t="s">
        <v>108</v>
      </c>
      <c r="B30" s="291">
        <v>312</v>
      </c>
      <c r="C30" s="291">
        <v>312</v>
      </c>
      <c r="D30" s="291" t="s">
        <v>685</v>
      </c>
      <c r="E30" s="291">
        <v>0</v>
      </c>
      <c r="F30" s="289">
        <v>1205</v>
      </c>
      <c r="G30" s="289">
        <v>845</v>
      </c>
      <c r="H30" s="289">
        <v>270</v>
      </c>
      <c r="I30" s="289">
        <v>90</v>
      </c>
    </row>
    <row r="31" spans="1:9" s="338" customFormat="1" ht="15.95" customHeight="1">
      <c r="A31" s="297" t="s">
        <v>199</v>
      </c>
      <c r="B31" s="399">
        <v>312</v>
      </c>
      <c r="C31" s="399">
        <v>312</v>
      </c>
      <c r="D31" s="399" t="s">
        <v>685</v>
      </c>
      <c r="E31" s="399">
        <v>0</v>
      </c>
      <c r="F31" s="399">
        <v>1205</v>
      </c>
      <c r="G31" s="399">
        <v>845</v>
      </c>
      <c r="H31" s="399">
        <v>270</v>
      </c>
      <c r="I31" s="399">
        <v>90</v>
      </c>
    </row>
    <row r="32" spans="1:9" s="338" customFormat="1" ht="15.95" customHeight="1">
      <c r="A32" s="287" t="s">
        <v>117</v>
      </c>
      <c r="B32" s="291">
        <v>0</v>
      </c>
      <c r="C32" s="291">
        <v>0</v>
      </c>
      <c r="D32" s="291" t="s">
        <v>685</v>
      </c>
      <c r="E32" s="291">
        <v>0</v>
      </c>
      <c r="F32" s="289">
        <f>F33+F34</f>
        <v>240</v>
      </c>
      <c r="G32" s="289">
        <f>G33+G34</f>
        <v>155</v>
      </c>
      <c r="H32" s="289">
        <f>H33+H34</f>
        <v>10</v>
      </c>
      <c r="I32" s="289">
        <v>75</v>
      </c>
    </row>
    <row r="33" spans="1:9" s="338" customFormat="1" ht="15.95" customHeight="1">
      <c r="A33" s="297" t="s">
        <v>200</v>
      </c>
      <c r="B33" s="399">
        <v>0</v>
      </c>
      <c r="C33" s="399">
        <v>0</v>
      </c>
      <c r="D33" s="399" t="s">
        <v>685</v>
      </c>
      <c r="E33" s="399">
        <v>0</v>
      </c>
      <c r="F33" s="399">
        <v>123</v>
      </c>
      <c r="G33" s="399">
        <v>116</v>
      </c>
      <c r="H33" s="399">
        <v>0</v>
      </c>
      <c r="I33" s="399">
        <v>7</v>
      </c>
    </row>
    <row r="34" spans="1:9" s="338" customFormat="1" ht="15.95" customHeight="1">
      <c r="A34" s="297" t="s">
        <v>201</v>
      </c>
      <c r="B34" s="399">
        <v>0</v>
      </c>
      <c r="C34" s="399">
        <v>0</v>
      </c>
      <c r="D34" s="399" t="s">
        <v>685</v>
      </c>
      <c r="E34" s="399">
        <v>0</v>
      </c>
      <c r="F34" s="399">
        <v>117</v>
      </c>
      <c r="G34" s="399">
        <v>39</v>
      </c>
      <c r="H34" s="399">
        <v>10</v>
      </c>
      <c r="I34" s="399">
        <v>68</v>
      </c>
    </row>
    <row r="35" spans="1:9" s="338" customFormat="1" ht="15.95" customHeight="1">
      <c r="A35" s="287" t="s">
        <v>124</v>
      </c>
      <c r="B35" s="288">
        <v>5</v>
      </c>
      <c r="C35" s="291">
        <v>0</v>
      </c>
      <c r="D35" s="291">
        <v>0</v>
      </c>
      <c r="E35" s="291">
        <v>5</v>
      </c>
      <c r="F35" s="289">
        <v>42</v>
      </c>
      <c r="G35" s="289">
        <v>41</v>
      </c>
      <c r="H35" s="289">
        <v>1</v>
      </c>
      <c r="I35" s="289">
        <v>0</v>
      </c>
    </row>
    <row r="36" spans="1:9" s="338" customFormat="1" ht="15.95" customHeight="1">
      <c r="A36" s="297" t="s">
        <v>202</v>
      </c>
      <c r="B36" s="400">
        <v>5</v>
      </c>
      <c r="C36" s="400">
        <v>0</v>
      </c>
      <c r="D36" s="400">
        <v>0</v>
      </c>
      <c r="E36" s="298">
        <v>5</v>
      </c>
      <c r="F36" s="399">
        <v>42</v>
      </c>
      <c r="G36" s="399">
        <v>41</v>
      </c>
      <c r="H36" s="399">
        <v>1</v>
      </c>
      <c r="I36" s="399">
        <v>0</v>
      </c>
    </row>
    <row r="37" spans="1:9" s="338" customFormat="1" ht="15.95" customHeight="1">
      <c r="A37" s="687"/>
      <c r="B37" s="610" t="s">
        <v>864</v>
      </c>
      <c r="C37" s="610"/>
      <c r="D37" s="610"/>
      <c r="E37" s="610"/>
      <c r="F37" s="610" t="s">
        <v>865</v>
      </c>
      <c r="G37" s="610"/>
      <c r="H37" s="610"/>
      <c r="I37" s="610"/>
    </row>
    <row r="38" spans="1:9" s="338" customFormat="1" ht="37.700000000000003" customHeight="1">
      <c r="A38" s="687"/>
      <c r="B38" s="110" t="s">
        <v>165</v>
      </c>
      <c r="C38" s="110" t="s">
        <v>692</v>
      </c>
      <c r="D38" s="110" t="s">
        <v>693</v>
      </c>
      <c r="E38" s="110" t="s">
        <v>866</v>
      </c>
      <c r="F38" s="110" t="s">
        <v>165</v>
      </c>
      <c r="G38" s="110" t="s">
        <v>692</v>
      </c>
      <c r="H38" s="110" t="s">
        <v>693</v>
      </c>
      <c r="I38" s="110" t="s">
        <v>866</v>
      </c>
    </row>
    <row r="39" spans="1:9" s="338" customFormat="1" ht="20.100000000000001" customHeight="1">
      <c r="A39" s="604" t="s">
        <v>514</v>
      </c>
      <c r="B39" s="604"/>
      <c r="C39" s="604"/>
      <c r="D39" s="604"/>
      <c r="E39" s="604"/>
      <c r="F39" s="604"/>
      <c r="G39" s="604"/>
      <c r="H39" s="604"/>
      <c r="I39" s="604"/>
    </row>
    <row r="40" spans="1:9" s="338" customFormat="1" ht="11.45" customHeight="1">
      <c r="A40" s="605" t="s">
        <v>867</v>
      </c>
      <c r="B40" s="605"/>
      <c r="C40" s="605"/>
      <c r="D40" s="605"/>
      <c r="E40" s="605"/>
      <c r="F40" s="605"/>
      <c r="G40" s="605"/>
      <c r="H40" s="605"/>
      <c r="I40" s="605"/>
    </row>
    <row r="41" spans="1:9" s="338" customFormat="1" ht="11.45" customHeight="1">
      <c r="A41" s="605" t="s">
        <v>868</v>
      </c>
      <c r="B41" s="605"/>
      <c r="C41" s="605"/>
      <c r="D41" s="605"/>
      <c r="E41" s="605"/>
      <c r="F41" s="605"/>
      <c r="G41" s="605"/>
      <c r="H41" s="605"/>
      <c r="I41" s="605"/>
    </row>
    <row r="42" spans="1:9" s="337" customFormat="1" ht="20.100000000000001" customHeight="1">
      <c r="A42" s="612" t="s">
        <v>869</v>
      </c>
      <c r="B42" s="612"/>
      <c r="C42" s="612"/>
      <c r="D42" s="612"/>
      <c r="E42" s="612"/>
      <c r="F42" s="612"/>
      <c r="G42" s="612"/>
      <c r="H42" s="612"/>
      <c r="I42" s="612"/>
    </row>
    <row r="43" spans="1:9" s="285" customFormat="1" ht="20.65" customHeight="1">
      <c r="A43" s="612" t="s">
        <v>870</v>
      </c>
      <c r="B43" s="612"/>
      <c r="C43" s="612"/>
      <c r="D43" s="612"/>
      <c r="E43" s="612"/>
      <c r="F43" s="612"/>
      <c r="G43" s="612"/>
      <c r="H43" s="612"/>
      <c r="I43" s="612"/>
    </row>
    <row r="44" spans="1:9" s="285" customFormat="1" ht="1.9" customHeight="1">
      <c r="A44" s="308"/>
      <c r="B44" s="401"/>
      <c r="C44" s="308"/>
      <c r="D44" s="308"/>
      <c r="E44" s="308"/>
      <c r="F44" s="308"/>
      <c r="G44" s="308"/>
      <c r="H44" s="308"/>
      <c r="I44" s="308"/>
    </row>
    <row r="45" spans="1:9" s="352" customFormat="1" ht="11.45" customHeight="1">
      <c r="A45" s="281" t="s">
        <v>343</v>
      </c>
      <c r="B45" s="401"/>
      <c r="C45" s="308"/>
      <c r="D45" s="308"/>
      <c r="E45" s="308"/>
      <c r="F45" s="308"/>
      <c r="G45" s="308"/>
      <c r="H45" s="308"/>
      <c r="I45" s="308"/>
    </row>
    <row r="46" spans="1:9" s="352" customFormat="1" ht="11.45" customHeight="1">
      <c r="A46" s="87" t="s">
        <v>871</v>
      </c>
      <c r="B46" s="401"/>
      <c r="C46" s="308"/>
      <c r="D46" s="308"/>
      <c r="E46" s="308"/>
      <c r="F46" s="308"/>
      <c r="G46" s="308"/>
      <c r="H46" s="308"/>
      <c r="I46" s="308"/>
    </row>
    <row r="47" spans="1:9" ht="11.45" customHeight="1">
      <c r="A47" s="87" t="s">
        <v>872</v>
      </c>
      <c r="B47" s="401"/>
    </row>
    <row r="48" spans="1:9" ht="12.6" customHeight="1"/>
    <row r="50" spans="2:9">
      <c r="B50" s="392"/>
      <c r="C50" s="392"/>
      <c r="D50" s="392"/>
      <c r="E50" s="392"/>
      <c r="F50" s="392"/>
      <c r="G50" s="392"/>
      <c r="H50" s="392"/>
      <c r="I50" s="392"/>
    </row>
    <row r="51" spans="2:9">
      <c r="B51" s="392"/>
      <c r="C51" s="392"/>
      <c r="D51" s="392"/>
      <c r="E51" s="392"/>
      <c r="F51" s="392"/>
      <c r="G51" s="392"/>
      <c r="H51" s="392"/>
      <c r="I51" s="392"/>
    </row>
    <row r="52" spans="2:9">
      <c r="B52" s="393"/>
      <c r="C52" s="393"/>
      <c r="D52" s="393"/>
      <c r="E52" s="393"/>
      <c r="F52" s="393"/>
      <c r="G52" s="393"/>
      <c r="H52" s="393"/>
      <c r="I52" s="393"/>
    </row>
    <row r="53" spans="2:9">
      <c r="B53" s="391"/>
      <c r="C53" s="391"/>
      <c r="D53" s="391"/>
      <c r="E53" s="391"/>
      <c r="F53" s="391"/>
      <c r="G53" s="391"/>
      <c r="H53" s="391"/>
      <c r="I53" s="391"/>
    </row>
    <row r="54" spans="2:9">
      <c r="B54" s="391"/>
      <c r="C54" s="391"/>
      <c r="D54" s="391"/>
      <c r="E54" s="391"/>
      <c r="F54" s="391"/>
      <c r="G54" s="391"/>
      <c r="H54" s="391"/>
      <c r="I54" s="391"/>
    </row>
    <row r="55" spans="2:9">
      <c r="B55" s="394"/>
      <c r="C55" s="394"/>
      <c r="D55" s="394"/>
      <c r="E55" s="394"/>
      <c r="F55" s="394"/>
      <c r="G55" s="394"/>
      <c r="H55" s="394"/>
      <c r="I55" s="394"/>
    </row>
    <row r="56" spans="2:9">
      <c r="B56" s="394"/>
      <c r="C56" s="394"/>
      <c r="D56" s="394"/>
      <c r="E56" s="394"/>
      <c r="F56" s="394"/>
      <c r="G56" s="394"/>
      <c r="H56" s="394"/>
      <c r="I56" s="394"/>
    </row>
    <row r="57" spans="2:9">
      <c r="B57" s="391"/>
      <c r="C57" s="391"/>
      <c r="D57" s="391"/>
      <c r="E57" s="391"/>
      <c r="F57" s="391"/>
      <c r="G57" s="391"/>
      <c r="H57" s="391"/>
      <c r="I57" s="391"/>
    </row>
    <row r="58" spans="2:9">
      <c r="B58" s="394"/>
      <c r="C58" s="394"/>
      <c r="D58" s="394"/>
      <c r="E58" s="394"/>
      <c r="F58" s="394"/>
      <c r="G58" s="394"/>
      <c r="H58" s="394"/>
      <c r="I58" s="394"/>
    </row>
  </sheetData>
  <mergeCells count="13">
    <mergeCell ref="A39:I39"/>
    <mergeCell ref="A40:I40"/>
    <mergeCell ref="A41:I41"/>
    <mergeCell ref="A42:I42"/>
    <mergeCell ref="A43:I43"/>
    <mergeCell ref="A37:A38"/>
    <mergeCell ref="B37:E37"/>
    <mergeCell ref="F37:I37"/>
    <mergeCell ref="A1:I1"/>
    <mergeCell ref="A2:I2"/>
    <mergeCell ref="A4:A5"/>
    <mergeCell ref="B4:E4"/>
    <mergeCell ref="F4:I4"/>
  </mergeCells>
  <conditionalFormatting sqref="F12:H17 F24:H25 F33:H36 F27:H31 F19:H22 F8:H10">
    <cfRule type="cellIs" dxfId="0" priority="1" operator="lessThan">
      <formula>0</formula>
    </cfRule>
  </conditionalFormatting>
  <hyperlinks>
    <hyperlink ref="B4:E4" r:id="rId1" display="Receitas"/>
    <hyperlink ref="F4:I4" r:id="rId2" display="Despesas"/>
    <hyperlink ref="A47" r:id="rId3"/>
    <hyperlink ref="A46" r:id="rId4"/>
    <hyperlink ref="B37:E37" r:id="rId5" display="Receipts"/>
    <hyperlink ref="F37:I37" r:id="rId6" display="Expenditure"/>
  </hyperlinks>
  <printOptions horizontalCentered="1"/>
  <pageMargins left="0.59055118110236227" right="0.59055118110236227" top="0.59055118110236227" bottom="0.59055118110236227" header="0" footer="0.39370078740157483"/>
  <pageSetup paperSize="9" scale="95" firstPageNumber="64" fitToHeight="5" orientation="portrait" useFirstPageNumber="1" r:id="rId7"/>
  <headerFooter alignWithMargins="0">
    <oddFooter>&amp;C&amp;"Arial,Negrito"- &amp;P -</oddFooter>
  </headerFooter>
</worksheet>
</file>

<file path=xl/worksheets/sheet24.xml><?xml version="1.0" encoding="utf-8"?>
<worksheet xmlns="http://schemas.openxmlformats.org/spreadsheetml/2006/main" xmlns:r="http://schemas.openxmlformats.org/officeDocument/2006/relationships">
  <dimension ref="A1:M44"/>
  <sheetViews>
    <sheetView showGridLines="0" workbookViewId="0">
      <selection sqref="A1:M1"/>
    </sheetView>
  </sheetViews>
  <sheetFormatPr defaultColWidth="9.140625" defaultRowHeight="12.75"/>
  <cols>
    <col min="1" max="1" width="16" style="308" customWidth="1"/>
    <col min="2" max="4" width="6.42578125" style="308" customWidth="1"/>
    <col min="5" max="7" width="6.7109375" style="308" customWidth="1"/>
    <col min="8" max="9" width="6.42578125" style="308" customWidth="1"/>
    <col min="10" max="10" width="7.140625" style="308" customWidth="1"/>
    <col min="11" max="11" width="6.42578125" style="308" customWidth="1"/>
    <col min="12" max="12" width="7.28515625" style="308" customWidth="1"/>
    <col min="13" max="13" width="6.7109375" style="308" customWidth="1"/>
    <col min="14" max="16384" width="9.140625" style="308"/>
  </cols>
  <sheetData>
    <row r="1" spans="1:13" s="333" customFormat="1" ht="30" customHeight="1">
      <c r="A1" s="688" t="s">
        <v>873</v>
      </c>
      <c r="B1" s="688"/>
      <c r="C1" s="688"/>
      <c r="D1" s="688"/>
      <c r="E1" s="688"/>
      <c r="F1" s="688"/>
      <c r="G1" s="688"/>
      <c r="H1" s="688"/>
      <c r="I1" s="688"/>
      <c r="J1" s="688"/>
      <c r="K1" s="688"/>
      <c r="L1" s="688"/>
      <c r="M1" s="688"/>
    </row>
    <row r="2" spans="1:13" s="333" customFormat="1" ht="30" customHeight="1">
      <c r="A2" s="688" t="s">
        <v>874</v>
      </c>
      <c r="B2" s="688"/>
      <c r="C2" s="688"/>
      <c r="D2" s="688"/>
      <c r="E2" s="688"/>
      <c r="F2" s="688"/>
      <c r="G2" s="688"/>
      <c r="H2" s="688"/>
      <c r="I2" s="688"/>
      <c r="J2" s="688"/>
      <c r="K2" s="688"/>
      <c r="L2" s="688"/>
      <c r="M2" s="688"/>
    </row>
    <row r="3" spans="1:13" s="333" customFormat="1" ht="9.75" customHeight="1">
      <c r="A3" s="402" t="s">
        <v>292</v>
      </c>
      <c r="B3" s="382"/>
      <c r="C3" s="382"/>
      <c r="D3" s="382"/>
      <c r="E3" s="382"/>
      <c r="F3" s="382"/>
      <c r="G3" s="382"/>
      <c r="H3" s="382"/>
      <c r="I3" s="382"/>
      <c r="J3" s="382"/>
      <c r="K3" s="382"/>
      <c r="L3" s="382"/>
      <c r="M3" s="403" t="s">
        <v>293</v>
      </c>
    </row>
    <row r="4" spans="1:13" s="337" customFormat="1" ht="19.899999999999999" customHeight="1">
      <c r="A4" s="689"/>
      <c r="B4" s="666" t="s">
        <v>165</v>
      </c>
      <c r="C4" s="666" t="s">
        <v>875</v>
      </c>
      <c r="D4" s="666"/>
      <c r="E4" s="666" t="s">
        <v>876</v>
      </c>
      <c r="F4" s="666"/>
      <c r="G4" s="666"/>
      <c r="H4" s="666" t="s">
        <v>877</v>
      </c>
      <c r="I4" s="666"/>
      <c r="J4" s="666"/>
      <c r="K4" s="666"/>
      <c r="L4" s="666" t="s">
        <v>878</v>
      </c>
      <c r="M4" s="666"/>
    </row>
    <row r="5" spans="1:13" s="285" customFormat="1" ht="35.1" customHeight="1">
      <c r="A5" s="690"/>
      <c r="B5" s="666"/>
      <c r="C5" s="404" t="s">
        <v>879</v>
      </c>
      <c r="D5" s="404" t="s">
        <v>880</v>
      </c>
      <c r="E5" s="110" t="s">
        <v>881</v>
      </c>
      <c r="F5" s="110" t="s">
        <v>882</v>
      </c>
      <c r="G5" s="110" t="s">
        <v>883</v>
      </c>
      <c r="H5" s="110" t="s">
        <v>884</v>
      </c>
      <c r="I5" s="110" t="s">
        <v>885</v>
      </c>
      <c r="J5" s="110" t="s">
        <v>886</v>
      </c>
      <c r="K5" s="110" t="s">
        <v>887</v>
      </c>
      <c r="L5" s="110" t="s">
        <v>888</v>
      </c>
      <c r="M5" s="110" t="s">
        <v>889</v>
      </c>
    </row>
    <row r="6" spans="1:13" s="338" customFormat="1" ht="16.149999999999999" customHeight="1">
      <c r="A6" s="287" t="s">
        <v>12</v>
      </c>
      <c r="B6" s="405">
        <v>27657</v>
      </c>
      <c r="C6" s="405">
        <v>22597</v>
      </c>
      <c r="D6" s="405">
        <v>5060</v>
      </c>
      <c r="E6" s="405">
        <v>3060</v>
      </c>
      <c r="F6" s="405">
        <v>20016</v>
      </c>
      <c r="G6" s="405">
        <v>4581</v>
      </c>
      <c r="H6" s="405">
        <v>6024</v>
      </c>
      <c r="I6" s="405">
        <v>9943</v>
      </c>
      <c r="J6" s="405">
        <v>9321</v>
      </c>
      <c r="K6" s="405">
        <v>2369</v>
      </c>
      <c r="L6" s="405">
        <v>9133</v>
      </c>
      <c r="M6" s="405">
        <v>18524</v>
      </c>
    </row>
    <row r="7" spans="1:13" s="338" customFormat="1" ht="16.149999999999999" customHeight="1">
      <c r="A7" s="287" t="s">
        <v>381</v>
      </c>
      <c r="B7" s="405">
        <v>26110</v>
      </c>
      <c r="C7" s="405">
        <v>21302</v>
      </c>
      <c r="D7" s="405">
        <v>4808</v>
      </c>
      <c r="E7" s="405">
        <v>2842</v>
      </c>
      <c r="F7" s="405">
        <v>18868</v>
      </c>
      <c r="G7" s="405">
        <v>4400</v>
      </c>
      <c r="H7" s="405">
        <v>6018</v>
      </c>
      <c r="I7" s="405">
        <v>9203</v>
      </c>
      <c r="J7" s="405">
        <v>8654</v>
      </c>
      <c r="K7" s="405">
        <v>2235</v>
      </c>
      <c r="L7" s="405">
        <v>8421</v>
      </c>
      <c r="M7" s="405">
        <v>17689</v>
      </c>
    </row>
    <row r="8" spans="1:13" s="338" customFormat="1" ht="16.149999999999999" customHeight="1">
      <c r="A8" s="287" t="s">
        <v>205</v>
      </c>
      <c r="B8" s="406">
        <v>9040</v>
      </c>
      <c r="C8" s="406">
        <v>7316</v>
      </c>
      <c r="D8" s="406">
        <v>1724</v>
      </c>
      <c r="E8" s="406">
        <v>1325</v>
      </c>
      <c r="F8" s="406">
        <v>6120</v>
      </c>
      <c r="G8" s="406">
        <v>1595</v>
      </c>
      <c r="H8" s="406">
        <v>2226</v>
      </c>
      <c r="I8" s="406">
        <v>2949</v>
      </c>
      <c r="J8" s="406">
        <v>3027</v>
      </c>
      <c r="K8" s="406">
        <v>838</v>
      </c>
      <c r="L8" s="406">
        <v>2405</v>
      </c>
      <c r="M8" s="406">
        <v>6635</v>
      </c>
    </row>
    <row r="9" spans="1:13" s="338" customFormat="1" ht="16.149999999999999" customHeight="1">
      <c r="A9" s="45" t="s">
        <v>890</v>
      </c>
      <c r="B9" s="407">
        <v>538</v>
      </c>
      <c r="C9" s="407">
        <v>453</v>
      </c>
      <c r="D9" s="407">
        <v>85</v>
      </c>
      <c r="E9" s="407">
        <v>58</v>
      </c>
      <c r="F9" s="407">
        <v>371</v>
      </c>
      <c r="G9" s="407">
        <v>109</v>
      </c>
      <c r="H9" s="407">
        <v>97</v>
      </c>
      <c r="I9" s="407">
        <v>187</v>
      </c>
      <c r="J9" s="407">
        <v>202</v>
      </c>
      <c r="K9" s="407">
        <v>52</v>
      </c>
      <c r="L9" s="407">
        <v>219</v>
      </c>
      <c r="M9" s="407">
        <v>319</v>
      </c>
    </row>
    <row r="10" spans="1:13" s="338" customFormat="1" ht="16.149999999999999" customHeight="1">
      <c r="A10" s="45" t="s">
        <v>891</v>
      </c>
      <c r="B10" s="407">
        <v>605</v>
      </c>
      <c r="C10" s="407">
        <v>493</v>
      </c>
      <c r="D10" s="407">
        <v>112</v>
      </c>
      <c r="E10" s="407">
        <v>33</v>
      </c>
      <c r="F10" s="407">
        <v>457</v>
      </c>
      <c r="G10" s="407">
        <v>115</v>
      </c>
      <c r="H10" s="407">
        <v>148</v>
      </c>
      <c r="I10" s="407">
        <v>229</v>
      </c>
      <c r="J10" s="407">
        <v>166</v>
      </c>
      <c r="K10" s="407">
        <v>62</v>
      </c>
      <c r="L10" s="407">
        <v>235</v>
      </c>
      <c r="M10" s="407">
        <v>370</v>
      </c>
    </row>
    <row r="11" spans="1:13" s="338" customFormat="1" ht="16.149999999999999" customHeight="1">
      <c r="A11" s="45" t="s">
        <v>892</v>
      </c>
      <c r="B11" s="407">
        <v>849</v>
      </c>
      <c r="C11" s="407">
        <v>700</v>
      </c>
      <c r="D11" s="407">
        <v>149</v>
      </c>
      <c r="E11" s="407">
        <v>87</v>
      </c>
      <c r="F11" s="407">
        <v>596</v>
      </c>
      <c r="G11" s="407">
        <v>166</v>
      </c>
      <c r="H11" s="407">
        <v>222</v>
      </c>
      <c r="I11" s="407">
        <v>268</v>
      </c>
      <c r="J11" s="407">
        <v>270</v>
      </c>
      <c r="K11" s="407">
        <v>89</v>
      </c>
      <c r="L11" s="407">
        <v>247</v>
      </c>
      <c r="M11" s="407">
        <v>602</v>
      </c>
    </row>
    <row r="12" spans="1:13" s="338" customFormat="1" ht="24.6" customHeight="1">
      <c r="A12" s="45" t="s">
        <v>893</v>
      </c>
      <c r="B12" s="407">
        <v>3307</v>
      </c>
      <c r="C12" s="407">
        <v>2624</v>
      </c>
      <c r="D12" s="407">
        <v>683</v>
      </c>
      <c r="E12" s="407">
        <v>655</v>
      </c>
      <c r="F12" s="407">
        <v>2154</v>
      </c>
      <c r="G12" s="407">
        <v>498</v>
      </c>
      <c r="H12" s="407">
        <v>749</v>
      </c>
      <c r="I12" s="407">
        <v>1096</v>
      </c>
      <c r="J12" s="407">
        <v>1165</v>
      </c>
      <c r="K12" s="407">
        <v>297</v>
      </c>
      <c r="L12" s="407">
        <v>1019</v>
      </c>
      <c r="M12" s="407">
        <v>2288</v>
      </c>
    </row>
    <row r="13" spans="1:13" s="338" customFormat="1" ht="16.149999999999999" customHeight="1">
      <c r="A13" s="45" t="s">
        <v>894</v>
      </c>
      <c r="B13" s="407">
        <v>439</v>
      </c>
      <c r="C13" s="407">
        <v>360</v>
      </c>
      <c r="D13" s="407">
        <v>79</v>
      </c>
      <c r="E13" s="407">
        <v>51</v>
      </c>
      <c r="F13" s="407">
        <v>321</v>
      </c>
      <c r="G13" s="407">
        <v>67</v>
      </c>
      <c r="H13" s="407">
        <v>126</v>
      </c>
      <c r="I13" s="407">
        <v>131</v>
      </c>
      <c r="J13" s="407">
        <v>145</v>
      </c>
      <c r="K13" s="407">
        <v>37</v>
      </c>
      <c r="L13" s="407">
        <v>56</v>
      </c>
      <c r="M13" s="407">
        <v>383</v>
      </c>
    </row>
    <row r="14" spans="1:13" s="338" customFormat="1" ht="16.149999999999999" customHeight="1">
      <c r="A14" s="45" t="s">
        <v>895</v>
      </c>
      <c r="B14" s="407">
        <v>1482</v>
      </c>
      <c r="C14" s="407">
        <v>1183</v>
      </c>
      <c r="D14" s="407">
        <v>299</v>
      </c>
      <c r="E14" s="407">
        <v>338</v>
      </c>
      <c r="F14" s="407">
        <v>862</v>
      </c>
      <c r="G14" s="407">
        <v>282</v>
      </c>
      <c r="H14" s="407">
        <v>391</v>
      </c>
      <c r="I14" s="407">
        <v>489</v>
      </c>
      <c r="J14" s="407">
        <v>493</v>
      </c>
      <c r="K14" s="407">
        <v>109</v>
      </c>
      <c r="L14" s="407">
        <v>220</v>
      </c>
      <c r="M14" s="407">
        <v>1262</v>
      </c>
    </row>
    <row r="15" spans="1:13" s="338" customFormat="1" ht="16.149999999999999" customHeight="1">
      <c r="A15" s="45" t="s">
        <v>896</v>
      </c>
      <c r="B15" s="407">
        <v>1192</v>
      </c>
      <c r="C15" s="407">
        <v>1009</v>
      </c>
      <c r="D15" s="407">
        <v>183</v>
      </c>
      <c r="E15" s="407">
        <v>60</v>
      </c>
      <c r="F15" s="407">
        <v>880</v>
      </c>
      <c r="G15" s="407">
        <v>252</v>
      </c>
      <c r="H15" s="407">
        <v>408</v>
      </c>
      <c r="I15" s="407">
        <v>339</v>
      </c>
      <c r="J15" s="407">
        <v>335</v>
      </c>
      <c r="K15" s="407">
        <v>110</v>
      </c>
      <c r="L15" s="407">
        <v>190</v>
      </c>
      <c r="M15" s="407">
        <v>1002</v>
      </c>
    </row>
    <row r="16" spans="1:13" s="338" customFormat="1" ht="24.6" customHeight="1">
      <c r="A16" s="45" t="s">
        <v>897</v>
      </c>
      <c r="B16" s="407">
        <v>628</v>
      </c>
      <c r="C16" s="407">
        <v>494</v>
      </c>
      <c r="D16" s="407">
        <v>134</v>
      </c>
      <c r="E16" s="407">
        <v>43</v>
      </c>
      <c r="F16" s="407">
        <v>479</v>
      </c>
      <c r="G16" s="407">
        <v>106</v>
      </c>
      <c r="H16" s="407">
        <v>85</v>
      </c>
      <c r="I16" s="407">
        <v>210</v>
      </c>
      <c r="J16" s="407">
        <v>251</v>
      </c>
      <c r="K16" s="407">
        <v>82</v>
      </c>
      <c r="L16" s="407">
        <v>219</v>
      </c>
      <c r="M16" s="407">
        <v>409</v>
      </c>
    </row>
    <row r="17" spans="1:13" s="338" customFormat="1" ht="16.149999999999999" customHeight="1">
      <c r="A17" s="408" t="s">
        <v>222</v>
      </c>
      <c r="B17" s="406">
        <v>8418</v>
      </c>
      <c r="C17" s="406">
        <v>6963</v>
      </c>
      <c r="D17" s="406">
        <v>1455</v>
      </c>
      <c r="E17" s="406">
        <v>765</v>
      </c>
      <c r="F17" s="406">
        <v>6229</v>
      </c>
      <c r="G17" s="406">
        <v>1424</v>
      </c>
      <c r="H17" s="406">
        <v>2007</v>
      </c>
      <c r="I17" s="406">
        <v>2759</v>
      </c>
      <c r="J17" s="406">
        <v>2868</v>
      </c>
      <c r="K17" s="406">
        <v>784</v>
      </c>
      <c r="L17" s="406">
        <v>1935</v>
      </c>
      <c r="M17" s="406">
        <v>6483</v>
      </c>
    </row>
    <row r="18" spans="1:13" s="338" customFormat="1" ht="16.149999999999999" customHeight="1">
      <c r="A18" s="45" t="s">
        <v>898</v>
      </c>
      <c r="B18" s="409">
        <v>922</v>
      </c>
      <c r="C18" s="409">
        <v>755</v>
      </c>
      <c r="D18" s="409">
        <v>167</v>
      </c>
      <c r="E18" s="409">
        <v>53</v>
      </c>
      <c r="F18" s="409">
        <v>688</v>
      </c>
      <c r="G18" s="409">
        <v>181</v>
      </c>
      <c r="H18" s="409">
        <v>270</v>
      </c>
      <c r="I18" s="409">
        <v>341</v>
      </c>
      <c r="J18" s="409">
        <v>257</v>
      </c>
      <c r="K18" s="409">
        <v>54</v>
      </c>
      <c r="L18" s="409">
        <v>171</v>
      </c>
      <c r="M18" s="409">
        <v>751</v>
      </c>
    </row>
    <row r="19" spans="1:13" s="338" customFormat="1" ht="16.149999999999999" customHeight="1">
      <c r="A19" s="45" t="s">
        <v>899</v>
      </c>
      <c r="B19" s="409">
        <v>912</v>
      </c>
      <c r="C19" s="409">
        <v>738</v>
      </c>
      <c r="D19" s="409">
        <v>174</v>
      </c>
      <c r="E19" s="409">
        <v>80</v>
      </c>
      <c r="F19" s="409">
        <v>631</v>
      </c>
      <c r="G19" s="409">
        <v>201</v>
      </c>
      <c r="H19" s="409">
        <v>233</v>
      </c>
      <c r="I19" s="409">
        <v>352</v>
      </c>
      <c r="J19" s="409">
        <v>245</v>
      </c>
      <c r="K19" s="409">
        <v>82</v>
      </c>
      <c r="L19" s="409">
        <v>203</v>
      </c>
      <c r="M19" s="409">
        <v>709</v>
      </c>
    </row>
    <row r="20" spans="1:13" s="338" customFormat="1" ht="16.149999999999999" customHeight="1">
      <c r="A20" s="45" t="s">
        <v>900</v>
      </c>
      <c r="B20" s="409">
        <v>1718</v>
      </c>
      <c r="C20" s="409">
        <v>1393</v>
      </c>
      <c r="D20" s="409">
        <v>325</v>
      </c>
      <c r="E20" s="409">
        <v>149</v>
      </c>
      <c r="F20" s="409">
        <v>1281</v>
      </c>
      <c r="G20" s="409">
        <v>288</v>
      </c>
      <c r="H20" s="409">
        <v>389</v>
      </c>
      <c r="I20" s="409">
        <v>606</v>
      </c>
      <c r="J20" s="409">
        <v>551</v>
      </c>
      <c r="K20" s="409">
        <v>172</v>
      </c>
      <c r="L20" s="409">
        <v>426</v>
      </c>
      <c r="M20" s="409">
        <v>1292</v>
      </c>
    </row>
    <row r="21" spans="1:13" s="338" customFormat="1" ht="16.149999999999999" customHeight="1">
      <c r="A21" s="45" t="s">
        <v>901</v>
      </c>
      <c r="B21" s="409">
        <v>1033</v>
      </c>
      <c r="C21" s="409">
        <v>847</v>
      </c>
      <c r="D21" s="409">
        <v>186</v>
      </c>
      <c r="E21" s="409">
        <v>91</v>
      </c>
      <c r="F21" s="409">
        <v>784</v>
      </c>
      <c r="G21" s="409">
        <v>158</v>
      </c>
      <c r="H21" s="409">
        <v>237</v>
      </c>
      <c r="I21" s="409">
        <v>338</v>
      </c>
      <c r="J21" s="409">
        <v>354</v>
      </c>
      <c r="K21" s="409">
        <v>104</v>
      </c>
      <c r="L21" s="409">
        <v>237</v>
      </c>
      <c r="M21" s="409">
        <v>796</v>
      </c>
    </row>
    <row r="22" spans="1:13" s="338" customFormat="1" ht="16.149999999999999" customHeight="1">
      <c r="A22" s="45" t="s">
        <v>902</v>
      </c>
      <c r="B22" s="409">
        <v>1045</v>
      </c>
      <c r="C22" s="409">
        <v>884</v>
      </c>
      <c r="D22" s="409">
        <v>161</v>
      </c>
      <c r="E22" s="409">
        <v>101</v>
      </c>
      <c r="F22" s="409">
        <v>770</v>
      </c>
      <c r="G22" s="409">
        <v>174</v>
      </c>
      <c r="H22" s="409">
        <v>290</v>
      </c>
      <c r="I22" s="409">
        <v>296</v>
      </c>
      <c r="J22" s="409">
        <v>339</v>
      </c>
      <c r="K22" s="409">
        <v>120</v>
      </c>
      <c r="L22" s="409">
        <v>175</v>
      </c>
      <c r="M22" s="409">
        <v>870</v>
      </c>
    </row>
    <row r="23" spans="1:13" s="338" customFormat="1" ht="16.149999999999999" customHeight="1">
      <c r="A23" s="45" t="s">
        <v>903</v>
      </c>
      <c r="B23" s="409">
        <v>445</v>
      </c>
      <c r="C23" s="409">
        <v>395</v>
      </c>
      <c r="D23" s="409">
        <v>50</v>
      </c>
      <c r="E23" s="409">
        <v>46</v>
      </c>
      <c r="F23" s="409">
        <v>327</v>
      </c>
      <c r="G23" s="409">
        <v>72</v>
      </c>
      <c r="H23" s="409">
        <v>83</v>
      </c>
      <c r="I23" s="409">
        <v>133</v>
      </c>
      <c r="J23" s="409">
        <v>178</v>
      </c>
      <c r="K23" s="409">
        <v>51</v>
      </c>
      <c r="L23" s="409">
        <v>130</v>
      </c>
      <c r="M23" s="409">
        <v>315</v>
      </c>
    </row>
    <row r="24" spans="1:13" s="338" customFormat="1" ht="16.149999999999999" customHeight="1">
      <c r="A24" s="45" t="s">
        <v>904</v>
      </c>
      <c r="B24" s="409">
        <v>1125</v>
      </c>
      <c r="C24" s="409">
        <v>896</v>
      </c>
      <c r="D24" s="409">
        <v>229</v>
      </c>
      <c r="E24" s="409">
        <v>158</v>
      </c>
      <c r="F24" s="409">
        <v>829</v>
      </c>
      <c r="G24" s="409">
        <v>138</v>
      </c>
      <c r="H24" s="409">
        <v>117</v>
      </c>
      <c r="I24" s="409">
        <v>372</v>
      </c>
      <c r="J24" s="409">
        <v>539</v>
      </c>
      <c r="K24" s="409">
        <v>97</v>
      </c>
      <c r="L24" s="409">
        <v>357</v>
      </c>
      <c r="M24" s="409">
        <v>768</v>
      </c>
    </row>
    <row r="25" spans="1:13" s="338" customFormat="1" ht="24.6" customHeight="1">
      <c r="A25" s="45" t="s">
        <v>905</v>
      </c>
      <c r="B25" s="409">
        <v>1218</v>
      </c>
      <c r="C25" s="409">
        <v>1055</v>
      </c>
      <c r="D25" s="409">
        <v>163</v>
      </c>
      <c r="E25" s="409">
        <v>87</v>
      </c>
      <c r="F25" s="409">
        <v>919</v>
      </c>
      <c r="G25" s="409">
        <v>212</v>
      </c>
      <c r="H25" s="409">
        <v>388</v>
      </c>
      <c r="I25" s="409">
        <v>321</v>
      </c>
      <c r="J25" s="409">
        <v>405</v>
      </c>
      <c r="K25" s="409">
        <v>104</v>
      </c>
      <c r="L25" s="409">
        <v>236</v>
      </c>
      <c r="M25" s="409">
        <v>982</v>
      </c>
    </row>
    <row r="26" spans="1:13" s="338" customFormat="1" ht="16.149999999999999" customHeight="1">
      <c r="A26" s="287" t="s">
        <v>383</v>
      </c>
      <c r="B26" s="405">
        <v>4752</v>
      </c>
      <c r="C26" s="405">
        <v>3904</v>
      </c>
      <c r="D26" s="405">
        <v>848</v>
      </c>
      <c r="E26" s="405">
        <v>462</v>
      </c>
      <c r="F26" s="405">
        <v>3554</v>
      </c>
      <c r="G26" s="405">
        <v>736</v>
      </c>
      <c r="H26" s="405">
        <v>961</v>
      </c>
      <c r="I26" s="405">
        <v>1890</v>
      </c>
      <c r="J26" s="405">
        <v>1581</v>
      </c>
      <c r="K26" s="405">
        <v>320</v>
      </c>
      <c r="L26" s="405">
        <v>2468</v>
      </c>
      <c r="M26" s="405">
        <v>2284</v>
      </c>
    </row>
    <row r="27" spans="1:13" s="338" customFormat="1" ht="16.149999999999999" customHeight="1">
      <c r="A27" s="287" t="s">
        <v>237</v>
      </c>
      <c r="B27" s="405">
        <v>2832</v>
      </c>
      <c r="C27" s="405">
        <v>2250</v>
      </c>
      <c r="D27" s="405">
        <v>582</v>
      </c>
      <c r="E27" s="405">
        <v>229</v>
      </c>
      <c r="F27" s="405">
        <v>2143</v>
      </c>
      <c r="G27" s="405">
        <v>460</v>
      </c>
      <c r="H27" s="405">
        <v>667</v>
      </c>
      <c r="I27" s="405">
        <v>1164</v>
      </c>
      <c r="J27" s="405">
        <v>827</v>
      </c>
      <c r="K27" s="405">
        <v>174</v>
      </c>
      <c r="L27" s="405">
        <v>1078</v>
      </c>
      <c r="M27" s="405">
        <v>1754</v>
      </c>
    </row>
    <row r="28" spans="1:13" s="338" customFormat="1" ht="16.149999999999999" customHeight="1">
      <c r="A28" s="45" t="s">
        <v>906</v>
      </c>
      <c r="B28" s="409">
        <v>353</v>
      </c>
      <c r="C28" s="409">
        <v>248</v>
      </c>
      <c r="D28" s="409">
        <v>105</v>
      </c>
      <c r="E28" s="409">
        <v>39</v>
      </c>
      <c r="F28" s="409">
        <v>251</v>
      </c>
      <c r="G28" s="409">
        <v>63</v>
      </c>
      <c r="H28" s="409">
        <v>86</v>
      </c>
      <c r="I28" s="409">
        <v>148</v>
      </c>
      <c r="J28" s="409">
        <v>102</v>
      </c>
      <c r="K28" s="409">
        <v>17</v>
      </c>
      <c r="L28" s="409">
        <v>169</v>
      </c>
      <c r="M28" s="409">
        <v>184</v>
      </c>
    </row>
    <row r="29" spans="1:13" s="338" customFormat="1" ht="16.149999999999999" customHeight="1">
      <c r="A29" s="45" t="s">
        <v>907</v>
      </c>
      <c r="B29" s="409">
        <v>531</v>
      </c>
      <c r="C29" s="409">
        <v>412</v>
      </c>
      <c r="D29" s="409">
        <v>119</v>
      </c>
      <c r="E29" s="409">
        <v>46</v>
      </c>
      <c r="F29" s="409">
        <v>400</v>
      </c>
      <c r="G29" s="409">
        <v>85</v>
      </c>
      <c r="H29" s="409">
        <v>114</v>
      </c>
      <c r="I29" s="409">
        <v>242</v>
      </c>
      <c r="J29" s="409">
        <v>148</v>
      </c>
      <c r="K29" s="409">
        <v>27</v>
      </c>
      <c r="L29" s="409">
        <v>250</v>
      </c>
      <c r="M29" s="409">
        <v>281</v>
      </c>
    </row>
    <row r="30" spans="1:13" s="338" customFormat="1" ht="16.149999999999999" customHeight="1">
      <c r="A30" s="45" t="s">
        <v>908</v>
      </c>
      <c r="B30" s="407">
        <v>727</v>
      </c>
      <c r="C30" s="407">
        <v>572</v>
      </c>
      <c r="D30" s="407">
        <v>155</v>
      </c>
      <c r="E30" s="407">
        <v>73</v>
      </c>
      <c r="F30" s="407">
        <v>574</v>
      </c>
      <c r="G30" s="407">
        <v>80</v>
      </c>
      <c r="H30" s="407">
        <v>106</v>
      </c>
      <c r="I30" s="407">
        <v>334</v>
      </c>
      <c r="J30" s="407">
        <v>228</v>
      </c>
      <c r="K30" s="407">
        <v>59</v>
      </c>
      <c r="L30" s="407">
        <v>341</v>
      </c>
      <c r="M30" s="407">
        <v>386</v>
      </c>
    </row>
    <row r="31" spans="1:13" s="338" customFormat="1" ht="16.149999999999999" customHeight="1">
      <c r="A31" s="45" t="s">
        <v>909</v>
      </c>
      <c r="B31" s="409">
        <v>680</v>
      </c>
      <c r="C31" s="409">
        <v>557</v>
      </c>
      <c r="D31" s="409">
        <v>123</v>
      </c>
      <c r="E31" s="409">
        <v>42</v>
      </c>
      <c r="F31" s="409">
        <v>510</v>
      </c>
      <c r="G31" s="409">
        <v>128</v>
      </c>
      <c r="H31" s="409">
        <v>187</v>
      </c>
      <c r="I31" s="409">
        <v>231</v>
      </c>
      <c r="J31" s="409">
        <v>204</v>
      </c>
      <c r="K31" s="409">
        <v>58</v>
      </c>
      <c r="L31" s="409">
        <v>157</v>
      </c>
      <c r="M31" s="409">
        <v>523</v>
      </c>
    </row>
    <row r="32" spans="1:13" s="338" customFormat="1" ht="16.149999999999999" customHeight="1">
      <c r="A32" s="45" t="s">
        <v>910</v>
      </c>
      <c r="B32" s="409">
        <v>541</v>
      </c>
      <c r="C32" s="409">
        <v>461</v>
      </c>
      <c r="D32" s="409">
        <v>80</v>
      </c>
      <c r="E32" s="409">
        <v>29</v>
      </c>
      <c r="F32" s="409">
        <v>408</v>
      </c>
      <c r="G32" s="409">
        <v>104</v>
      </c>
      <c r="H32" s="409">
        <v>174</v>
      </c>
      <c r="I32" s="409">
        <v>209</v>
      </c>
      <c r="J32" s="409">
        <v>145</v>
      </c>
      <c r="K32" s="409">
        <v>13</v>
      </c>
      <c r="L32" s="409">
        <v>161</v>
      </c>
      <c r="M32" s="409">
        <v>380</v>
      </c>
    </row>
    <row r="33" spans="1:13" s="338" customFormat="1" ht="16.149999999999999" customHeight="1">
      <c r="A33" s="287" t="s">
        <v>242</v>
      </c>
      <c r="B33" s="406">
        <v>1068</v>
      </c>
      <c r="C33" s="406">
        <v>869</v>
      </c>
      <c r="D33" s="406">
        <v>199</v>
      </c>
      <c r="E33" s="406">
        <v>61</v>
      </c>
      <c r="F33" s="406">
        <v>822</v>
      </c>
      <c r="G33" s="406">
        <v>185</v>
      </c>
      <c r="H33" s="406">
        <v>157</v>
      </c>
      <c r="I33" s="406">
        <v>441</v>
      </c>
      <c r="J33" s="406">
        <v>351</v>
      </c>
      <c r="K33" s="406">
        <v>119</v>
      </c>
      <c r="L33" s="406">
        <v>535</v>
      </c>
      <c r="M33" s="406">
        <v>533</v>
      </c>
    </row>
    <row r="34" spans="1:13" s="338" customFormat="1" ht="16.149999999999999" customHeight="1">
      <c r="A34" s="287" t="s">
        <v>54</v>
      </c>
      <c r="B34" s="405">
        <v>861</v>
      </c>
      <c r="C34" s="405">
        <v>690</v>
      </c>
      <c r="D34" s="405">
        <v>171</v>
      </c>
      <c r="E34" s="405">
        <v>136</v>
      </c>
      <c r="F34" s="405">
        <v>654</v>
      </c>
      <c r="G34" s="405">
        <v>71</v>
      </c>
      <c r="H34" s="405">
        <v>6</v>
      </c>
      <c r="I34" s="405">
        <v>428</v>
      </c>
      <c r="J34" s="405">
        <v>341</v>
      </c>
      <c r="K34" s="405">
        <v>86</v>
      </c>
      <c r="L34" s="405">
        <v>342</v>
      </c>
      <c r="M34" s="405">
        <v>519</v>
      </c>
    </row>
    <row r="35" spans="1:13" s="338" customFormat="1" ht="16.149999999999999" customHeight="1">
      <c r="A35" s="408" t="s">
        <v>131</v>
      </c>
      <c r="B35" s="405">
        <v>686</v>
      </c>
      <c r="C35" s="405">
        <v>605</v>
      </c>
      <c r="D35" s="405">
        <v>81</v>
      </c>
      <c r="E35" s="405">
        <v>82</v>
      </c>
      <c r="F35" s="405">
        <v>494</v>
      </c>
      <c r="G35" s="405">
        <v>110</v>
      </c>
      <c r="H35" s="405">
        <v>0</v>
      </c>
      <c r="I35" s="405">
        <v>312</v>
      </c>
      <c r="J35" s="405">
        <v>326</v>
      </c>
      <c r="K35" s="405">
        <v>48</v>
      </c>
      <c r="L35" s="405">
        <v>370</v>
      </c>
      <c r="M35" s="405">
        <v>316</v>
      </c>
    </row>
    <row r="36" spans="1:13" s="337" customFormat="1" ht="19.899999999999999" customHeight="1">
      <c r="A36" s="689"/>
      <c r="B36" s="666" t="s">
        <v>165</v>
      </c>
      <c r="C36" s="666" t="s">
        <v>911</v>
      </c>
      <c r="D36" s="666"/>
      <c r="E36" s="666" t="s">
        <v>912</v>
      </c>
      <c r="F36" s="666"/>
      <c r="G36" s="666"/>
      <c r="H36" s="666" t="s">
        <v>913</v>
      </c>
      <c r="I36" s="666"/>
      <c r="J36" s="666"/>
      <c r="K36" s="666"/>
      <c r="L36" s="666" t="s">
        <v>914</v>
      </c>
      <c r="M36" s="666"/>
    </row>
    <row r="37" spans="1:13" s="285" customFormat="1" ht="35.1" customHeight="1">
      <c r="A37" s="690"/>
      <c r="B37" s="666"/>
      <c r="C37" s="404" t="s">
        <v>880</v>
      </c>
      <c r="D37" s="404" t="s">
        <v>915</v>
      </c>
      <c r="E37" s="110" t="s">
        <v>916</v>
      </c>
      <c r="F37" s="110" t="s">
        <v>917</v>
      </c>
      <c r="G37" s="110" t="s">
        <v>918</v>
      </c>
      <c r="H37" s="110" t="s">
        <v>919</v>
      </c>
      <c r="I37" s="110" t="s">
        <v>920</v>
      </c>
      <c r="J37" s="110" t="s">
        <v>921</v>
      </c>
      <c r="K37" s="110" t="s">
        <v>922</v>
      </c>
      <c r="L37" s="110" t="s">
        <v>923</v>
      </c>
      <c r="M37" s="110" t="s">
        <v>924</v>
      </c>
    </row>
    <row r="38" spans="1:13" s="285" customFormat="1" ht="19.899999999999999" customHeight="1">
      <c r="A38" s="691" t="s">
        <v>514</v>
      </c>
      <c r="B38" s="691"/>
      <c r="C38" s="691"/>
      <c r="D38" s="691"/>
      <c r="E38" s="691"/>
      <c r="F38" s="691"/>
      <c r="G38" s="691"/>
      <c r="H38" s="691"/>
      <c r="I38" s="691"/>
      <c r="J38" s="691"/>
      <c r="K38" s="691"/>
      <c r="L38" s="691"/>
      <c r="M38" s="691"/>
    </row>
    <row r="39" spans="1:13" s="285" customFormat="1" ht="11.45" customHeight="1">
      <c r="A39" s="692" t="s">
        <v>925</v>
      </c>
      <c r="B39" s="692"/>
      <c r="C39" s="692"/>
      <c r="D39" s="692"/>
      <c r="E39" s="692"/>
      <c r="F39" s="692"/>
      <c r="G39" s="692"/>
      <c r="H39" s="692"/>
      <c r="I39" s="382"/>
      <c r="J39" s="382"/>
      <c r="K39" s="382"/>
      <c r="L39" s="382"/>
      <c r="M39" s="382"/>
    </row>
    <row r="40" spans="1:13" s="352" customFormat="1" ht="11.45" customHeight="1">
      <c r="A40" s="692" t="s">
        <v>926</v>
      </c>
      <c r="B40" s="692"/>
      <c r="C40" s="692"/>
      <c r="D40" s="693"/>
      <c r="E40" s="693"/>
      <c r="F40" s="693"/>
      <c r="G40" s="693"/>
      <c r="H40" s="693"/>
      <c r="I40" s="382"/>
      <c r="J40" s="382"/>
      <c r="K40" s="382"/>
      <c r="L40" s="382"/>
      <c r="M40" s="382"/>
    </row>
    <row r="41" spans="1:13" s="352" customFormat="1" ht="3.2" customHeight="1">
      <c r="A41" s="410"/>
      <c r="B41" s="410"/>
      <c r="C41" s="410"/>
      <c r="D41" s="410"/>
      <c r="E41" s="410"/>
      <c r="F41" s="410"/>
      <c r="G41" s="410"/>
      <c r="H41" s="410"/>
      <c r="I41" s="382"/>
      <c r="J41" s="382"/>
      <c r="K41" s="382"/>
      <c r="L41" s="382"/>
      <c r="M41" s="382"/>
    </row>
    <row r="42" spans="1:13" ht="11.45" customHeight="1">
      <c r="A42" s="281" t="s">
        <v>343</v>
      </c>
      <c r="B42" s="383"/>
      <c r="C42" s="383"/>
      <c r="D42" s="383"/>
      <c r="E42" s="383"/>
      <c r="F42" s="383"/>
      <c r="G42" s="383"/>
      <c r="H42" s="383"/>
      <c r="I42" s="382"/>
      <c r="J42" s="382"/>
      <c r="K42" s="382"/>
      <c r="L42" s="382"/>
      <c r="M42" s="382"/>
    </row>
    <row r="43" spans="1:13" ht="11.45" customHeight="1">
      <c r="A43" s="411" t="s">
        <v>927</v>
      </c>
      <c r="B43" s="382"/>
      <c r="C43" s="382"/>
      <c r="D43" s="382"/>
      <c r="E43" s="382"/>
      <c r="F43" s="382"/>
      <c r="G43" s="382"/>
      <c r="H43" s="382"/>
      <c r="I43" s="382"/>
      <c r="J43" s="382"/>
      <c r="K43" s="382"/>
      <c r="L43" s="382"/>
      <c r="M43" s="382"/>
    </row>
    <row r="44" spans="1:13" ht="11.45" customHeight="1">
      <c r="A44" s="411" t="s">
        <v>928</v>
      </c>
      <c r="B44" s="412"/>
      <c r="C44" s="412"/>
      <c r="D44" s="412"/>
      <c r="E44" s="412"/>
      <c r="F44" s="412"/>
      <c r="G44" s="412"/>
      <c r="H44" s="412"/>
      <c r="I44" s="412"/>
      <c r="J44" s="412"/>
      <c r="K44" s="412"/>
      <c r="L44" s="412"/>
      <c r="M44" s="412"/>
    </row>
  </sheetData>
  <mergeCells count="17">
    <mergeCell ref="A38:M38"/>
    <mergeCell ref="A39:H39"/>
    <mergeCell ref="A40:H40"/>
    <mergeCell ref="A36:A37"/>
    <mergeCell ref="B36:B37"/>
    <mergeCell ref="C36:D36"/>
    <mergeCell ref="E36:G36"/>
    <mergeCell ref="H36:K36"/>
    <mergeCell ref="L36:M36"/>
    <mergeCell ref="A1:M1"/>
    <mergeCell ref="A2:M2"/>
    <mergeCell ref="A4:A5"/>
    <mergeCell ref="B4:B5"/>
    <mergeCell ref="C4:D4"/>
    <mergeCell ref="E4:G4"/>
    <mergeCell ref="H4:K4"/>
    <mergeCell ref="L4:M4"/>
  </mergeCells>
  <hyperlinks>
    <hyperlink ref="B4:B5" r:id="rId1" display="Total"/>
    <hyperlink ref="C4:D4" r:id="rId2" display="Sexo"/>
    <hyperlink ref="E4:G4" r:id="rId3" display="Grupo etário"/>
    <hyperlink ref="L4:M4" r:id="rId4" display="Tipo de vínculo"/>
    <hyperlink ref="H4:K4" r:id="rId5" display="Nível de escolaridade"/>
    <hyperlink ref="A43" r:id="rId6"/>
    <hyperlink ref="A44" r:id="rId7"/>
    <hyperlink ref="B36:B37" r:id="rId8" display="Total"/>
    <hyperlink ref="C36:D36" r:id="rId9" display="Sex"/>
    <hyperlink ref="E36:G36" r:id="rId10" display="Age group"/>
    <hyperlink ref="L36:M36" r:id="rId11" display="Type of link"/>
    <hyperlink ref="H36:K36" r:id="rId12" display="Education level"/>
  </hyperlinks>
  <printOptions horizontalCentered="1"/>
  <pageMargins left="0.59055118110236227" right="0.59055118110236227" top="0.59055118110236227" bottom="0.59055118110236227" header="0" footer="0.39370078740157483"/>
  <pageSetup paperSize="9" scale="95" firstPageNumber="65" fitToHeight="5" orientation="portrait" useFirstPageNumber="1" r:id="rId13"/>
  <headerFooter alignWithMargins="0">
    <oddFooter>&amp;C&amp;"Arial,Negrito"- &amp;P -</oddFooter>
  </headerFooter>
</worksheet>
</file>

<file path=xl/worksheets/sheet25.xml><?xml version="1.0" encoding="utf-8"?>
<worksheet xmlns="http://schemas.openxmlformats.org/spreadsheetml/2006/main" xmlns:r="http://schemas.openxmlformats.org/officeDocument/2006/relationships">
  <dimension ref="A1:O43"/>
  <sheetViews>
    <sheetView showGridLines="0" workbookViewId="0">
      <selection sqref="A1:O1"/>
    </sheetView>
  </sheetViews>
  <sheetFormatPr defaultColWidth="9.140625" defaultRowHeight="12.75"/>
  <cols>
    <col min="1" max="1" width="12.7109375" style="308" customWidth="1"/>
    <col min="2" max="2" width="7.85546875" style="308" customWidth="1"/>
    <col min="3" max="3" width="5.7109375" style="308" customWidth="1"/>
    <col min="4" max="4" width="7.85546875" style="308" customWidth="1"/>
    <col min="5" max="5" width="8.5703125" style="308" customWidth="1"/>
    <col min="6" max="6" width="7.28515625" style="308" customWidth="1"/>
    <col min="7" max="7" width="5.85546875" style="308" customWidth="1"/>
    <col min="8" max="8" width="7.85546875" style="308" customWidth="1"/>
    <col min="9" max="10" width="5.7109375" style="308" customWidth="1"/>
    <col min="11" max="11" width="7" style="308" customWidth="1"/>
    <col min="12" max="12" width="6.42578125" style="308" customWidth="1"/>
    <col min="13" max="13" width="7" style="308" customWidth="1"/>
    <col min="14" max="14" width="7.140625" style="308" customWidth="1"/>
    <col min="15" max="15" width="7.85546875" style="308" customWidth="1"/>
    <col min="16" max="16384" width="9.140625" style="308"/>
  </cols>
  <sheetData>
    <row r="1" spans="1:15" s="333" customFormat="1" ht="30" customHeight="1">
      <c r="A1" s="589" t="s">
        <v>929</v>
      </c>
      <c r="B1" s="589"/>
      <c r="C1" s="589"/>
      <c r="D1" s="589"/>
      <c r="E1" s="589"/>
      <c r="F1" s="589"/>
      <c r="G1" s="589"/>
      <c r="H1" s="589"/>
      <c r="I1" s="589"/>
      <c r="J1" s="589"/>
      <c r="K1" s="589"/>
      <c r="L1" s="589"/>
      <c r="M1" s="589"/>
      <c r="N1" s="589"/>
      <c r="O1" s="589"/>
    </row>
    <row r="2" spans="1:15" s="333" customFormat="1" ht="30" customHeight="1">
      <c r="A2" s="589" t="s">
        <v>930</v>
      </c>
      <c r="B2" s="589"/>
      <c r="C2" s="589"/>
      <c r="D2" s="589"/>
      <c r="E2" s="589"/>
      <c r="F2" s="589"/>
      <c r="G2" s="589"/>
      <c r="H2" s="589"/>
      <c r="I2" s="589"/>
      <c r="J2" s="589"/>
      <c r="K2" s="589"/>
      <c r="L2" s="589"/>
      <c r="M2" s="589"/>
      <c r="N2" s="589"/>
      <c r="O2" s="589"/>
    </row>
    <row r="3" spans="1:15" s="333" customFormat="1" ht="9.75" customHeight="1">
      <c r="A3" s="395" t="s">
        <v>859</v>
      </c>
      <c r="B3" s="397"/>
      <c r="C3" s="397"/>
      <c r="D3" s="397"/>
      <c r="E3" s="397"/>
      <c r="F3" s="397"/>
      <c r="G3" s="397"/>
      <c r="H3" s="397"/>
      <c r="I3" s="397"/>
      <c r="J3" s="397"/>
      <c r="K3" s="397"/>
      <c r="L3" s="397"/>
      <c r="M3" s="397"/>
      <c r="N3" s="397"/>
      <c r="O3" s="398"/>
    </row>
    <row r="4" spans="1:15" s="337" customFormat="1" ht="19.899999999999999" customHeight="1">
      <c r="A4" s="687"/>
      <c r="B4" s="694" t="s">
        <v>931</v>
      </c>
      <c r="C4" s="506" t="s">
        <v>932</v>
      </c>
      <c r="D4" s="507"/>
      <c r="E4" s="507"/>
      <c r="F4" s="507"/>
      <c r="G4" s="507"/>
      <c r="H4" s="507"/>
      <c r="I4" s="506" t="s">
        <v>933</v>
      </c>
      <c r="J4" s="507"/>
      <c r="K4" s="507"/>
      <c r="L4" s="507"/>
      <c r="M4" s="507"/>
      <c r="N4" s="507"/>
      <c r="O4" s="696"/>
    </row>
    <row r="5" spans="1:15" s="285" customFormat="1" ht="63.4" customHeight="1">
      <c r="A5" s="687"/>
      <c r="B5" s="695"/>
      <c r="C5" s="413" t="s">
        <v>165</v>
      </c>
      <c r="D5" s="413" t="s">
        <v>934</v>
      </c>
      <c r="E5" s="413" t="s">
        <v>935</v>
      </c>
      <c r="F5" s="413" t="s">
        <v>936</v>
      </c>
      <c r="G5" s="413" t="s">
        <v>937</v>
      </c>
      <c r="H5" s="413" t="s">
        <v>938</v>
      </c>
      <c r="I5" s="414" t="s">
        <v>165</v>
      </c>
      <c r="J5" s="414" t="s">
        <v>939</v>
      </c>
      <c r="K5" s="414" t="s">
        <v>940</v>
      </c>
      <c r="L5" s="415" t="s">
        <v>941</v>
      </c>
      <c r="M5" s="414" t="s">
        <v>942</v>
      </c>
      <c r="N5" s="414" t="s">
        <v>943</v>
      </c>
      <c r="O5" s="415" t="s">
        <v>944</v>
      </c>
    </row>
    <row r="6" spans="1:15" s="338" customFormat="1" ht="15" customHeight="1">
      <c r="A6" s="287" t="s">
        <v>12</v>
      </c>
      <c r="B6" s="416">
        <v>39236</v>
      </c>
      <c r="C6" s="416">
        <v>411799</v>
      </c>
      <c r="D6" s="416">
        <v>8191</v>
      </c>
      <c r="E6" s="416">
        <v>123004</v>
      </c>
      <c r="F6" s="416">
        <v>236408</v>
      </c>
      <c r="G6" s="416">
        <v>42844</v>
      </c>
      <c r="H6" s="416">
        <v>1352</v>
      </c>
      <c r="I6" s="416">
        <v>359228</v>
      </c>
      <c r="J6" s="416">
        <v>6568</v>
      </c>
      <c r="K6" s="416">
        <v>154826</v>
      </c>
      <c r="L6" s="416">
        <v>64</v>
      </c>
      <c r="M6" s="416">
        <v>165417</v>
      </c>
      <c r="N6" s="416">
        <v>31666</v>
      </c>
      <c r="O6" s="417">
        <v>687</v>
      </c>
    </row>
    <row r="7" spans="1:15" s="338" customFormat="1" ht="15" customHeight="1">
      <c r="A7" s="287" t="s">
        <v>381</v>
      </c>
      <c r="B7" s="418">
        <v>37086</v>
      </c>
      <c r="C7" s="418">
        <v>391199</v>
      </c>
      <c r="D7" s="418">
        <v>7956</v>
      </c>
      <c r="E7" s="418">
        <v>119450</v>
      </c>
      <c r="F7" s="418">
        <v>221692</v>
      </c>
      <c r="G7" s="418">
        <v>40801</v>
      </c>
      <c r="H7" s="418">
        <v>1301</v>
      </c>
      <c r="I7" s="418">
        <v>342860</v>
      </c>
      <c r="J7" s="418">
        <v>6556</v>
      </c>
      <c r="K7" s="418">
        <v>148259</v>
      </c>
      <c r="L7" s="418">
        <v>62</v>
      </c>
      <c r="M7" s="418">
        <v>157685</v>
      </c>
      <c r="N7" s="418">
        <v>29714</v>
      </c>
      <c r="O7" s="417">
        <v>584</v>
      </c>
    </row>
    <row r="8" spans="1:15" s="338" customFormat="1" ht="15" customHeight="1">
      <c r="A8" s="287" t="s">
        <v>205</v>
      </c>
      <c r="B8" s="419">
        <v>11489</v>
      </c>
      <c r="C8" s="419">
        <v>111976</v>
      </c>
      <c r="D8" s="419">
        <v>620</v>
      </c>
      <c r="E8" s="419">
        <v>37789</v>
      </c>
      <c r="F8" s="419">
        <v>60657</v>
      </c>
      <c r="G8" s="419">
        <v>12598</v>
      </c>
      <c r="H8" s="419">
        <v>312</v>
      </c>
      <c r="I8" s="419">
        <v>102968</v>
      </c>
      <c r="J8" s="419">
        <v>805</v>
      </c>
      <c r="K8" s="419">
        <v>47694</v>
      </c>
      <c r="L8" s="420">
        <v>0</v>
      </c>
      <c r="M8" s="419">
        <v>45281</v>
      </c>
      <c r="N8" s="419">
        <v>9106</v>
      </c>
      <c r="O8" s="417">
        <v>82</v>
      </c>
    </row>
    <row r="9" spans="1:15" s="338" customFormat="1" ht="15" customHeight="1">
      <c r="A9" s="45" t="s">
        <v>890</v>
      </c>
      <c r="B9" s="421">
        <v>885</v>
      </c>
      <c r="C9" s="422">
        <v>8676</v>
      </c>
      <c r="D9" s="422">
        <v>25</v>
      </c>
      <c r="E9" s="422">
        <v>3075</v>
      </c>
      <c r="F9" s="422">
        <v>4597</v>
      </c>
      <c r="G9" s="423">
        <v>967</v>
      </c>
      <c r="H9" s="423">
        <v>12</v>
      </c>
      <c r="I9" s="423">
        <v>6676</v>
      </c>
      <c r="J9" s="423">
        <v>15</v>
      </c>
      <c r="K9" s="423">
        <v>2820</v>
      </c>
      <c r="L9" s="423">
        <v>0</v>
      </c>
      <c r="M9" s="423">
        <v>3445</v>
      </c>
      <c r="N9" s="423">
        <v>395</v>
      </c>
      <c r="O9" s="424">
        <v>1</v>
      </c>
    </row>
    <row r="10" spans="1:15" s="338" customFormat="1" ht="15" customHeight="1">
      <c r="A10" s="45" t="s">
        <v>891</v>
      </c>
      <c r="B10" s="421">
        <v>1026</v>
      </c>
      <c r="C10" s="422">
        <v>7982</v>
      </c>
      <c r="D10" s="422">
        <v>150</v>
      </c>
      <c r="E10" s="422">
        <v>2398</v>
      </c>
      <c r="F10" s="422">
        <v>4702</v>
      </c>
      <c r="G10" s="420">
        <v>714</v>
      </c>
      <c r="H10" s="420">
        <v>19</v>
      </c>
      <c r="I10" s="420">
        <v>6293</v>
      </c>
      <c r="J10" s="420">
        <v>0</v>
      </c>
      <c r="K10" s="420">
        <v>3291</v>
      </c>
      <c r="L10" s="420">
        <v>0</v>
      </c>
      <c r="M10" s="420">
        <v>2469</v>
      </c>
      <c r="N10" s="420">
        <v>530</v>
      </c>
      <c r="O10" s="424">
        <v>3</v>
      </c>
    </row>
    <row r="11" spans="1:15" s="338" customFormat="1" ht="15" customHeight="1">
      <c r="A11" s="45" t="s">
        <v>892</v>
      </c>
      <c r="B11" s="421">
        <v>1387</v>
      </c>
      <c r="C11" s="422">
        <v>11097</v>
      </c>
      <c r="D11" s="422">
        <v>73</v>
      </c>
      <c r="E11" s="422">
        <v>4134</v>
      </c>
      <c r="F11" s="422">
        <v>5021</v>
      </c>
      <c r="G11" s="420">
        <v>1821</v>
      </c>
      <c r="H11" s="420">
        <v>48</v>
      </c>
      <c r="I11" s="420">
        <v>11503</v>
      </c>
      <c r="J11" s="420">
        <v>2</v>
      </c>
      <c r="K11" s="420">
        <v>5931</v>
      </c>
      <c r="L11" s="420">
        <v>0</v>
      </c>
      <c r="M11" s="420">
        <v>4115</v>
      </c>
      <c r="N11" s="420">
        <v>1455</v>
      </c>
      <c r="O11" s="424">
        <v>1</v>
      </c>
    </row>
    <row r="12" spans="1:15" s="338" customFormat="1" ht="24.6" customHeight="1">
      <c r="A12" s="45" t="s">
        <v>893</v>
      </c>
      <c r="B12" s="421">
        <v>3421</v>
      </c>
      <c r="C12" s="422">
        <v>41727</v>
      </c>
      <c r="D12" s="422">
        <v>78</v>
      </c>
      <c r="E12" s="422">
        <v>11677</v>
      </c>
      <c r="F12" s="422">
        <v>25912</v>
      </c>
      <c r="G12" s="420">
        <v>3921</v>
      </c>
      <c r="H12" s="420">
        <v>140</v>
      </c>
      <c r="I12" s="420">
        <v>35259</v>
      </c>
      <c r="J12" s="420">
        <v>788</v>
      </c>
      <c r="K12" s="420">
        <v>16707</v>
      </c>
      <c r="L12" s="420">
        <v>0</v>
      </c>
      <c r="M12" s="420">
        <v>14232</v>
      </c>
      <c r="N12" s="420">
        <v>3515</v>
      </c>
      <c r="O12" s="424">
        <v>16</v>
      </c>
    </row>
    <row r="13" spans="1:15" s="338" customFormat="1" ht="15" customHeight="1">
      <c r="A13" s="45" t="s">
        <v>894</v>
      </c>
      <c r="B13" s="421">
        <v>350</v>
      </c>
      <c r="C13" s="422">
        <v>5894</v>
      </c>
      <c r="D13" s="422">
        <v>22</v>
      </c>
      <c r="E13" s="422">
        <v>2508</v>
      </c>
      <c r="F13" s="422">
        <v>2580</v>
      </c>
      <c r="G13" s="420">
        <v>770</v>
      </c>
      <c r="H13" s="420">
        <v>13</v>
      </c>
      <c r="I13" s="425">
        <v>5935</v>
      </c>
      <c r="J13" s="425">
        <v>0</v>
      </c>
      <c r="K13" s="425">
        <v>2429</v>
      </c>
      <c r="L13" s="425">
        <v>0</v>
      </c>
      <c r="M13" s="425">
        <v>2947</v>
      </c>
      <c r="N13" s="425">
        <v>559</v>
      </c>
      <c r="O13" s="426" t="s">
        <v>684</v>
      </c>
    </row>
    <row r="14" spans="1:15" s="338" customFormat="1" ht="15" customHeight="1">
      <c r="A14" s="45" t="s">
        <v>895</v>
      </c>
      <c r="B14" s="421">
        <v>2099</v>
      </c>
      <c r="C14" s="422">
        <v>14326</v>
      </c>
      <c r="D14" s="422">
        <v>72</v>
      </c>
      <c r="E14" s="422">
        <v>5813</v>
      </c>
      <c r="F14" s="422">
        <v>6859</v>
      </c>
      <c r="G14" s="420">
        <v>1534</v>
      </c>
      <c r="H14" s="420">
        <v>48</v>
      </c>
      <c r="I14" s="420">
        <v>14814</v>
      </c>
      <c r="J14" s="420">
        <v>0</v>
      </c>
      <c r="K14" s="420">
        <v>7848</v>
      </c>
      <c r="L14" s="420">
        <v>0</v>
      </c>
      <c r="M14" s="420">
        <v>5970</v>
      </c>
      <c r="N14" s="420">
        <v>960</v>
      </c>
      <c r="O14" s="424">
        <v>37</v>
      </c>
    </row>
    <row r="15" spans="1:15" s="338" customFormat="1" ht="15" customHeight="1">
      <c r="A15" s="45" t="s">
        <v>896</v>
      </c>
      <c r="B15" s="421">
        <v>1398</v>
      </c>
      <c r="C15" s="422">
        <v>13127</v>
      </c>
      <c r="D15" s="422">
        <v>60</v>
      </c>
      <c r="E15" s="422">
        <v>4809</v>
      </c>
      <c r="F15" s="422">
        <v>6468</v>
      </c>
      <c r="G15" s="420">
        <v>1770</v>
      </c>
      <c r="H15" s="420">
        <v>20</v>
      </c>
      <c r="I15" s="420">
        <v>13466</v>
      </c>
      <c r="J15" s="420">
        <v>0</v>
      </c>
      <c r="K15" s="420">
        <v>4937</v>
      </c>
      <c r="L15" s="420">
        <v>0</v>
      </c>
      <c r="M15" s="420">
        <v>7133</v>
      </c>
      <c r="N15" s="420">
        <v>1389</v>
      </c>
      <c r="O15" s="424">
        <v>6</v>
      </c>
    </row>
    <row r="16" spans="1:15" s="338" customFormat="1" ht="24.6" customHeight="1">
      <c r="A16" s="45" t="s">
        <v>897</v>
      </c>
      <c r="B16" s="421">
        <v>924</v>
      </c>
      <c r="C16" s="422">
        <v>9146</v>
      </c>
      <c r="D16" s="422">
        <v>140</v>
      </c>
      <c r="E16" s="422">
        <v>3376</v>
      </c>
      <c r="F16" s="422">
        <v>4518</v>
      </c>
      <c r="G16" s="420">
        <v>1101</v>
      </c>
      <c r="H16" s="420">
        <v>12</v>
      </c>
      <c r="I16" s="420">
        <v>9022</v>
      </c>
      <c r="J16" s="420">
        <v>0</v>
      </c>
      <c r="K16" s="420">
        <v>3731</v>
      </c>
      <c r="L16" s="420">
        <v>0</v>
      </c>
      <c r="M16" s="420">
        <v>4970</v>
      </c>
      <c r="N16" s="420">
        <v>303</v>
      </c>
      <c r="O16" s="424">
        <v>18</v>
      </c>
    </row>
    <row r="17" spans="1:15" s="338" customFormat="1" ht="15" customHeight="1">
      <c r="A17" s="408" t="s">
        <v>222</v>
      </c>
      <c r="B17" s="419">
        <v>12278</v>
      </c>
      <c r="C17" s="419">
        <v>108045</v>
      </c>
      <c r="D17" s="419">
        <v>917</v>
      </c>
      <c r="E17" s="419">
        <v>39071</v>
      </c>
      <c r="F17" s="419">
        <v>54829</v>
      </c>
      <c r="G17" s="419">
        <v>12793</v>
      </c>
      <c r="H17" s="419">
        <v>435</v>
      </c>
      <c r="I17" s="419">
        <v>103586</v>
      </c>
      <c r="J17" s="419">
        <v>271</v>
      </c>
      <c r="K17" s="419">
        <v>44266</v>
      </c>
      <c r="L17" s="419">
        <v>0</v>
      </c>
      <c r="M17" s="419">
        <v>50036</v>
      </c>
      <c r="N17" s="419">
        <v>8801</v>
      </c>
      <c r="O17" s="417">
        <v>212</v>
      </c>
    </row>
    <row r="18" spans="1:15" s="338" customFormat="1" ht="15" customHeight="1">
      <c r="A18" s="45" t="s">
        <v>898</v>
      </c>
      <c r="B18" s="420">
        <v>1130</v>
      </c>
      <c r="C18" s="422">
        <v>13437</v>
      </c>
      <c r="D18" s="422">
        <v>235</v>
      </c>
      <c r="E18" s="422">
        <v>4560</v>
      </c>
      <c r="F18" s="422">
        <v>7052</v>
      </c>
      <c r="G18" s="420">
        <v>1525</v>
      </c>
      <c r="H18" s="420">
        <v>66</v>
      </c>
      <c r="I18" s="420">
        <v>14054</v>
      </c>
      <c r="J18" s="420">
        <v>210</v>
      </c>
      <c r="K18" s="420">
        <v>6198</v>
      </c>
      <c r="L18" s="420">
        <v>0</v>
      </c>
      <c r="M18" s="420">
        <v>6362</v>
      </c>
      <c r="N18" s="420">
        <v>1283</v>
      </c>
      <c r="O18" s="424">
        <v>1</v>
      </c>
    </row>
    <row r="19" spans="1:15" s="338" customFormat="1" ht="15" customHeight="1">
      <c r="A19" s="45" t="s">
        <v>899</v>
      </c>
      <c r="B19" s="420">
        <v>1680</v>
      </c>
      <c r="C19" s="422">
        <v>13365</v>
      </c>
      <c r="D19" s="422">
        <v>31</v>
      </c>
      <c r="E19" s="422">
        <v>4515</v>
      </c>
      <c r="F19" s="422">
        <v>6266</v>
      </c>
      <c r="G19" s="420">
        <v>2500</v>
      </c>
      <c r="H19" s="420">
        <v>54</v>
      </c>
      <c r="I19" s="420">
        <v>12684</v>
      </c>
      <c r="J19" s="420">
        <v>4</v>
      </c>
      <c r="K19" s="420">
        <v>5866</v>
      </c>
      <c r="L19" s="420">
        <v>0</v>
      </c>
      <c r="M19" s="420">
        <v>5776</v>
      </c>
      <c r="N19" s="420">
        <v>926</v>
      </c>
      <c r="O19" s="424">
        <v>112</v>
      </c>
    </row>
    <row r="20" spans="1:15" s="338" customFormat="1" ht="15" customHeight="1">
      <c r="A20" s="45" t="s">
        <v>900</v>
      </c>
      <c r="B20" s="420">
        <v>3035</v>
      </c>
      <c r="C20" s="422">
        <v>22545</v>
      </c>
      <c r="D20" s="422">
        <v>301</v>
      </c>
      <c r="E20" s="422">
        <v>7329</v>
      </c>
      <c r="F20" s="422">
        <v>12404</v>
      </c>
      <c r="G20" s="420">
        <v>2449</v>
      </c>
      <c r="H20" s="420">
        <v>62</v>
      </c>
      <c r="I20" s="420">
        <v>19571</v>
      </c>
      <c r="J20" s="420">
        <v>12</v>
      </c>
      <c r="K20" s="420">
        <v>9074</v>
      </c>
      <c r="L20" s="420">
        <v>0</v>
      </c>
      <c r="M20" s="420">
        <v>8787</v>
      </c>
      <c r="N20" s="420">
        <v>1655</v>
      </c>
      <c r="O20" s="424">
        <v>44</v>
      </c>
    </row>
    <row r="21" spans="1:15" s="338" customFormat="1" ht="15" customHeight="1">
      <c r="A21" s="45" t="s">
        <v>901</v>
      </c>
      <c r="B21" s="420">
        <v>1267</v>
      </c>
      <c r="C21" s="422">
        <v>10651</v>
      </c>
      <c r="D21" s="422">
        <v>55</v>
      </c>
      <c r="E21" s="422">
        <v>3727</v>
      </c>
      <c r="F21" s="422">
        <v>5864</v>
      </c>
      <c r="G21" s="420">
        <v>989</v>
      </c>
      <c r="H21" s="420">
        <v>16</v>
      </c>
      <c r="I21" s="425">
        <v>10831</v>
      </c>
      <c r="J21" s="425">
        <v>33</v>
      </c>
      <c r="K21" s="425">
        <v>3505</v>
      </c>
      <c r="L21" s="420">
        <v>0</v>
      </c>
      <c r="M21" s="425">
        <v>5827</v>
      </c>
      <c r="N21" s="425">
        <v>1432</v>
      </c>
      <c r="O21" s="424">
        <v>34</v>
      </c>
    </row>
    <row r="22" spans="1:15" s="338" customFormat="1" ht="15" customHeight="1">
      <c r="A22" s="45" t="s">
        <v>902</v>
      </c>
      <c r="B22" s="420">
        <v>1282</v>
      </c>
      <c r="C22" s="422">
        <v>11820</v>
      </c>
      <c r="D22" s="422">
        <v>14</v>
      </c>
      <c r="E22" s="422">
        <v>4770</v>
      </c>
      <c r="F22" s="422">
        <v>5490</v>
      </c>
      <c r="G22" s="420">
        <v>1520</v>
      </c>
      <c r="H22" s="420">
        <v>26</v>
      </c>
      <c r="I22" s="420">
        <v>11077</v>
      </c>
      <c r="J22" s="420">
        <v>4</v>
      </c>
      <c r="K22" s="420">
        <v>4167</v>
      </c>
      <c r="L22" s="420">
        <v>0</v>
      </c>
      <c r="M22" s="420">
        <v>5659</v>
      </c>
      <c r="N22" s="420">
        <v>1243</v>
      </c>
      <c r="O22" s="424">
        <v>3</v>
      </c>
    </row>
    <row r="23" spans="1:15" s="338" customFormat="1" ht="15" customHeight="1">
      <c r="A23" s="45" t="s">
        <v>903</v>
      </c>
      <c r="B23" s="420">
        <v>174</v>
      </c>
      <c r="C23" s="422">
        <v>5895</v>
      </c>
      <c r="D23" s="422">
        <v>48</v>
      </c>
      <c r="E23" s="422">
        <v>2521</v>
      </c>
      <c r="F23" s="422">
        <v>2660</v>
      </c>
      <c r="G23" s="420">
        <v>666</v>
      </c>
      <c r="H23" s="420">
        <v>1</v>
      </c>
      <c r="I23" s="420">
        <v>6048</v>
      </c>
      <c r="J23" s="420">
        <v>0</v>
      </c>
      <c r="K23" s="420">
        <v>1568</v>
      </c>
      <c r="L23" s="420">
        <v>0</v>
      </c>
      <c r="M23" s="420">
        <v>4186</v>
      </c>
      <c r="N23" s="420">
        <v>289</v>
      </c>
      <c r="O23" s="424">
        <v>5</v>
      </c>
    </row>
    <row r="24" spans="1:15" s="338" customFormat="1" ht="15" customHeight="1">
      <c r="A24" s="45" t="s">
        <v>904</v>
      </c>
      <c r="B24" s="420">
        <v>1608</v>
      </c>
      <c r="C24" s="422">
        <v>16341</v>
      </c>
      <c r="D24" s="422">
        <v>217</v>
      </c>
      <c r="E24" s="422">
        <v>6351</v>
      </c>
      <c r="F24" s="422">
        <v>8252</v>
      </c>
      <c r="G24" s="420">
        <v>1505</v>
      </c>
      <c r="H24" s="420">
        <v>17</v>
      </c>
      <c r="I24" s="425">
        <v>14870</v>
      </c>
      <c r="J24" s="425">
        <v>5</v>
      </c>
      <c r="K24" s="425">
        <v>7341</v>
      </c>
      <c r="L24" s="425">
        <v>0</v>
      </c>
      <c r="M24" s="425">
        <v>6428</v>
      </c>
      <c r="N24" s="425">
        <v>1094</v>
      </c>
      <c r="O24" s="424">
        <v>3</v>
      </c>
    </row>
    <row r="25" spans="1:15" s="338" customFormat="1" ht="24.6" customHeight="1">
      <c r="A25" s="45" t="s">
        <v>905</v>
      </c>
      <c r="B25" s="420">
        <v>2102</v>
      </c>
      <c r="C25" s="422">
        <v>13989</v>
      </c>
      <c r="D25" s="422">
        <v>16</v>
      </c>
      <c r="E25" s="422">
        <v>5298</v>
      </c>
      <c r="F25" s="422">
        <v>6841</v>
      </c>
      <c r="G25" s="420">
        <v>1640</v>
      </c>
      <c r="H25" s="420">
        <v>194</v>
      </c>
      <c r="I25" s="420">
        <v>14452</v>
      </c>
      <c r="J25" s="420">
        <v>3</v>
      </c>
      <c r="K25" s="420">
        <v>6548</v>
      </c>
      <c r="L25" s="420">
        <v>0</v>
      </c>
      <c r="M25" s="420">
        <v>7012</v>
      </c>
      <c r="N25" s="420">
        <v>878</v>
      </c>
      <c r="O25" s="424">
        <v>12</v>
      </c>
    </row>
    <row r="26" spans="1:15" s="338" customFormat="1" ht="15" customHeight="1">
      <c r="A26" s="287" t="s">
        <v>383</v>
      </c>
      <c r="B26" s="418">
        <v>7890</v>
      </c>
      <c r="C26" s="427">
        <v>99047</v>
      </c>
      <c r="D26" s="427">
        <v>1793</v>
      </c>
      <c r="E26" s="427">
        <v>23016</v>
      </c>
      <c r="F26" s="427">
        <v>65400</v>
      </c>
      <c r="G26" s="418">
        <v>8552</v>
      </c>
      <c r="H26" s="418">
        <v>286</v>
      </c>
      <c r="I26" s="418">
        <v>70226</v>
      </c>
      <c r="J26" s="418">
        <v>1462</v>
      </c>
      <c r="K26" s="418">
        <v>31033</v>
      </c>
      <c r="L26" s="418">
        <v>0</v>
      </c>
      <c r="M26" s="418">
        <v>31676</v>
      </c>
      <c r="N26" s="418">
        <v>5829</v>
      </c>
      <c r="O26" s="424">
        <v>225</v>
      </c>
    </row>
    <row r="27" spans="1:15" s="338" customFormat="1" ht="15" customHeight="1">
      <c r="A27" s="287" t="s">
        <v>237</v>
      </c>
      <c r="B27" s="418">
        <v>3714</v>
      </c>
      <c r="C27" s="427">
        <v>47880</v>
      </c>
      <c r="D27" s="427">
        <v>436</v>
      </c>
      <c r="E27" s="427">
        <v>15474</v>
      </c>
      <c r="F27" s="427">
        <v>26578</v>
      </c>
      <c r="G27" s="418">
        <v>5139</v>
      </c>
      <c r="H27" s="418">
        <v>253</v>
      </c>
      <c r="I27" s="418">
        <v>46534</v>
      </c>
      <c r="J27" s="418">
        <v>8</v>
      </c>
      <c r="K27" s="418">
        <v>21671</v>
      </c>
      <c r="L27" s="418">
        <v>62</v>
      </c>
      <c r="M27" s="418">
        <v>20370</v>
      </c>
      <c r="N27" s="418">
        <v>4358</v>
      </c>
      <c r="O27" s="424">
        <v>65</v>
      </c>
    </row>
    <row r="28" spans="1:15" s="338" customFormat="1" ht="15" customHeight="1">
      <c r="A28" s="45" t="s">
        <v>906</v>
      </c>
      <c r="B28" s="420">
        <v>268</v>
      </c>
      <c r="C28" s="422">
        <v>6877</v>
      </c>
      <c r="D28" s="422">
        <v>14</v>
      </c>
      <c r="E28" s="422">
        <v>2260</v>
      </c>
      <c r="F28" s="422">
        <v>3810</v>
      </c>
      <c r="G28" s="420">
        <v>754</v>
      </c>
      <c r="H28" s="420">
        <v>39</v>
      </c>
      <c r="I28" s="420">
        <v>6959</v>
      </c>
      <c r="J28" s="420">
        <v>2</v>
      </c>
      <c r="K28" s="420">
        <v>3311</v>
      </c>
      <c r="L28" s="420">
        <v>0</v>
      </c>
      <c r="M28" s="420">
        <v>2702</v>
      </c>
      <c r="N28" s="420">
        <v>944</v>
      </c>
      <c r="O28" s="426" t="s">
        <v>684</v>
      </c>
    </row>
    <row r="29" spans="1:15" s="338" customFormat="1" ht="15" customHeight="1">
      <c r="A29" s="45" t="s">
        <v>907</v>
      </c>
      <c r="B29" s="420">
        <v>1542</v>
      </c>
      <c r="C29" s="422">
        <v>10035</v>
      </c>
      <c r="D29" s="422">
        <v>57</v>
      </c>
      <c r="E29" s="422">
        <v>2997</v>
      </c>
      <c r="F29" s="422">
        <v>5907</v>
      </c>
      <c r="G29" s="420">
        <v>1032</v>
      </c>
      <c r="H29" s="420">
        <v>41</v>
      </c>
      <c r="I29" s="420">
        <v>11038</v>
      </c>
      <c r="J29" s="428">
        <v>4</v>
      </c>
      <c r="K29" s="420">
        <v>5072</v>
      </c>
      <c r="L29" s="420">
        <v>0</v>
      </c>
      <c r="M29" s="420">
        <v>4631</v>
      </c>
      <c r="N29" s="420">
        <v>1325</v>
      </c>
      <c r="O29" s="424">
        <v>6</v>
      </c>
    </row>
    <row r="30" spans="1:15" s="338" customFormat="1" ht="15" customHeight="1">
      <c r="A30" s="45" t="s">
        <v>908</v>
      </c>
      <c r="B30" s="421">
        <v>757</v>
      </c>
      <c r="C30" s="421">
        <v>13046</v>
      </c>
      <c r="D30" s="421">
        <v>241</v>
      </c>
      <c r="E30" s="421">
        <v>4313</v>
      </c>
      <c r="F30" s="421">
        <v>7182</v>
      </c>
      <c r="G30" s="421">
        <v>1277</v>
      </c>
      <c r="H30" s="421">
        <v>33</v>
      </c>
      <c r="I30" s="421">
        <v>10145</v>
      </c>
      <c r="J30" s="420">
        <v>0</v>
      </c>
      <c r="K30" s="421">
        <v>4504</v>
      </c>
      <c r="L30" s="421">
        <v>0</v>
      </c>
      <c r="M30" s="421">
        <v>4618</v>
      </c>
      <c r="N30" s="421">
        <v>968</v>
      </c>
      <c r="O30" s="417">
        <v>55</v>
      </c>
    </row>
    <row r="31" spans="1:15" s="338" customFormat="1" ht="15" customHeight="1">
      <c r="A31" s="45" t="s">
        <v>909</v>
      </c>
      <c r="B31" s="420">
        <v>529</v>
      </c>
      <c r="C31" s="422">
        <v>7745</v>
      </c>
      <c r="D31" s="422">
        <v>34</v>
      </c>
      <c r="E31" s="422">
        <v>2712</v>
      </c>
      <c r="F31" s="422">
        <v>4093</v>
      </c>
      <c r="G31" s="420">
        <v>877</v>
      </c>
      <c r="H31" s="420">
        <v>29</v>
      </c>
      <c r="I31" s="420">
        <v>8272</v>
      </c>
      <c r="J31" s="420">
        <v>3</v>
      </c>
      <c r="K31" s="420">
        <v>3607</v>
      </c>
      <c r="L31" s="420">
        <v>0</v>
      </c>
      <c r="M31" s="420">
        <v>4112</v>
      </c>
      <c r="N31" s="420">
        <v>548</v>
      </c>
      <c r="O31" s="424">
        <v>2</v>
      </c>
    </row>
    <row r="32" spans="1:15" s="338" customFormat="1" ht="15" customHeight="1">
      <c r="A32" s="45" t="s">
        <v>910</v>
      </c>
      <c r="B32" s="420">
        <v>619</v>
      </c>
      <c r="C32" s="422">
        <v>10177</v>
      </c>
      <c r="D32" s="422">
        <v>89</v>
      </c>
      <c r="E32" s="422">
        <v>3192</v>
      </c>
      <c r="F32" s="422">
        <v>5587</v>
      </c>
      <c r="G32" s="420">
        <v>1199</v>
      </c>
      <c r="H32" s="420">
        <v>111</v>
      </c>
      <c r="I32" s="420">
        <v>10121</v>
      </c>
      <c r="J32" s="420">
        <v>0</v>
      </c>
      <c r="K32" s="420">
        <v>5177</v>
      </c>
      <c r="L32" s="420">
        <v>62</v>
      </c>
      <c r="M32" s="420">
        <v>4307</v>
      </c>
      <c r="N32" s="420">
        <v>573</v>
      </c>
      <c r="O32" s="424">
        <v>2</v>
      </c>
    </row>
    <row r="33" spans="1:15" s="338" customFormat="1" ht="15" customHeight="1">
      <c r="A33" s="287" t="s">
        <v>242</v>
      </c>
      <c r="B33" s="419">
        <v>1715</v>
      </c>
      <c r="C33" s="419">
        <v>24251</v>
      </c>
      <c r="D33" s="419">
        <v>4190</v>
      </c>
      <c r="E33" s="419">
        <v>4100</v>
      </c>
      <c r="F33" s="419">
        <v>14227</v>
      </c>
      <c r="G33" s="419">
        <v>1720</v>
      </c>
      <c r="H33" s="419">
        <v>15</v>
      </c>
      <c r="I33" s="419">
        <v>19545</v>
      </c>
      <c r="J33" s="419">
        <v>4009</v>
      </c>
      <c r="K33" s="419">
        <v>3595</v>
      </c>
      <c r="L33" s="419">
        <v>0</v>
      </c>
      <c r="M33" s="419">
        <v>10321</v>
      </c>
      <c r="N33" s="419">
        <v>1620</v>
      </c>
      <c r="O33" s="426" t="s">
        <v>684</v>
      </c>
    </row>
    <row r="34" spans="1:15" s="338" customFormat="1" ht="15" customHeight="1">
      <c r="A34" s="287" t="s">
        <v>54</v>
      </c>
      <c r="B34" s="418">
        <v>1879</v>
      </c>
      <c r="C34" s="427">
        <v>10552</v>
      </c>
      <c r="D34" s="427">
        <v>56</v>
      </c>
      <c r="E34" s="427">
        <v>2230</v>
      </c>
      <c r="F34" s="427">
        <v>6925</v>
      </c>
      <c r="G34" s="418">
        <v>1326</v>
      </c>
      <c r="H34" s="418">
        <v>15</v>
      </c>
      <c r="I34" s="418">
        <v>11024</v>
      </c>
      <c r="J34" s="418">
        <v>12</v>
      </c>
      <c r="K34" s="418">
        <v>5556</v>
      </c>
      <c r="L34" s="418">
        <v>2</v>
      </c>
      <c r="M34" s="418">
        <v>4073</v>
      </c>
      <c r="N34" s="418">
        <v>1278</v>
      </c>
      <c r="O34" s="417">
        <v>102</v>
      </c>
    </row>
    <row r="35" spans="1:15" s="338" customFormat="1" ht="15" customHeight="1">
      <c r="A35" s="408" t="s">
        <v>131</v>
      </c>
      <c r="B35" s="418">
        <v>271</v>
      </c>
      <c r="C35" s="427">
        <v>10049</v>
      </c>
      <c r="D35" s="427">
        <v>179</v>
      </c>
      <c r="E35" s="427">
        <v>1324</v>
      </c>
      <c r="F35" s="427">
        <v>7791</v>
      </c>
      <c r="G35" s="418">
        <v>718</v>
      </c>
      <c r="H35" s="418">
        <v>37</v>
      </c>
      <c r="I35" s="418">
        <v>5344</v>
      </c>
      <c r="J35" s="418">
        <v>0</v>
      </c>
      <c r="K35" s="418">
        <v>1011</v>
      </c>
      <c r="L35" s="418">
        <v>0</v>
      </c>
      <c r="M35" s="418">
        <v>3658</v>
      </c>
      <c r="N35" s="418">
        <v>674</v>
      </c>
      <c r="O35" s="417">
        <v>2</v>
      </c>
    </row>
    <row r="36" spans="1:15" s="337" customFormat="1" ht="19.899999999999999" customHeight="1">
      <c r="A36" s="698"/>
      <c r="B36" s="699" t="s">
        <v>945</v>
      </c>
      <c r="C36" s="506" t="s">
        <v>865</v>
      </c>
      <c r="D36" s="507"/>
      <c r="E36" s="507"/>
      <c r="F36" s="507"/>
      <c r="G36" s="507"/>
      <c r="H36" s="507"/>
      <c r="I36" s="506" t="s">
        <v>946</v>
      </c>
      <c r="J36" s="507"/>
      <c r="K36" s="507"/>
      <c r="L36" s="507"/>
      <c r="M36" s="507"/>
      <c r="N36" s="507"/>
      <c r="O36" s="696"/>
    </row>
    <row r="37" spans="1:15" s="285" customFormat="1" ht="63.4" customHeight="1">
      <c r="A37" s="698"/>
      <c r="B37" s="700"/>
      <c r="C37" s="413" t="s">
        <v>165</v>
      </c>
      <c r="D37" s="413" t="s">
        <v>947</v>
      </c>
      <c r="E37" s="413" t="s">
        <v>948</v>
      </c>
      <c r="F37" s="413" t="s">
        <v>949</v>
      </c>
      <c r="G37" s="413" t="s">
        <v>950</v>
      </c>
      <c r="H37" s="413" t="s">
        <v>951</v>
      </c>
      <c r="I37" s="414" t="s">
        <v>165</v>
      </c>
      <c r="J37" s="414" t="s">
        <v>952</v>
      </c>
      <c r="K37" s="414" t="s">
        <v>953</v>
      </c>
      <c r="L37" s="415" t="s">
        <v>954</v>
      </c>
      <c r="M37" s="414" t="s">
        <v>955</v>
      </c>
      <c r="N37" s="414" t="s">
        <v>956</v>
      </c>
      <c r="O37" s="415" t="s">
        <v>957</v>
      </c>
    </row>
    <row r="38" spans="1:15" s="285" customFormat="1" ht="20.100000000000001" customHeight="1">
      <c r="A38" s="701" t="s">
        <v>514</v>
      </c>
      <c r="B38" s="701"/>
      <c r="C38" s="701"/>
      <c r="D38" s="701"/>
      <c r="E38" s="701"/>
      <c r="F38" s="701"/>
      <c r="G38" s="701"/>
      <c r="H38" s="701"/>
      <c r="I38" s="701"/>
      <c r="J38" s="701"/>
      <c r="K38" s="701"/>
      <c r="L38" s="701"/>
      <c r="M38" s="701"/>
      <c r="N38" s="701"/>
      <c r="O38" s="701"/>
    </row>
    <row r="39" spans="1:15" s="285" customFormat="1" ht="11.45" customHeight="1">
      <c r="A39" s="697" t="s">
        <v>925</v>
      </c>
      <c r="B39" s="697"/>
      <c r="C39" s="697"/>
      <c r="D39" s="697"/>
      <c r="E39" s="697"/>
      <c r="F39" s="697"/>
      <c r="G39" s="697"/>
      <c r="H39" s="697"/>
      <c r="I39" s="697"/>
      <c r="J39" s="697"/>
      <c r="K39" s="697"/>
      <c r="L39" s="697"/>
      <c r="M39" s="697"/>
      <c r="N39" s="697"/>
      <c r="O39" s="697"/>
    </row>
    <row r="40" spans="1:15" s="352" customFormat="1" ht="11.45" customHeight="1">
      <c r="A40" s="605" t="s">
        <v>958</v>
      </c>
      <c r="B40" s="697"/>
      <c r="C40" s="697"/>
      <c r="D40" s="697"/>
      <c r="E40" s="697"/>
      <c r="F40" s="697"/>
      <c r="G40" s="697"/>
      <c r="H40" s="697"/>
      <c r="I40" s="697"/>
      <c r="J40" s="697"/>
      <c r="K40" s="697"/>
      <c r="L40" s="697"/>
      <c r="M40" s="697"/>
      <c r="N40" s="697"/>
      <c r="O40" s="697"/>
    </row>
    <row r="41" spans="1:15" s="352" customFormat="1" ht="3.2" customHeight="1">
      <c r="A41" s="310"/>
      <c r="B41" s="429"/>
      <c r="C41" s="429"/>
      <c r="D41" s="429"/>
      <c r="E41" s="429"/>
      <c r="F41" s="429"/>
      <c r="G41" s="429"/>
      <c r="H41" s="429"/>
      <c r="I41" s="429"/>
      <c r="J41" s="429"/>
      <c r="K41" s="429"/>
      <c r="L41" s="429"/>
      <c r="M41" s="429"/>
      <c r="N41" s="429"/>
      <c r="O41" s="429"/>
    </row>
    <row r="42" spans="1:15" ht="11.45" customHeight="1">
      <c r="A42" s="281" t="s">
        <v>343</v>
      </c>
    </row>
    <row r="43" spans="1:15" ht="11.45" customHeight="1">
      <c r="A43" s="87" t="s">
        <v>959</v>
      </c>
    </row>
  </sheetData>
  <mergeCells count="13">
    <mergeCell ref="A40:O40"/>
    <mergeCell ref="A36:A37"/>
    <mergeCell ref="B36:B37"/>
    <mergeCell ref="C36:H36"/>
    <mergeCell ref="I36:O36"/>
    <mergeCell ref="A38:O38"/>
    <mergeCell ref="A39:O39"/>
    <mergeCell ref="A1:O1"/>
    <mergeCell ref="A2:O2"/>
    <mergeCell ref="A4:A5"/>
    <mergeCell ref="B4:B5"/>
    <mergeCell ref="C4:H4"/>
    <mergeCell ref="I4:O4"/>
  </mergeCells>
  <hyperlinks>
    <hyperlink ref="A43" r:id="rId1"/>
    <hyperlink ref="B36:B37" r:id="rId2" display="Investments"/>
    <hyperlink ref="C36:H36" r:id="rId3" display="Expenditure"/>
    <hyperlink ref="B4:B5" r:id="rId4" display="Investimentos"/>
    <hyperlink ref="C4:H4" r:id="rId5" display="Gastos"/>
    <hyperlink ref="I4:O4" r:id="rId6" display="Rendimentos"/>
  </hyperlinks>
  <printOptions horizontalCentered="1"/>
  <pageMargins left="0.51181102362204722" right="0.51181102362204722" top="0.59055118110236227" bottom="0.59055118110236227" header="0" footer="0.39370078740157483"/>
  <pageSetup paperSize="9" scale="84" firstPageNumber="66" fitToHeight="5" orientation="portrait" useFirstPageNumber="1" r:id="rId7"/>
  <headerFooter alignWithMargins="0">
    <oddFooter>&amp;C&amp;"Arial,Negrito"- &amp;P -</oddFooter>
  </headerFooter>
</worksheet>
</file>

<file path=xl/worksheets/sheet3.xml><?xml version="1.0" encoding="utf-8"?>
<worksheet xmlns="http://schemas.openxmlformats.org/spreadsheetml/2006/main" xmlns:r="http://schemas.openxmlformats.org/officeDocument/2006/relationships">
  <dimension ref="A1:P37"/>
  <sheetViews>
    <sheetView showGridLines="0" workbookViewId="0">
      <selection sqref="A1:I1"/>
    </sheetView>
  </sheetViews>
  <sheetFormatPr defaultColWidth="7.85546875" defaultRowHeight="12.75"/>
  <cols>
    <col min="1" max="1" width="8.28515625" style="1" customWidth="1"/>
    <col min="2" max="2" width="14.42578125" style="1" customWidth="1"/>
    <col min="3" max="3" width="7.7109375" style="1" customWidth="1"/>
    <col min="4" max="4" width="14.42578125" style="1" customWidth="1"/>
    <col min="5" max="5" width="7.7109375" style="1" customWidth="1"/>
    <col min="6" max="6" width="14.42578125" style="1" customWidth="1"/>
    <col min="7" max="7" width="7.7109375" style="1" customWidth="1"/>
    <col min="8" max="8" width="14.42578125" style="1" customWidth="1"/>
    <col min="9" max="10" width="7.7109375" style="1" customWidth="1"/>
    <col min="11" max="11" width="8.7109375" style="1" customWidth="1"/>
    <col min="12" max="16384" width="7.85546875" style="1"/>
  </cols>
  <sheetData>
    <row r="1" spans="1:16" s="3" customFormat="1" ht="30" customHeight="1">
      <c r="A1" s="441" t="s">
        <v>512</v>
      </c>
      <c r="B1" s="441"/>
      <c r="C1" s="441"/>
      <c r="D1" s="441"/>
      <c r="E1" s="441"/>
      <c r="F1" s="441"/>
      <c r="G1" s="441"/>
      <c r="H1" s="441"/>
      <c r="I1" s="441"/>
      <c r="J1" s="2"/>
      <c r="K1" s="2"/>
    </row>
    <row r="2" spans="1:16" s="3" customFormat="1" ht="30" customHeight="1">
      <c r="A2" s="441" t="s">
        <v>513</v>
      </c>
      <c r="B2" s="441"/>
      <c r="C2" s="441"/>
      <c r="D2" s="441"/>
      <c r="E2" s="441"/>
      <c r="F2" s="441"/>
      <c r="G2" s="441"/>
      <c r="H2" s="441"/>
      <c r="I2" s="441"/>
      <c r="J2" s="2"/>
      <c r="K2" s="2"/>
    </row>
    <row r="3" spans="1:16" s="3" customFormat="1" ht="9.75" customHeight="1">
      <c r="A3" s="162" t="s">
        <v>2</v>
      </c>
      <c r="B3" s="163"/>
      <c r="C3" s="163"/>
      <c r="D3" s="163"/>
      <c r="E3" s="163"/>
      <c r="F3" s="163"/>
      <c r="G3" s="163"/>
      <c r="H3" s="163"/>
      <c r="I3" s="164" t="s">
        <v>3</v>
      </c>
      <c r="J3" s="2"/>
      <c r="K3" s="2"/>
    </row>
    <row r="4" spans="1:16" ht="15" customHeight="1">
      <c r="A4" s="432"/>
      <c r="B4" s="435" t="s">
        <v>4</v>
      </c>
      <c r="C4" s="436"/>
      <c r="D4" s="436"/>
      <c r="E4" s="437"/>
      <c r="F4" s="435" t="s">
        <v>5</v>
      </c>
      <c r="G4" s="436"/>
      <c r="H4" s="436"/>
      <c r="I4" s="437"/>
      <c r="J4" s="4"/>
      <c r="K4" s="4"/>
      <c r="L4" s="4"/>
    </row>
    <row r="5" spans="1:16" ht="15" customHeight="1">
      <c r="A5" s="433"/>
      <c r="B5" s="435" t="s">
        <v>6</v>
      </c>
      <c r="C5" s="437"/>
      <c r="D5" s="435" t="s">
        <v>7</v>
      </c>
      <c r="E5" s="437"/>
      <c r="F5" s="435" t="s">
        <v>8</v>
      </c>
      <c r="G5" s="437"/>
      <c r="H5" s="435" t="s">
        <v>9</v>
      </c>
      <c r="I5" s="437"/>
      <c r="J5" s="4"/>
      <c r="K5" s="4"/>
      <c r="L5" s="4"/>
    </row>
    <row r="6" spans="1:16" ht="24.6" customHeight="1">
      <c r="A6" s="434"/>
      <c r="B6" s="188" t="s">
        <v>10</v>
      </c>
      <c r="C6" s="188" t="s">
        <v>11</v>
      </c>
      <c r="D6" s="188" t="s">
        <v>10</v>
      </c>
      <c r="E6" s="188" t="s">
        <v>11</v>
      </c>
      <c r="F6" s="188" t="s">
        <v>10</v>
      </c>
      <c r="G6" s="188" t="s">
        <v>11</v>
      </c>
      <c r="H6" s="188" t="s">
        <v>10</v>
      </c>
      <c r="I6" s="188" t="s">
        <v>11</v>
      </c>
      <c r="J6" s="4"/>
      <c r="K6" s="5"/>
      <c r="L6" s="4"/>
    </row>
    <row r="7" spans="1:16" s="6" customFormat="1" ht="34.5" customHeight="1">
      <c r="A7" s="165" t="s">
        <v>12</v>
      </c>
      <c r="B7" s="166" t="s">
        <v>154</v>
      </c>
      <c r="C7" s="167" t="s">
        <v>13</v>
      </c>
      <c r="D7" s="166" t="s">
        <v>14</v>
      </c>
      <c r="E7" s="167" t="s">
        <v>15</v>
      </c>
      <c r="F7" s="166" t="s">
        <v>16</v>
      </c>
      <c r="G7" s="167" t="s">
        <v>17</v>
      </c>
      <c r="H7" s="166" t="s">
        <v>18</v>
      </c>
      <c r="I7" s="167" t="s">
        <v>19</v>
      </c>
      <c r="M7" s="7"/>
      <c r="N7" s="7"/>
      <c r="O7" s="8"/>
      <c r="P7" s="8"/>
    </row>
    <row r="8" spans="1:16" s="6" customFormat="1" ht="35.450000000000003" customHeight="1">
      <c r="A8" s="165" t="s">
        <v>20</v>
      </c>
      <c r="B8" s="166" t="s">
        <v>154</v>
      </c>
      <c r="C8" s="167" t="s">
        <v>13</v>
      </c>
      <c r="D8" s="166" t="s">
        <v>49</v>
      </c>
      <c r="E8" s="167" t="s">
        <v>21</v>
      </c>
      <c r="F8" s="166" t="s">
        <v>16</v>
      </c>
      <c r="G8" s="168" t="s">
        <v>17</v>
      </c>
      <c r="H8" s="166" t="s">
        <v>159</v>
      </c>
      <c r="I8" s="167" t="s">
        <v>160</v>
      </c>
      <c r="K8" s="9"/>
      <c r="M8" s="7"/>
      <c r="N8" s="7"/>
      <c r="O8" s="8"/>
      <c r="P8" s="8"/>
    </row>
    <row r="9" spans="1:16" s="11" customFormat="1" ht="35.450000000000003" customHeight="1">
      <c r="A9" s="165" t="s">
        <v>6</v>
      </c>
      <c r="B9" s="166" t="s">
        <v>154</v>
      </c>
      <c r="C9" s="167" t="s">
        <v>13</v>
      </c>
      <c r="D9" s="166" t="s">
        <v>25</v>
      </c>
      <c r="E9" s="167" t="s">
        <v>26</v>
      </c>
      <c r="F9" s="166" t="s">
        <v>16</v>
      </c>
      <c r="G9" s="167" t="s">
        <v>17</v>
      </c>
      <c r="H9" s="166" t="s">
        <v>27</v>
      </c>
      <c r="I9" s="167" t="s">
        <v>28</v>
      </c>
      <c r="M9" s="7"/>
      <c r="N9" s="7"/>
      <c r="O9" s="8"/>
      <c r="P9" s="8"/>
    </row>
    <row r="10" spans="1:16" s="11" customFormat="1" ht="35.450000000000003" customHeight="1">
      <c r="A10" s="169" t="s">
        <v>331</v>
      </c>
      <c r="B10" s="166" t="s">
        <v>155</v>
      </c>
      <c r="C10" s="167" t="s">
        <v>30</v>
      </c>
      <c r="D10" s="166" t="s">
        <v>156</v>
      </c>
      <c r="E10" s="167" t="s">
        <v>31</v>
      </c>
      <c r="F10" s="166" t="s">
        <v>32</v>
      </c>
      <c r="G10" s="167" t="s">
        <v>33</v>
      </c>
      <c r="H10" s="166" t="s">
        <v>159</v>
      </c>
      <c r="I10" s="167" t="s">
        <v>160</v>
      </c>
      <c r="J10" s="16"/>
      <c r="M10" s="7"/>
      <c r="N10" s="7"/>
      <c r="O10" s="8"/>
      <c r="P10" s="8"/>
    </row>
    <row r="11" spans="1:16" s="11" customFormat="1" ht="35.450000000000003" customHeight="1">
      <c r="A11" s="169" t="s">
        <v>374</v>
      </c>
      <c r="B11" s="166" t="s">
        <v>157</v>
      </c>
      <c r="C11" s="167" t="s">
        <v>34</v>
      </c>
      <c r="D11" s="166" t="s">
        <v>35</v>
      </c>
      <c r="E11" s="167" t="s">
        <v>36</v>
      </c>
      <c r="F11" s="166" t="s">
        <v>37</v>
      </c>
      <c r="G11" s="167" t="s">
        <v>38</v>
      </c>
      <c r="H11" s="166" t="s">
        <v>22</v>
      </c>
      <c r="I11" s="167" t="s">
        <v>23</v>
      </c>
      <c r="J11" s="16"/>
      <c r="M11" s="7"/>
      <c r="N11" s="7"/>
      <c r="O11" s="8"/>
      <c r="P11" s="8"/>
    </row>
    <row r="12" spans="1:16" s="11" customFormat="1" ht="45.6" customHeight="1">
      <c r="A12" s="165" t="s">
        <v>332</v>
      </c>
      <c r="B12" s="166" t="s">
        <v>158</v>
      </c>
      <c r="C12" s="167" t="s">
        <v>40</v>
      </c>
      <c r="D12" s="166" t="s">
        <v>41</v>
      </c>
      <c r="E12" s="167" t="s">
        <v>42</v>
      </c>
      <c r="F12" s="166" t="s">
        <v>43</v>
      </c>
      <c r="G12" s="167" t="s">
        <v>44</v>
      </c>
      <c r="H12" s="166" t="s">
        <v>333</v>
      </c>
      <c r="I12" s="167" t="s">
        <v>45</v>
      </c>
      <c r="M12" s="7"/>
      <c r="N12" s="7"/>
      <c r="O12" s="8"/>
      <c r="P12" s="8"/>
    </row>
    <row r="13" spans="1:16" s="11" customFormat="1" ht="32.450000000000003" customHeight="1">
      <c r="A13" s="165" t="s">
        <v>334</v>
      </c>
      <c r="B13" s="166" t="s">
        <v>47</v>
      </c>
      <c r="C13" s="167" t="s">
        <v>48</v>
      </c>
      <c r="D13" s="166" t="s">
        <v>49</v>
      </c>
      <c r="E13" s="167" t="s">
        <v>21</v>
      </c>
      <c r="F13" s="166" t="s">
        <v>50</v>
      </c>
      <c r="G13" s="167" t="s">
        <v>51</v>
      </c>
      <c r="H13" s="166" t="s">
        <v>52</v>
      </c>
      <c r="I13" s="167" t="s">
        <v>53</v>
      </c>
      <c r="M13" s="7"/>
      <c r="N13" s="7"/>
      <c r="O13" s="8"/>
      <c r="P13" s="8"/>
    </row>
    <row r="14" spans="1:16" s="6" customFormat="1" ht="23.45" customHeight="1">
      <c r="A14" s="165" t="s">
        <v>248</v>
      </c>
      <c r="B14" s="166" t="s">
        <v>55</v>
      </c>
      <c r="C14" s="167" t="s">
        <v>56</v>
      </c>
      <c r="D14" s="166" t="s">
        <v>57</v>
      </c>
      <c r="E14" s="167" t="s">
        <v>58</v>
      </c>
      <c r="F14" s="166" t="s">
        <v>59</v>
      </c>
      <c r="G14" s="167" t="s">
        <v>60</v>
      </c>
      <c r="H14" s="166" t="s">
        <v>18</v>
      </c>
      <c r="I14" s="167" t="s">
        <v>19</v>
      </c>
      <c r="M14" s="7"/>
      <c r="N14" s="7"/>
      <c r="O14" s="8"/>
      <c r="P14" s="8"/>
    </row>
    <row r="15" spans="1:16" s="11" customFormat="1" ht="16.899999999999999" customHeight="1">
      <c r="A15" s="169" t="s">
        <v>335</v>
      </c>
      <c r="B15" s="166" t="s">
        <v>62</v>
      </c>
      <c r="C15" s="167" t="s">
        <v>63</v>
      </c>
      <c r="D15" s="166" t="s">
        <v>57</v>
      </c>
      <c r="E15" s="167" t="s">
        <v>58</v>
      </c>
      <c r="F15" s="166" t="s">
        <v>59</v>
      </c>
      <c r="G15" s="167" t="s">
        <v>60</v>
      </c>
      <c r="H15" s="166" t="s">
        <v>64</v>
      </c>
      <c r="I15" s="167" t="s">
        <v>65</v>
      </c>
      <c r="J15" s="16"/>
      <c r="M15" s="7"/>
      <c r="N15" s="7"/>
      <c r="O15" s="8"/>
      <c r="P15" s="8"/>
    </row>
    <row r="16" spans="1:16" s="11" customFormat="1" ht="12.75" customHeight="1">
      <c r="A16" s="169" t="s">
        <v>336</v>
      </c>
      <c r="B16" s="166" t="s">
        <v>67</v>
      </c>
      <c r="C16" s="167" t="s">
        <v>68</v>
      </c>
      <c r="D16" s="166" t="s">
        <v>69</v>
      </c>
      <c r="E16" s="167" t="s">
        <v>70</v>
      </c>
      <c r="F16" s="166" t="s">
        <v>71</v>
      </c>
      <c r="G16" s="167" t="s">
        <v>72</v>
      </c>
      <c r="H16" s="166" t="s">
        <v>73</v>
      </c>
      <c r="I16" s="167" t="s">
        <v>74</v>
      </c>
      <c r="J16" s="16"/>
      <c r="M16" s="7"/>
      <c r="N16" s="7"/>
      <c r="O16" s="8"/>
      <c r="P16" s="8"/>
    </row>
    <row r="17" spans="1:16" s="11" customFormat="1" ht="23.45" customHeight="1">
      <c r="A17" s="169" t="s">
        <v>337</v>
      </c>
      <c r="B17" s="166" t="s">
        <v>76</v>
      </c>
      <c r="C17" s="167" t="s">
        <v>77</v>
      </c>
      <c r="D17" s="166" t="s">
        <v>349</v>
      </c>
      <c r="E17" s="167" t="s">
        <v>78</v>
      </c>
      <c r="F17" s="166" t="s">
        <v>79</v>
      </c>
      <c r="G17" s="167" t="s">
        <v>80</v>
      </c>
      <c r="H17" s="166" t="s">
        <v>350</v>
      </c>
      <c r="I17" s="167" t="s">
        <v>81</v>
      </c>
      <c r="J17" s="16"/>
      <c r="M17" s="7"/>
      <c r="N17" s="7"/>
      <c r="O17" s="8"/>
      <c r="P17" s="8"/>
    </row>
    <row r="18" spans="1:16" s="11" customFormat="1" ht="23.45" customHeight="1">
      <c r="A18" s="169" t="s">
        <v>338</v>
      </c>
      <c r="B18" s="166" t="s">
        <v>83</v>
      </c>
      <c r="C18" s="167" t="s">
        <v>84</v>
      </c>
      <c r="D18" s="166" t="s">
        <v>85</v>
      </c>
      <c r="E18" s="167" t="s">
        <v>86</v>
      </c>
      <c r="F18" s="166" t="s">
        <v>87</v>
      </c>
      <c r="G18" s="167" t="s">
        <v>88</v>
      </c>
      <c r="H18" s="166" t="s">
        <v>89</v>
      </c>
      <c r="I18" s="167" t="s">
        <v>90</v>
      </c>
      <c r="J18" s="16"/>
      <c r="M18" s="7"/>
      <c r="N18" s="7"/>
      <c r="O18" s="8"/>
      <c r="P18" s="8"/>
    </row>
    <row r="19" spans="1:16" s="11" customFormat="1" ht="12.75" customHeight="1">
      <c r="A19" s="169" t="s">
        <v>339</v>
      </c>
      <c r="B19" s="166" t="s">
        <v>92</v>
      </c>
      <c r="C19" s="167" t="s">
        <v>93</v>
      </c>
      <c r="D19" s="166" t="s">
        <v>94</v>
      </c>
      <c r="E19" s="167" t="s">
        <v>95</v>
      </c>
      <c r="F19" s="166" t="s">
        <v>96</v>
      </c>
      <c r="G19" s="167" t="s">
        <v>97</v>
      </c>
      <c r="H19" s="166" t="s">
        <v>92</v>
      </c>
      <c r="I19" s="167" t="s">
        <v>98</v>
      </c>
      <c r="J19" s="16"/>
      <c r="M19" s="7"/>
      <c r="N19" s="7"/>
      <c r="O19" s="8"/>
      <c r="P19" s="8"/>
    </row>
    <row r="20" spans="1:16" s="11" customFormat="1" ht="22.15" customHeight="1">
      <c r="A20" s="169" t="s">
        <v>223</v>
      </c>
      <c r="B20" s="166" t="s">
        <v>100</v>
      </c>
      <c r="C20" s="167" t="s">
        <v>101</v>
      </c>
      <c r="D20" s="166" t="s">
        <v>102</v>
      </c>
      <c r="E20" s="167" t="s">
        <v>103</v>
      </c>
      <c r="F20" s="166" t="s">
        <v>104</v>
      </c>
      <c r="G20" s="167" t="s">
        <v>105</v>
      </c>
      <c r="H20" s="166" t="s">
        <v>106</v>
      </c>
      <c r="I20" s="167" t="s">
        <v>107</v>
      </c>
      <c r="J20" s="16"/>
      <c r="M20" s="7"/>
      <c r="N20" s="7"/>
      <c r="O20" s="8"/>
      <c r="P20" s="8"/>
    </row>
    <row r="21" spans="1:16" s="11" customFormat="1" ht="12.75" customHeight="1">
      <c r="A21" s="169" t="s">
        <v>340</v>
      </c>
      <c r="B21" s="166" t="s">
        <v>109</v>
      </c>
      <c r="C21" s="167" t="s">
        <v>110</v>
      </c>
      <c r="D21" s="166" t="s">
        <v>111</v>
      </c>
      <c r="E21" s="167" t="s">
        <v>112</v>
      </c>
      <c r="F21" s="166" t="s">
        <v>113</v>
      </c>
      <c r="G21" s="167" t="s">
        <v>114</v>
      </c>
      <c r="H21" s="166" t="s">
        <v>115</v>
      </c>
      <c r="I21" s="167" t="s">
        <v>116</v>
      </c>
      <c r="J21" s="16"/>
      <c r="M21" s="7"/>
      <c r="N21" s="7"/>
      <c r="O21" s="8"/>
      <c r="P21" s="8"/>
    </row>
    <row r="22" spans="1:16" s="11" customFormat="1" ht="22.9" customHeight="1">
      <c r="A22" s="169" t="s">
        <v>341</v>
      </c>
      <c r="B22" s="166" t="s">
        <v>118</v>
      </c>
      <c r="C22" s="167" t="s">
        <v>119</v>
      </c>
      <c r="D22" s="166" t="s">
        <v>120</v>
      </c>
      <c r="E22" s="167" t="s">
        <v>121</v>
      </c>
      <c r="F22" s="166" t="s">
        <v>122</v>
      </c>
      <c r="G22" s="167" t="s">
        <v>123</v>
      </c>
      <c r="H22" s="166" t="s">
        <v>18</v>
      </c>
      <c r="I22" s="167" t="s">
        <v>19</v>
      </c>
      <c r="J22" s="16"/>
      <c r="M22" s="7"/>
      <c r="N22" s="7"/>
      <c r="O22" s="8"/>
      <c r="P22" s="8"/>
    </row>
    <row r="23" spans="1:16" s="11" customFormat="1" ht="23.45" customHeight="1">
      <c r="A23" s="169" t="s">
        <v>202</v>
      </c>
      <c r="B23" s="166" t="s">
        <v>55</v>
      </c>
      <c r="C23" s="167" t="s">
        <v>56</v>
      </c>
      <c r="D23" s="166" t="s">
        <v>125</v>
      </c>
      <c r="E23" s="167" t="s">
        <v>126</v>
      </c>
      <c r="F23" s="166" t="s">
        <v>127</v>
      </c>
      <c r="G23" s="167" t="s">
        <v>128</v>
      </c>
      <c r="H23" s="166" t="s">
        <v>129</v>
      </c>
      <c r="I23" s="167" t="s">
        <v>130</v>
      </c>
      <c r="J23" s="16"/>
      <c r="M23" s="7"/>
      <c r="N23" s="7"/>
      <c r="O23" s="8"/>
      <c r="P23" s="8"/>
    </row>
    <row r="24" spans="1:16" s="6" customFormat="1" ht="23.45" customHeight="1">
      <c r="A24" s="169" t="s">
        <v>240</v>
      </c>
      <c r="B24" s="166" t="s">
        <v>132</v>
      </c>
      <c r="C24" s="167" t="s">
        <v>133</v>
      </c>
      <c r="D24" s="166" t="s">
        <v>14</v>
      </c>
      <c r="E24" s="167" t="s">
        <v>15</v>
      </c>
      <c r="F24" s="166" t="s">
        <v>134</v>
      </c>
      <c r="G24" s="167" t="s">
        <v>135</v>
      </c>
      <c r="H24" s="166" t="s">
        <v>136</v>
      </c>
      <c r="I24" s="167" t="s">
        <v>137</v>
      </c>
      <c r="J24" s="10"/>
      <c r="M24" s="7"/>
      <c r="N24" s="7"/>
      <c r="O24" s="8"/>
      <c r="P24" s="8"/>
    </row>
    <row r="25" spans="1:16" s="11" customFormat="1" ht="23.25" customHeight="1">
      <c r="A25" s="169" t="s">
        <v>342</v>
      </c>
      <c r="B25" s="166" t="s">
        <v>139</v>
      </c>
      <c r="C25" s="167" t="s">
        <v>140</v>
      </c>
      <c r="D25" s="166" t="s">
        <v>14</v>
      </c>
      <c r="E25" s="167" t="s">
        <v>15</v>
      </c>
      <c r="F25" s="166" t="s">
        <v>134</v>
      </c>
      <c r="G25" s="167" t="s">
        <v>135</v>
      </c>
      <c r="H25" s="166" t="s">
        <v>136</v>
      </c>
      <c r="I25" s="167" t="s">
        <v>137</v>
      </c>
      <c r="J25" s="16"/>
      <c r="M25" s="7"/>
      <c r="N25" s="7"/>
      <c r="O25" s="8"/>
      <c r="P25" s="8"/>
    </row>
    <row r="26" spans="1:16" s="11" customFormat="1" ht="23.45" customHeight="1">
      <c r="A26" s="169" t="s">
        <v>281</v>
      </c>
      <c r="B26" s="166" t="s">
        <v>132</v>
      </c>
      <c r="C26" s="167" t="s">
        <v>133</v>
      </c>
      <c r="D26" s="166" t="s">
        <v>142</v>
      </c>
      <c r="E26" s="167" t="s">
        <v>143</v>
      </c>
      <c r="F26" s="166" t="s">
        <v>144</v>
      </c>
      <c r="G26" s="167" t="s">
        <v>145</v>
      </c>
      <c r="H26" s="166" t="s">
        <v>146</v>
      </c>
      <c r="I26" s="167" t="s">
        <v>147</v>
      </c>
      <c r="J26" s="16"/>
      <c r="M26" s="7"/>
      <c r="N26" s="7"/>
      <c r="O26" s="8"/>
      <c r="P26" s="8"/>
    </row>
    <row r="27" spans="1:16" ht="15" customHeight="1">
      <c r="A27" s="432"/>
      <c r="B27" s="435" t="s">
        <v>4</v>
      </c>
      <c r="C27" s="436"/>
      <c r="D27" s="436"/>
      <c r="E27" s="437"/>
      <c r="F27" s="435" t="s">
        <v>5</v>
      </c>
      <c r="G27" s="436"/>
      <c r="H27" s="436"/>
      <c r="I27" s="437"/>
      <c r="J27" s="4"/>
      <c r="K27" s="4"/>
      <c r="L27" s="4"/>
    </row>
    <row r="28" spans="1:16" ht="15" customHeight="1">
      <c r="A28" s="433"/>
      <c r="B28" s="435" t="s">
        <v>148</v>
      </c>
      <c r="C28" s="437"/>
      <c r="D28" s="435" t="s">
        <v>149</v>
      </c>
      <c r="E28" s="437"/>
      <c r="F28" s="435" t="s">
        <v>150</v>
      </c>
      <c r="G28" s="437"/>
      <c r="H28" s="435" t="s">
        <v>151</v>
      </c>
      <c r="I28" s="437"/>
      <c r="J28" s="4"/>
      <c r="K28" s="4"/>
      <c r="L28" s="4"/>
    </row>
    <row r="29" spans="1:16" ht="22.9" customHeight="1">
      <c r="A29" s="434"/>
      <c r="B29" s="188" t="s">
        <v>152</v>
      </c>
      <c r="C29" s="188" t="s">
        <v>153</v>
      </c>
      <c r="D29" s="188" t="s">
        <v>152</v>
      </c>
      <c r="E29" s="188" t="s">
        <v>153</v>
      </c>
      <c r="F29" s="188" t="s">
        <v>152</v>
      </c>
      <c r="G29" s="188" t="s">
        <v>153</v>
      </c>
      <c r="H29" s="188" t="s">
        <v>152</v>
      </c>
      <c r="I29" s="188" t="s">
        <v>153</v>
      </c>
      <c r="J29" s="4"/>
      <c r="K29" s="11"/>
      <c r="L29" s="4"/>
    </row>
    <row r="30" spans="1:16" ht="20.100000000000001" customHeight="1">
      <c r="A30" s="438" t="s">
        <v>514</v>
      </c>
      <c r="B30" s="438"/>
      <c r="C30" s="438"/>
      <c r="D30" s="438"/>
      <c r="E30" s="438"/>
      <c r="F30" s="438"/>
      <c r="G30" s="438"/>
      <c r="H30" s="438"/>
      <c r="I30" s="438"/>
      <c r="J30" s="4"/>
      <c r="K30" s="11"/>
      <c r="L30" s="4"/>
    </row>
    <row r="31" spans="1:16" s="13" customFormat="1" ht="11.45" customHeight="1">
      <c r="A31" s="439" t="s">
        <v>515</v>
      </c>
      <c r="B31" s="439"/>
      <c r="C31" s="439"/>
      <c r="D31" s="439"/>
      <c r="E31" s="439"/>
      <c r="F31" s="439"/>
      <c r="G31" s="439"/>
      <c r="H31" s="439"/>
      <c r="I31" s="439"/>
      <c r="J31" s="12"/>
    </row>
    <row r="32" spans="1:16" s="13" customFormat="1" ht="11.45" customHeight="1">
      <c r="A32" s="439" t="s">
        <v>516</v>
      </c>
      <c r="B32" s="439"/>
      <c r="C32" s="439"/>
      <c r="D32" s="439"/>
      <c r="E32" s="439"/>
      <c r="F32" s="439"/>
      <c r="G32" s="439"/>
      <c r="H32" s="439"/>
      <c r="I32" s="439"/>
      <c r="J32" s="12"/>
    </row>
    <row r="33" spans="1:10" s="14" customFormat="1" ht="30.6" customHeight="1">
      <c r="A33" s="440" t="s">
        <v>425</v>
      </c>
      <c r="B33" s="440"/>
      <c r="C33" s="440"/>
      <c r="D33" s="440"/>
      <c r="E33" s="440"/>
      <c r="F33" s="440"/>
      <c r="G33" s="440"/>
      <c r="H33" s="440"/>
      <c r="I33" s="440"/>
      <c r="J33" s="12"/>
    </row>
    <row r="34" spans="1:10" s="14" customFormat="1" ht="36" customHeight="1">
      <c r="A34" s="440" t="s">
        <v>322</v>
      </c>
      <c r="B34" s="440"/>
      <c r="C34" s="440"/>
      <c r="D34" s="440"/>
      <c r="E34" s="440"/>
      <c r="F34" s="440"/>
      <c r="G34" s="440"/>
      <c r="H34" s="440"/>
      <c r="I34" s="440"/>
      <c r="J34" s="12"/>
    </row>
    <row r="37" spans="1:10">
      <c r="A37" s="15"/>
    </row>
  </sheetData>
  <mergeCells count="21">
    <mergeCell ref="A1:I1"/>
    <mergeCell ref="A2:I2"/>
    <mergeCell ref="A4:A6"/>
    <mergeCell ref="B4:E4"/>
    <mergeCell ref="F4:I4"/>
    <mergeCell ref="B5:C5"/>
    <mergeCell ref="D5:E5"/>
    <mergeCell ref="F5:G5"/>
    <mergeCell ref="H5:I5"/>
    <mergeCell ref="A30:I30"/>
    <mergeCell ref="A31:I31"/>
    <mergeCell ref="A33:I33"/>
    <mergeCell ref="A32:I32"/>
    <mergeCell ref="A34:I34"/>
    <mergeCell ref="A27:A29"/>
    <mergeCell ref="B27:E27"/>
    <mergeCell ref="F27:I27"/>
    <mergeCell ref="B28:C28"/>
    <mergeCell ref="D28:E28"/>
    <mergeCell ref="F28:G28"/>
    <mergeCell ref="H28:I28"/>
  </mergeCells>
  <phoneticPr fontId="1" type="noConversion"/>
  <printOptions horizontalCentered="1"/>
  <pageMargins left="0.55118110236220474" right="0.55118110236220474" top="0.59055118110236227" bottom="0.59055118110236227" header="0" footer="0.39370078740157483"/>
  <pageSetup paperSize="9" scale="95" firstPageNumber="35" orientation="portrait" useFirstPageNumber="1" r:id="rId1"/>
  <headerFooter alignWithMargins="0">
    <oddFooter>&amp;C&amp;"Arial,Negrito"- &amp;P -</oddFooter>
  </headerFooter>
</worksheet>
</file>

<file path=xl/worksheets/sheet4.xml><?xml version="1.0" encoding="utf-8"?>
<worksheet xmlns="http://schemas.openxmlformats.org/spreadsheetml/2006/main" xmlns:r="http://schemas.openxmlformats.org/officeDocument/2006/relationships">
  <dimension ref="A1:N41"/>
  <sheetViews>
    <sheetView showGridLines="0" workbookViewId="0">
      <selection sqref="A1:J1"/>
    </sheetView>
  </sheetViews>
  <sheetFormatPr defaultColWidth="7.85546875" defaultRowHeight="12.75"/>
  <cols>
    <col min="1" max="1" width="18" style="17" customWidth="1"/>
    <col min="2" max="10" width="8.7109375" style="17" customWidth="1"/>
    <col min="11" max="11" width="7.7109375" style="17" customWidth="1"/>
    <col min="12" max="12" width="8.7109375" style="17" customWidth="1"/>
    <col min="13" max="16384" width="7.85546875" style="17"/>
  </cols>
  <sheetData>
    <row r="1" spans="1:14" s="20" customFormat="1" ht="30" customHeight="1">
      <c r="A1" s="450" t="s">
        <v>517</v>
      </c>
      <c r="B1" s="450"/>
      <c r="C1" s="450"/>
      <c r="D1" s="450"/>
      <c r="E1" s="450"/>
      <c r="F1" s="450"/>
      <c r="G1" s="450"/>
      <c r="H1" s="450"/>
      <c r="I1" s="450"/>
      <c r="J1" s="450"/>
      <c r="K1" s="18"/>
      <c r="L1" s="19"/>
    </row>
    <row r="2" spans="1:14" s="20" customFormat="1" ht="30" customHeight="1">
      <c r="A2" s="451" t="s">
        <v>518</v>
      </c>
      <c r="B2" s="451"/>
      <c r="C2" s="451"/>
      <c r="D2" s="451"/>
      <c r="E2" s="451"/>
      <c r="F2" s="451"/>
      <c r="G2" s="451"/>
      <c r="H2" s="451"/>
      <c r="I2" s="451"/>
      <c r="J2" s="451"/>
      <c r="K2" s="18"/>
      <c r="L2" s="19"/>
    </row>
    <row r="3" spans="1:14" ht="17.100000000000001" customHeight="1">
      <c r="A3" s="452"/>
      <c r="B3" s="455" t="s">
        <v>161</v>
      </c>
      <c r="C3" s="446" t="s">
        <v>162</v>
      </c>
      <c r="D3" s="458"/>
      <c r="E3" s="458"/>
      <c r="F3" s="447"/>
      <c r="G3" s="444" t="s">
        <v>163</v>
      </c>
      <c r="H3" s="445"/>
      <c r="I3" s="446" t="s">
        <v>164</v>
      </c>
      <c r="J3" s="447"/>
      <c r="K3" s="21"/>
      <c r="L3" s="22"/>
      <c r="M3" s="22"/>
      <c r="N3" s="22"/>
    </row>
    <row r="4" spans="1:14" ht="17.100000000000001" customHeight="1">
      <c r="A4" s="453"/>
      <c r="B4" s="456"/>
      <c r="C4" s="442" t="s">
        <v>165</v>
      </c>
      <c r="D4" s="448" t="s">
        <v>166</v>
      </c>
      <c r="E4" s="444" t="s">
        <v>167</v>
      </c>
      <c r="F4" s="445"/>
      <c r="G4" s="455" t="s">
        <v>168</v>
      </c>
      <c r="H4" s="455" t="s">
        <v>169</v>
      </c>
      <c r="I4" s="455" t="s">
        <v>170</v>
      </c>
      <c r="J4" s="455" t="s">
        <v>171</v>
      </c>
      <c r="K4" s="23"/>
      <c r="L4" s="22"/>
      <c r="M4" s="22"/>
      <c r="N4" s="22"/>
    </row>
    <row r="5" spans="1:14" ht="17.100000000000001" customHeight="1">
      <c r="A5" s="453"/>
      <c r="B5" s="457"/>
      <c r="C5" s="443"/>
      <c r="D5" s="449"/>
      <c r="E5" s="185" t="s">
        <v>172</v>
      </c>
      <c r="F5" s="184" t="s">
        <v>173</v>
      </c>
      <c r="G5" s="457"/>
      <c r="H5" s="457"/>
      <c r="I5" s="457"/>
      <c r="J5" s="457"/>
      <c r="K5" s="23"/>
      <c r="L5" s="22"/>
      <c r="M5" s="22"/>
      <c r="N5" s="22"/>
    </row>
    <row r="6" spans="1:14" ht="15.6" customHeight="1">
      <c r="A6" s="454"/>
      <c r="B6" s="184" t="s">
        <v>323</v>
      </c>
      <c r="C6" s="446" t="s">
        <v>174</v>
      </c>
      <c r="D6" s="458"/>
      <c r="E6" s="458"/>
      <c r="F6" s="458"/>
      <c r="G6" s="458"/>
      <c r="H6" s="447"/>
      <c r="I6" s="446" t="s">
        <v>175</v>
      </c>
      <c r="J6" s="447"/>
      <c r="K6" s="21"/>
      <c r="L6" s="24"/>
      <c r="M6" s="22"/>
      <c r="N6" s="22"/>
    </row>
    <row r="7" spans="1:14" s="25" customFormat="1" ht="16.350000000000001" customHeight="1">
      <c r="A7" s="71" t="s">
        <v>12</v>
      </c>
      <c r="B7" s="170">
        <v>92225.61</v>
      </c>
      <c r="C7" s="171">
        <v>3920</v>
      </c>
      <c r="D7" s="172">
        <v>2601</v>
      </c>
      <c r="E7" s="173">
        <v>1319</v>
      </c>
      <c r="F7" s="171" t="s">
        <v>176</v>
      </c>
      <c r="G7" s="190">
        <v>1345</v>
      </c>
      <c r="H7" s="171">
        <v>2258</v>
      </c>
      <c r="I7" s="171">
        <v>2351</v>
      </c>
      <c r="J7" s="171">
        <v>0</v>
      </c>
      <c r="K7" s="26"/>
    </row>
    <row r="8" spans="1:14" s="25" customFormat="1" ht="16.350000000000001" customHeight="1">
      <c r="A8" s="71" t="s">
        <v>20</v>
      </c>
      <c r="B8" s="170">
        <v>89102.14</v>
      </c>
      <c r="C8" s="171">
        <v>2559</v>
      </c>
      <c r="D8" s="172">
        <v>1240</v>
      </c>
      <c r="E8" s="173">
        <v>1319</v>
      </c>
      <c r="F8" s="171" t="s">
        <v>176</v>
      </c>
      <c r="G8" s="190">
        <v>577</v>
      </c>
      <c r="H8" s="171">
        <v>286</v>
      </c>
      <c r="I8" s="172">
        <v>1993</v>
      </c>
      <c r="J8" s="171">
        <v>0</v>
      </c>
      <c r="K8" s="26"/>
      <c r="L8" s="27"/>
    </row>
    <row r="9" spans="1:14" s="28" customFormat="1" ht="16.350000000000001" customHeight="1">
      <c r="A9" s="72" t="s">
        <v>24</v>
      </c>
      <c r="B9" s="174">
        <v>21285.86</v>
      </c>
      <c r="C9" s="175">
        <v>1062</v>
      </c>
      <c r="D9" s="176">
        <v>143</v>
      </c>
      <c r="E9" s="176">
        <v>568</v>
      </c>
      <c r="F9" s="178">
        <v>351</v>
      </c>
      <c r="G9" s="178">
        <v>155</v>
      </c>
      <c r="H9" s="175">
        <v>224</v>
      </c>
      <c r="I9" s="176">
        <v>1527</v>
      </c>
      <c r="J9" s="175">
        <v>0</v>
      </c>
      <c r="K9" s="29"/>
    </row>
    <row r="10" spans="1:14" s="28" customFormat="1" ht="16.350000000000001" customHeight="1">
      <c r="A10" s="73" t="s">
        <v>29</v>
      </c>
      <c r="B10" s="177">
        <v>28199.35</v>
      </c>
      <c r="C10" s="178">
        <v>1323</v>
      </c>
      <c r="D10" s="176">
        <v>281</v>
      </c>
      <c r="E10" s="176">
        <v>270</v>
      </c>
      <c r="F10" s="178">
        <v>773</v>
      </c>
      <c r="G10" s="178">
        <v>235</v>
      </c>
      <c r="H10" s="175">
        <v>234</v>
      </c>
      <c r="I10" s="176">
        <v>1993</v>
      </c>
      <c r="J10" s="175">
        <v>0</v>
      </c>
      <c r="K10" s="29"/>
    </row>
    <row r="11" spans="1:14" s="28" customFormat="1" ht="16.350000000000001" customHeight="1">
      <c r="A11" s="72" t="s">
        <v>375</v>
      </c>
      <c r="B11" s="177">
        <v>3015.24</v>
      </c>
      <c r="C11" s="178">
        <v>617</v>
      </c>
      <c r="D11" s="176">
        <v>320</v>
      </c>
      <c r="E11" s="179" t="s">
        <v>176</v>
      </c>
      <c r="F11" s="178">
        <v>297</v>
      </c>
      <c r="G11" s="178">
        <v>73</v>
      </c>
      <c r="H11" s="175">
        <v>88</v>
      </c>
      <c r="I11" s="176">
        <v>528</v>
      </c>
      <c r="J11" s="175">
        <v>0</v>
      </c>
      <c r="K11" s="29"/>
    </row>
    <row r="12" spans="1:14" s="28" customFormat="1" ht="16.350000000000001" customHeight="1">
      <c r="A12" s="72" t="s">
        <v>39</v>
      </c>
      <c r="B12" s="177">
        <v>31604.9</v>
      </c>
      <c r="C12" s="178">
        <v>1332</v>
      </c>
      <c r="D12" s="176">
        <v>179</v>
      </c>
      <c r="E12" s="176">
        <v>432</v>
      </c>
      <c r="F12" s="178">
        <v>721</v>
      </c>
      <c r="G12" s="178">
        <v>260</v>
      </c>
      <c r="H12" s="175">
        <v>181</v>
      </c>
      <c r="I12" s="176">
        <v>1027</v>
      </c>
      <c r="J12" s="175">
        <v>0</v>
      </c>
      <c r="K12" s="29"/>
    </row>
    <row r="13" spans="1:14" s="28" customFormat="1" ht="16.350000000000001" customHeight="1">
      <c r="A13" s="72" t="s">
        <v>46</v>
      </c>
      <c r="B13" s="177">
        <v>4996.79</v>
      </c>
      <c r="C13" s="176">
        <v>582</v>
      </c>
      <c r="D13" s="176">
        <v>318</v>
      </c>
      <c r="E13" s="176">
        <v>48</v>
      </c>
      <c r="F13" s="178">
        <v>216</v>
      </c>
      <c r="G13" s="178">
        <v>63</v>
      </c>
      <c r="H13" s="175">
        <v>143</v>
      </c>
      <c r="I13" s="176">
        <v>902</v>
      </c>
      <c r="J13" s="175">
        <v>0</v>
      </c>
      <c r="K13" s="29"/>
    </row>
    <row r="14" spans="1:14" s="25" customFormat="1" ht="16.350000000000001" customHeight="1">
      <c r="A14" s="71" t="s">
        <v>54</v>
      </c>
      <c r="B14" s="191">
        <v>2321.96</v>
      </c>
      <c r="C14" s="172">
        <v>943</v>
      </c>
      <c r="D14" s="172">
        <v>943</v>
      </c>
      <c r="E14" s="172" t="s">
        <v>176</v>
      </c>
      <c r="F14" s="171" t="s">
        <v>176</v>
      </c>
      <c r="G14" s="190">
        <v>311</v>
      </c>
      <c r="H14" s="171">
        <v>547</v>
      </c>
      <c r="I14" s="172">
        <v>2351</v>
      </c>
      <c r="J14" s="171">
        <v>0</v>
      </c>
      <c r="K14" s="26"/>
    </row>
    <row r="15" spans="1:14" s="28" customFormat="1" ht="16.350000000000001" customHeight="1">
      <c r="A15" s="73" t="s">
        <v>61</v>
      </c>
      <c r="B15" s="174">
        <v>96.89</v>
      </c>
      <c r="C15" s="179">
        <v>78</v>
      </c>
      <c r="D15" s="179">
        <v>78</v>
      </c>
      <c r="E15" s="179" t="s">
        <v>176</v>
      </c>
      <c r="F15" s="175" t="s">
        <v>176</v>
      </c>
      <c r="G15" s="178">
        <v>10</v>
      </c>
      <c r="H15" s="175">
        <v>15</v>
      </c>
      <c r="I15" s="179">
        <v>587</v>
      </c>
      <c r="J15" s="175">
        <v>0</v>
      </c>
      <c r="K15" s="29"/>
    </row>
    <row r="16" spans="1:14" s="28" customFormat="1" ht="16.350000000000001" customHeight="1">
      <c r="A16" s="73" t="s">
        <v>66</v>
      </c>
      <c r="B16" s="174">
        <v>744.57</v>
      </c>
      <c r="C16" s="179">
        <v>230</v>
      </c>
      <c r="D16" s="179">
        <v>230</v>
      </c>
      <c r="E16" s="179" t="s">
        <v>176</v>
      </c>
      <c r="F16" s="175" t="s">
        <v>176</v>
      </c>
      <c r="G16" s="178">
        <v>23</v>
      </c>
      <c r="H16" s="175">
        <v>63</v>
      </c>
      <c r="I16" s="179">
        <v>1103</v>
      </c>
      <c r="J16" s="175">
        <v>0</v>
      </c>
      <c r="K16" s="29"/>
    </row>
    <row r="17" spans="1:14" s="28" customFormat="1" ht="16.350000000000001" customHeight="1">
      <c r="A17" s="73" t="s">
        <v>75</v>
      </c>
      <c r="B17" s="174">
        <v>400.27</v>
      </c>
      <c r="C17" s="179">
        <v>126</v>
      </c>
      <c r="D17" s="179">
        <v>126</v>
      </c>
      <c r="E17" s="179" t="s">
        <v>176</v>
      </c>
      <c r="F17" s="175" t="s">
        <v>176</v>
      </c>
      <c r="G17" s="178">
        <v>18</v>
      </c>
      <c r="H17" s="175">
        <v>29</v>
      </c>
      <c r="I17" s="179">
        <v>1021</v>
      </c>
      <c r="J17" s="175">
        <v>0</v>
      </c>
      <c r="K17" s="29"/>
      <c r="L17" s="30"/>
    </row>
    <row r="18" spans="1:14" s="28" customFormat="1" ht="16.350000000000001" customHeight="1">
      <c r="A18" s="73" t="s">
        <v>82</v>
      </c>
      <c r="B18" s="174">
        <v>60.66</v>
      </c>
      <c r="C18" s="179">
        <v>44</v>
      </c>
      <c r="D18" s="179">
        <v>44</v>
      </c>
      <c r="E18" s="179" t="s">
        <v>176</v>
      </c>
      <c r="F18" s="175" t="s">
        <v>176</v>
      </c>
      <c r="G18" s="178">
        <v>10</v>
      </c>
      <c r="H18" s="175">
        <v>11</v>
      </c>
      <c r="I18" s="179">
        <v>402</v>
      </c>
      <c r="J18" s="175">
        <v>0</v>
      </c>
      <c r="K18" s="29"/>
    </row>
    <row r="19" spans="1:14" s="28" customFormat="1" ht="16.350000000000001" customHeight="1">
      <c r="A19" s="73" t="s">
        <v>91</v>
      </c>
      <c r="B19" s="174">
        <v>243.65</v>
      </c>
      <c r="C19" s="179">
        <v>139</v>
      </c>
      <c r="D19" s="179">
        <v>139</v>
      </c>
      <c r="E19" s="179" t="s">
        <v>176</v>
      </c>
      <c r="F19" s="175" t="s">
        <v>176</v>
      </c>
      <c r="G19" s="178">
        <v>25</v>
      </c>
      <c r="H19" s="175">
        <v>49</v>
      </c>
      <c r="I19" s="179">
        <v>1053</v>
      </c>
      <c r="J19" s="175">
        <v>0</v>
      </c>
      <c r="K19" s="29"/>
    </row>
    <row r="20" spans="1:14" s="28" customFormat="1" ht="16.350000000000001" customHeight="1">
      <c r="A20" s="73" t="s">
        <v>99</v>
      </c>
      <c r="B20" s="174">
        <v>444.8</v>
      </c>
      <c r="C20" s="179">
        <v>153</v>
      </c>
      <c r="D20" s="179">
        <v>153</v>
      </c>
      <c r="E20" s="179" t="s">
        <v>176</v>
      </c>
      <c r="F20" s="175" t="s">
        <v>176</v>
      </c>
      <c r="G20" s="178">
        <v>20</v>
      </c>
      <c r="H20" s="175">
        <v>45</v>
      </c>
      <c r="I20" s="179">
        <v>2351</v>
      </c>
      <c r="J20" s="175">
        <v>0</v>
      </c>
      <c r="K20" s="29"/>
    </row>
    <row r="21" spans="1:14" s="28" customFormat="1" ht="16.350000000000001" customHeight="1">
      <c r="A21" s="73" t="s">
        <v>108</v>
      </c>
      <c r="B21" s="174">
        <v>173.06</v>
      </c>
      <c r="C21" s="179">
        <v>80</v>
      </c>
      <c r="D21" s="179">
        <v>80</v>
      </c>
      <c r="E21" s="179" t="s">
        <v>176</v>
      </c>
      <c r="F21" s="175" t="s">
        <v>176</v>
      </c>
      <c r="G21" s="178">
        <v>14</v>
      </c>
      <c r="H21" s="175">
        <v>21</v>
      </c>
      <c r="I21" s="179">
        <v>1043</v>
      </c>
      <c r="J21" s="175">
        <v>0</v>
      </c>
      <c r="K21" s="29"/>
    </row>
    <row r="22" spans="1:14" s="28" customFormat="1" ht="16.350000000000001" customHeight="1">
      <c r="A22" s="73" t="s">
        <v>117</v>
      </c>
      <c r="B22" s="174">
        <v>140.96</v>
      </c>
      <c r="C22" s="179">
        <v>72</v>
      </c>
      <c r="D22" s="179">
        <v>72</v>
      </c>
      <c r="E22" s="179" t="s">
        <v>176</v>
      </c>
      <c r="F22" s="175" t="s">
        <v>176</v>
      </c>
      <c r="G22" s="178">
        <v>17</v>
      </c>
      <c r="H22" s="175">
        <v>12</v>
      </c>
      <c r="I22" s="179">
        <v>914</v>
      </c>
      <c r="J22" s="175">
        <v>0</v>
      </c>
      <c r="K22" s="29"/>
    </row>
    <row r="23" spans="1:14" s="28" customFormat="1" ht="16.350000000000001" customHeight="1">
      <c r="A23" s="73" t="s">
        <v>124</v>
      </c>
      <c r="B23" s="174">
        <v>17.11</v>
      </c>
      <c r="C23" s="179">
        <v>21</v>
      </c>
      <c r="D23" s="179">
        <v>21</v>
      </c>
      <c r="E23" s="179" t="s">
        <v>176</v>
      </c>
      <c r="F23" s="175" t="s">
        <v>176</v>
      </c>
      <c r="G23" s="178">
        <v>6</v>
      </c>
      <c r="H23" s="175">
        <v>4</v>
      </c>
      <c r="I23" s="179">
        <v>718</v>
      </c>
      <c r="J23" s="175">
        <v>0</v>
      </c>
      <c r="K23" s="29"/>
    </row>
    <row r="24" spans="1:14" s="25" customFormat="1" ht="16.350000000000001" customHeight="1">
      <c r="A24" s="74" t="s">
        <v>131</v>
      </c>
      <c r="B24" s="170">
        <v>801.51</v>
      </c>
      <c r="C24" s="171">
        <v>418</v>
      </c>
      <c r="D24" s="171">
        <v>418</v>
      </c>
      <c r="E24" s="171" t="s">
        <v>176</v>
      </c>
      <c r="F24" s="171" t="s">
        <v>176</v>
      </c>
      <c r="G24" s="190">
        <v>343</v>
      </c>
      <c r="H24" s="171">
        <v>134</v>
      </c>
      <c r="I24" s="171">
        <v>1862</v>
      </c>
      <c r="J24" s="171">
        <v>0</v>
      </c>
      <c r="K24" s="26"/>
    </row>
    <row r="25" spans="1:14" s="28" customFormat="1" ht="16.350000000000001" customHeight="1">
      <c r="A25" s="73" t="s">
        <v>138</v>
      </c>
      <c r="B25" s="174">
        <v>758.5</v>
      </c>
      <c r="C25" s="175">
        <v>311</v>
      </c>
      <c r="D25" s="178">
        <v>311</v>
      </c>
      <c r="E25" s="175" t="s">
        <v>176</v>
      </c>
      <c r="F25" s="175" t="s">
        <v>176</v>
      </c>
      <c r="G25" s="178">
        <v>315</v>
      </c>
      <c r="H25" s="175">
        <v>134</v>
      </c>
      <c r="I25" s="175">
        <v>1862</v>
      </c>
      <c r="J25" s="175">
        <v>0</v>
      </c>
      <c r="K25" s="29"/>
    </row>
    <row r="26" spans="1:14" s="28" customFormat="1" ht="16.350000000000001" customHeight="1">
      <c r="A26" s="73" t="s">
        <v>141</v>
      </c>
      <c r="B26" s="174">
        <v>43.01</v>
      </c>
      <c r="C26" s="175">
        <v>107</v>
      </c>
      <c r="D26" s="178">
        <v>107</v>
      </c>
      <c r="E26" s="175" t="s">
        <v>176</v>
      </c>
      <c r="F26" s="175" t="s">
        <v>176</v>
      </c>
      <c r="G26" s="175">
        <v>15</v>
      </c>
      <c r="H26" s="175">
        <v>12</v>
      </c>
      <c r="I26" s="175">
        <v>517</v>
      </c>
      <c r="J26" s="175">
        <v>0</v>
      </c>
      <c r="K26" s="29"/>
    </row>
    <row r="27" spans="1:14" ht="17.100000000000001" customHeight="1">
      <c r="A27" s="452"/>
      <c r="B27" s="455" t="s">
        <v>177</v>
      </c>
      <c r="C27" s="446" t="s">
        <v>178</v>
      </c>
      <c r="D27" s="458"/>
      <c r="E27" s="458"/>
      <c r="F27" s="447"/>
      <c r="G27" s="444" t="s">
        <v>179</v>
      </c>
      <c r="H27" s="445"/>
      <c r="I27" s="446" t="s">
        <v>164</v>
      </c>
      <c r="J27" s="447"/>
      <c r="K27" s="21"/>
      <c r="L27" s="22"/>
      <c r="M27" s="22"/>
      <c r="N27" s="22"/>
    </row>
    <row r="28" spans="1:14" ht="17.100000000000001" customHeight="1">
      <c r="A28" s="453"/>
      <c r="B28" s="456"/>
      <c r="C28" s="442" t="s">
        <v>165</v>
      </c>
      <c r="D28" s="448" t="s">
        <v>180</v>
      </c>
      <c r="E28" s="444" t="s">
        <v>181</v>
      </c>
      <c r="F28" s="445"/>
      <c r="G28" s="455" t="s">
        <v>182</v>
      </c>
      <c r="H28" s="455" t="s">
        <v>183</v>
      </c>
      <c r="I28" s="455" t="s">
        <v>184</v>
      </c>
      <c r="J28" s="455" t="s">
        <v>185</v>
      </c>
      <c r="K28" s="23"/>
      <c r="L28" s="22"/>
      <c r="M28" s="22"/>
      <c r="N28" s="22"/>
    </row>
    <row r="29" spans="1:14" ht="17.100000000000001" customHeight="1">
      <c r="A29" s="453"/>
      <c r="B29" s="457"/>
      <c r="C29" s="443"/>
      <c r="D29" s="449"/>
      <c r="E29" s="185" t="s">
        <v>186</v>
      </c>
      <c r="F29" s="184" t="s">
        <v>325</v>
      </c>
      <c r="G29" s="457"/>
      <c r="H29" s="457"/>
      <c r="I29" s="457"/>
      <c r="J29" s="457"/>
      <c r="K29" s="23"/>
      <c r="L29" s="22"/>
      <c r="M29" s="22"/>
      <c r="N29" s="22"/>
    </row>
    <row r="30" spans="1:14" ht="15.6" customHeight="1">
      <c r="A30" s="454"/>
      <c r="B30" s="184" t="s">
        <v>323</v>
      </c>
      <c r="C30" s="446" t="s">
        <v>174</v>
      </c>
      <c r="D30" s="458"/>
      <c r="E30" s="458"/>
      <c r="F30" s="458"/>
      <c r="G30" s="458"/>
      <c r="H30" s="447"/>
      <c r="I30" s="446" t="s">
        <v>175</v>
      </c>
      <c r="J30" s="447"/>
      <c r="K30" s="21"/>
      <c r="L30" s="28"/>
      <c r="M30" s="22"/>
      <c r="N30" s="22"/>
    </row>
    <row r="31" spans="1:14" ht="20.100000000000001" customHeight="1">
      <c r="A31" s="459" t="s">
        <v>514</v>
      </c>
      <c r="B31" s="459"/>
      <c r="C31" s="459"/>
      <c r="D31" s="459"/>
      <c r="E31" s="459"/>
      <c r="F31" s="459"/>
      <c r="G31" s="459"/>
      <c r="H31" s="459"/>
      <c r="I31" s="459"/>
      <c r="J31" s="459"/>
      <c r="K31" s="21"/>
      <c r="L31" s="28"/>
      <c r="M31" s="22"/>
      <c r="N31" s="22"/>
    </row>
    <row r="32" spans="1:14" s="33" customFormat="1" ht="11.45" customHeight="1">
      <c r="A32" s="460" t="s">
        <v>515</v>
      </c>
      <c r="B32" s="460"/>
      <c r="C32" s="460"/>
      <c r="D32" s="460"/>
      <c r="E32" s="460"/>
      <c r="F32" s="460"/>
      <c r="G32" s="460"/>
      <c r="H32" s="460"/>
      <c r="I32" s="460"/>
      <c r="J32" s="460"/>
      <c r="K32" s="32"/>
    </row>
    <row r="33" spans="1:11" s="33" customFormat="1" ht="11.45" customHeight="1">
      <c r="A33" s="460" t="s">
        <v>519</v>
      </c>
      <c r="B33" s="460"/>
      <c r="C33" s="460"/>
      <c r="D33" s="460"/>
      <c r="E33" s="460"/>
      <c r="F33" s="460"/>
      <c r="G33" s="460"/>
      <c r="H33" s="460"/>
      <c r="I33" s="460"/>
      <c r="J33" s="460"/>
      <c r="K33" s="32"/>
    </row>
    <row r="34" spans="1:11" s="34" customFormat="1" ht="58.9" customHeight="1">
      <c r="A34" s="460" t="s">
        <v>520</v>
      </c>
      <c r="B34" s="460"/>
      <c r="C34" s="460"/>
      <c r="D34" s="460"/>
      <c r="E34" s="460"/>
      <c r="F34" s="460"/>
      <c r="G34" s="460"/>
      <c r="H34" s="460"/>
      <c r="I34" s="460"/>
      <c r="J34" s="460"/>
      <c r="K34" s="32"/>
    </row>
    <row r="35" spans="1:11" s="34" customFormat="1" ht="60.6" customHeight="1">
      <c r="A35" s="460" t="s">
        <v>521</v>
      </c>
      <c r="B35" s="460"/>
      <c r="C35" s="460"/>
      <c r="D35" s="460"/>
      <c r="E35" s="460"/>
      <c r="F35" s="460"/>
      <c r="G35" s="460"/>
      <c r="H35" s="460"/>
      <c r="I35" s="460"/>
      <c r="J35" s="460"/>
      <c r="K35" s="32"/>
    </row>
    <row r="36" spans="1:11" ht="1.9" customHeight="1">
      <c r="A36" s="75"/>
      <c r="B36" s="75"/>
      <c r="C36" s="75"/>
      <c r="D36" s="75"/>
      <c r="E36" s="75"/>
      <c r="F36" s="75"/>
      <c r="G36" s="75"/>
      <c r="H36" s="75"/>
      <c r="I36" s="75"/>
      <c r="J36" s="75"/>
    </row>
    <row r="37" spans="1:11">
      <c r="A37" s="186" t="s">
        <v>343</v>
      </c>
      <c r="B37" s="75"/>
      <c r="C37" s="75"/>
      <c r="D37" s="75"/>
      <c r="E37" s="75"/>
      <c r="F37" s="75"/>
      <c r="G37" s="75"/>
      <c r="H37" s="75"/>
      <c r="I37" s="75"/>
      <c r="J37" s="75"/>
    </row>
    <row r="38" spans="1:11">
      <c r="A38" s="94" t="s">
        <v>376</v>
      </c>
      <c r="B38" s="93"/>
      <c r="C38" s="94" t="s">
        <v>379</v>
      </c>
      <c r="D38" s="94"/>
      <c r="E38" s="75"/>
      <c r="F38" s="75"/>
      <c r="G38" s="75"/>
      <c r="H38" s="75"/>
      <c r="I38" s="75"/>
      <c r="J38" s="75"/>
    </row>
    <row r="39" spans="1:11">
      <c r="A39" s="94" t="s">
        <v>378</v>
      </c>
      <c r="B39" s="93"/>
      <c r="C39" s="94" t="s">
        <v>416</v>
      </c>
      <c r="D39" s="94"/>
      <c r="E39" s="75"/>
      <c r="F39" s="75"/>
      <c r="G39" s="75"/>
      <c r="H39" s="75"/>
      <c r="I39" s="75"/>
      <c r="J39" s="75"/>
    </row>
    <row r="40" spans="1:11">
      <c r="A40" s="94" t="s">
        <v>377</v>
      </c>
      <c r="B40" s="93"/>
      <c r="C40" s="94" t="s">
        <v>417</v>
      </c>
      <c r="D40" s="94"/>
      <c r="E40" s="75"/>
      <c r="F40" s="75"/>
      <c r="G40" s="75"/>
      <c r="H40" s="75"/>
      <c r="I40" s="75"/>
      <c r="J40" s="75"/>
    </row>
    <row r="41" spans="1:11">
      <c r="B41" s="35"/>
      <c r="C41" s="35"/>
      <c r="D41" s="35"/>
      <c r="E41" s="35"/>
      <c r="F41" s="35"/>
      <c r="G41" s="35"/>
      <c r="H41" s="35"/>
      <c r="I41" s="35"/>
      <c r="J41" s="35"/>
    </row>
  </sheetData>
  <mergeCells count="35">
    <mergeCell ref="A31:J31"/>
    <mergeCell ref="A33:J33"/>
    <mergeCell ref="A34:J34"/>
    <mergeCell ref="A35:J35"/>
    <mergeCell ref="C30:H30"/>
    <mergeCell ref="I30:J30"/>
    <mergeCell ref="A32:J32"/>
    <mergeCell ref="A27:A30"/>
    <mergeCell ref="B27:B29"/>
    <mergeCell ref="D28:D29"/>
    <mergeCell ref="E28:F28"/>
    <mergeCell ref="G28:G29"/>
    <mergeCell ref="H28:H29"/>
    <mergeCell ref="I28:I29"/>
    <mergeCell ref="J28:J29"/>
    <mergeCell ref="C27:F27"/>
    <mergeCell ref="A1:J1"/>
    <mergeCell ref="A2:J2"/>
    <mergeCell ref="A3:A6"/>
    <mergeCell ref="B3:B5"/>
    <mergeCell ref="C3:F3"/>
    <mergeCell ref="C6:H6"/>
    <mergeCell ref="I6:J6"/>
    <mergeCell ref="G4:G5"/>
    <mergeCell ref="H4:H5"/>
    <mergeCell ref="I4:I5"/>
    <mergeCell ref="J4:J5"/>
    <mergeCell ref="C28:C29"/>
    <mergeCell ref="G3:H3"/>
    <mergeCell ref="I3:J3"/>
    <mergeCell ref="C4:C5"/>
    <mergeCell ref="D4:D5"/>
    <mergeCell ref="E4:F4"/>
    <mergeCell ref="G27:H27"/>
    <mergeCell ref="I27:J27"/>
  </mergeCells>
  <phoneticPr fontId="32" type="noConversion"/>
  <hyperlinks>
    <hyperlink ref="A39" r:id="rId1"/>
    <hyperlink ref="A38" r:id="rId2"/>
    <hyperlink ref="C4:C5" r:id="rId3" display="Total"/>
    <hyperlink ref="B27:B29" r:id="rId4" display="Area"/>
    <hyperlink ref="G4:G5" r:id="rId5" display="Norte-Sul"/>
    <hyperlink ref="G28:G29" r:id="rId6" display="North-South"/>
    <hyperlink ref="H4:H5" r:id="rId7" display="Este-Oeste"/>
    <hyperlink ref="H28:H29" r:id="rId8" display="East-West"/>
    <hyperlink ref="C28:C29" r:id="rId9" display="Total"/>
    <hyperlink ref="A40" r:id="rId10"/>
    <hyperlink ref="C38" r:id="rId11"/>
    <hyperlink ref="J4:J5" r:id="rId12" display="Mínima"/>
    <hyperlink ref="I4:I5" r:id="rId13" display="Máxima"/>
    <hyperlink ref="I28:I29" r:id="rId14" display="Maximum"/>
    <hyperlink ref="J28:J29" r:id="rId15" display="Minimum"/>
    <hyperlink ref="C39:C40" r:id="rId16" display="http://www.ine.pt/xurl/ind/0008757"/>
    <hyperlink ref="C39" r:id="rId17"/>
    <hyperlink ref="C40" r:id="rId18"/>
    <hyperlink ref="B3:B5" r:id="rId19" display="Área"/>
  </hyperlinks>
  <printOptions horizontalCentered="1"/>
  <pageMargins left="0.59055118110236227" right="0.59055118110236227" top="0.59055118110236227" bottom="0.59055118110236227" header="0" footer="0.39370078740157483"/>
  <pageSetup paperSize="9" scale="95" firstPageNumber="36" orientation="portrait" useFirstPageNumber="1" r:id="rId20"/>
  <headerFooter alignWithMargins="0">
    <oddFooter>&amp;C&amp;"Arial,Negrito"- &amp;P -</oddFooter>
  </headerFooter>
</worksheet>
</file>

<file path=xl/worksheets/sheet5.xml><?xml version="1.0" encoding="utf-8"?>
<worksheet xmlns="http://schemas.openxmlformats.org/spreadsheetml/2006/main" xmlns:r="http://schemas.openxmlformats.org/officeDocument/2006/relationships">
  <dimension ref="A1:K63"/>
  <sheetViews>
    <sheetView showGridLines="0" workbookViewId="0">
      <selection sqref="A1:I1"/>
    </sheetView>
  </sheetViews>
  <sheetFormatPr defaultColWidth="7.85546875" defaultRowHeight="12.75"/>
  <cols>
    <col min="1" max="1" width="17.7109375" style="17" customWidth="1"/>
    <col min="2" max="8" width="11.28515625" style="17" customWidth="1"/>
    <col min="9" max="9" width="7.7109375" style="17" customWidth="1"/>
    <col min="10" max="11" width="8.7109375" style="17" customWidth="1"/>
    <col min="12" max="16384" width="7.85546875" style="17"/>
  </cols>
  <sheetData>
    <row r="1" spans="1:11" s="20" customFormat="1" ht="30" customHeight="1">
      <c r="A1" s="450" t="s">
        <v>522</v>
      </c>
      <c r="B1" s="450"/>
      <c r="C1" s="450"/>
      <c r="D1" s="450"/>
      <c r="E1" s="450"/>
      <c r="F1" s="450"/>
      <c r="G1" s="450"/>
      <c r="H1" s="450"/>
      <c r="I1" s="19"/>
      <c r="J1" s="19"/>
    </row>
    <row r="2" spans="1:11" s="20" customFormat="1" ht="30" customHeight="1">
      <c r="A2" s="451" t="s">
        <v>523</v>
      </c>
      <c r="B2" s="451"/>
      <c r="C2" s="451"/>
      <c r="D2" s="451"/>
      <c r="E2" s="451"/>
      <c r="F2" s="451"/>
      <c r="G2" s="451"/>
      <c r="H2" s="451"/>
      <c r="I2" s="19"/>
      <c r="J2" s="19"/>
    </row>
    <row r="3" spans="1:11" ht="15.6" customHeight="1">
      <c r="A3" s="452"/>
      <c r="B3" s="442" t="s">
        <v>161</v>
      </c>
      <c r="C3" s="442" t="s">
        <v>162</v>
      </c>
      <c r="D3" s="446" t="s">
        <v>163</v>
      </c>
      <c r="E3" s="447"/>
      <c r="F3" s="461" t="s">
        <v>164</v>
      </c>
      <c r="G3" s="461"/>
      <c r="H3" s="462" t="s">
        <v>380</v>
      </c>
      <c r="I3" s="36"/>
      <c r="J3" s="37"/>
      <c r="K3" s="22"/>
    </row>
    <row r="4" spans="1:11" ht="15.6" customHeight="1">
      <c r="A4" s="453"/>
      <c r="B4" s="443"/>
      <c r="C4" s="443"/>
      <c r="D4" s="127" t="s">
        <v>168</v>
      </c>
      <c r="E4" s="127" t="s">
        <v>169</v>
      </c>
      <c r="F4" s="127" t="s">
        <v>170</v>
      </c>
      <c r="G4" s="127" t="s">
        <v>171</v>
      </c>
      <c r="H4" s="462"/>
      <c r="I4" s="22"/>
      <c r="J4" s="22"/>
      <c r="K4" s="22"/>
    </row>
    <row r="5" spans="1:11" ht="15.6" customHeight="1">
      <c r="A5" s="454"/>
      <c r="B5" s="185" t="s">
        <v>323</v>
      </c>
      <c r="C5" s="444" t="s">
        <v>174</v>
      </c>
      <c r="D5" s="463"/>
      <c r="E5" s="445"/>
      <c r="F5" s="462" t="s">
        <v>175</v>
      </c>
      <c r="G5" s="462"/>
      <c r="H5" s="462"/>
      <c r="I5" s="22"/>
      <c r="J5" s="24"/>
      <c r="K5" s="24"/>
    </row>
    <row r="6" spans="1:11" s="25" customFormat="1" ht="14.45" customHeight="1">
      <c r="A6" s="192" t="s">
        <v>12</v>
      </c>
      <c r="B6" s="170">
        <v>92225.61</v>
      </c>
      <c r="C6" s="171">
        <v>3920</v>
      </c>
      <c r="D6" s="171">
        <v>1345</v>
      </c>
      <c r="E6" s="171">
        <v>2258</v>
      </c>
      <c r="F6" s="171">
        <v>2351</v>
      </c>
      <c r="G6" s="171">
        <v>0</v>
      </c>
      <c r="H6" s="171">
        <v>2351</v>
      </c>
    </row>
    <row r="7" spans="1:11" s="25" customFormat="1" ht="14.45" customHeight="1">
      <c r="A7" s="192" t="s">
        <v>381</v>
      </c>
      <c r="B7" s="170">
        <v>89102.14</v>
      </c>
      <c r="C7" s="171">
        <v>2559</v>
      </c>
      <c r="D7" s="171">
        <v>577</v>
      </c>
      <c r="E7" s="171">
        <v>286</v>
      </c>
      <c r="F7" s="171">
        <v>1993</v>
      </c>
      <c r="G7" s="171">
        <v>0</v>
      </c>
      <c r="H7" s="171">
        <v>1993</v>
      </c>
      <c r="J7" s="27"/>
    </row>
    <row r="8" spans="1:11" s="25" customFormat="1" ht="14.45" customHeight="1">
      <c r="A8" s="192" t="s">
        <v>54</v>
      </c>
      <c r="B8" s="194">
        <v>2321.96</v>
      </c>
      <c r="C8" s="195">
        <v>943</v>
      </c>
      <c r="D8" s="195">
        <v>311</v>
      </c>
      <c r="E8" s="195">
        <v>547</v>
      </c>
      <c r="F8" s="195">
        <v>2351</v>
      </c>
      <c r="G8" s="195">
        <v>0</v>
      </c>
      <c r="H8" s="195">
        <v>2351</v>
      </c>
      <c r="K8" s="38"/>
    </row>
    <row r="9" spans="1:11" s="28" customFormat="1" ht="14.45" customHeight="1">
      <c r="A9" s="192" t="s">
        <v>61</v>
      </c>
      <c r="B9" s="191">
        <v>96.89</v>
      </c>
      <c r="C9" s="190">
        <v>78</v>
      </c>
      <c r="D9" s="190">
        <v>10</v>
      </c>
      <c r="E9" s="190">
        <v>15</v>
      </c>
      <c r="F9" s="190">
        <v>587</v>
      </c>
      <c r="G9" s="190">
        <v>0</v>
      </c>
      <c r="H9" s="190">
        <v>587</v>
      </c>
      <c r="I9" s="25"/>
      <c r="K9" s="39"/>
    </row>
    <row r="10" spans="1:11" s="28" customFormat="1" ht="14.45" customHeight="1">
      <c r="A10" s="193" t="s">
        <v>187</v>
      </c>
      <c r="B10" s="177">
        <v>96.89</v>
      </c>
      <c r="C10" s="178">
        <v>78</v>
      </c>
      <c r="D10" s="178">
        <v>10</v>
      </c>
      <c r="E10" s="178">
        <v>15</v>
      </c>
      <c r="F10" s="178">
        <v>587</v>
      </c>
      <c r="G10" s="178">
        <v>0</v>
      </c>
      <c r="H10" s="178">
        <v>587</v>
      </c>
      <c r="I10" s="25"/>
      <c r="K10" s="39"/>
    </row>
    <row r="11" spans="1:11" s="28" customFormat="1" ht="14.45" customHeight="1">
      <c r="A11" s="192" t="s">
        <v>66</v>
      </c>
      <c r="B11" s="191">
        <v>744.57</v>
      </c>
      <c r="C11" s="190">
        <v>230</v>
      </c>
      <c r="D11" s="190">
        <v>23</v>
      </c>
      <c r="E11" s="190">
        <v>63</v>
      </c>
      <c r="F11" s="190">
        <v>1103</v>
      </c>
      <c r="G11" s="190">
        <v>0</v>
      </c>
      <c r="H11" s="190">
        <v>1103</v>
      </c>
      <c r="I11" s="25"/>
      <c r="K11" s="39"/>
    </row>
    <row r="12" spans="1:11" s="28" customFormat="1" ht="14.45" customHeight="1">
      <c r="A12" s="193" t="s">
        <v>188</v>
      </c>
      <c r="B12" s="177">
        <v>45.59</v>
      </c>
      <c r="C12" s="178">
        <v>45</v>
      </c>
      <c r="D12" s="178">
        <v>8</v>
      </c>
      <c r="E12" s="178">
        <v>11</v>
      </c>
      <c r="F12" s="178">
        <v>947</v>
      </c>
      <c r="G12" s="178">
        <v>0</v>
      </c>
      <c r="H12" s="178">
        <v>947</v>
      </c>
      <c r="I12" s="25"/>
      <c r="K12" s="39"/>
    </row>
    <row r="13" spans="1:11" s="28" customFormat="1" ht="14.45" customHeight="1">
      <c r="A13" s="193" t="s">
        <v>189</v>
      </c>
      <c r="B13" s="177">
        <v>101.47</v>
      </c>
      <c r="C13" s="178">
        <v>53</v>
      </c>
      <c r="D13" s="178">
        <v>10</v>
      </c>
      <c r="E13" s="178">
        <v>15</v>
      </c>
      <c r="F13" s="178">
        <v>1103</v>
      </c>
      <c r="G13" s="178">
        <v>0</v>
      </c>
      <c r="H13" s="178">
        <v>1103</v>
      </c>
      <c r="I13" s="25"/>
      <c r="K13" s="39"/>
    </row>
    <row r="14" spans="1:11" s="28" customFormat="1" ht="14.45" customHeight="1">
      <c r="A14" s="193" t="s">
        <v>118</v>
      </c>
      <c r="B14" s="177">
        <v>232.99</v>
      </c>
      <c r="C14" s="178">
        <v>102</v>
      </c>
      <c r="D14" s="178">
        <v>20</v>
      </c>
      <c r="E14" s="178">
        <v>24</v>
      </c>
      <c r="F14" s="178">
        <v>873</v>
      </c>
      <c r="G14" s="178">
        <v>0</v>
      </c>
      <c r="H14" s="178">
        <v>873</v>
      </c>
      <c r="I14" s="25"/>
      <c r="K14" s="39"/>
    </row>
    <row r="15" spans="1:11" s="28" customFormat="1" ht="14.45" customHeight="1">
      <c r="A15" s="193" t="s">
        <v>190</v>
      </c>
      <c r="B15" s="177">
        <v>106.41</v>
      </c>
      <c r="C15" s="178">
        <v>64</v>
      </c>
      <c r="D15" s="178">
        <v>10</v>
      </c>
      <c r="E15" s="178">
        <v>20</v>
      </c>
      <c r="F15" s="178">
        <v>1103</v>
      </c>
      <c r="G15" s="178">
        <v>0</v>
      </c>
      <c r="H15" s="178">
        <v>1103</v>
      </c>
      <c r="I15" s="25"/>
      <c r="K15" s="39"/>
    </row>
    <row r="16" spans="1:11" s="28" customFormat="1" ht="14.45" customHeight="1">
      <c r="A16" s="193" t="s">
        <v>191</v>
      </c>
      <c r="B16" s="177">
        <v>180.15</v>
      </c>
      <c r="C16" s="178">
        <v>120</v>
      </c>
      <c r="D16" s="178">
        <v>12</v>
      </c>
      <c r="E16" s="178">
        <v>32</v>
      </c>
      <c r="F16" s="178">
        <v>877</v>
      </c>
      <c r="G16" s="178">
        <v>0</v>
      </c>
      <c r="H16" s="178">
        <v>877</v>
      </c>
      <c r="I16" s="25"/>
      <c r="K16" s="39"/>
    </row>
    <row r="17" spans="1:11" s="28" customFormat="1" ht="14.45" customHeight="1">
      <c r="A17" s="193" t="s">
        <v>192</v>
      </c>
      <c r="B17" s="177">
        <v>77.97</v>
      </c>
      <c r="C17" s="178">
        <v>58</v>
      </c>
      <c r="D17" s="178">
        <v>9</v>
      </c>
      <c r="E17" s="178">
        <v>14</v>
      </c>
      <c r="F17" s="178">
        <v>947</v>
      </c>
      <c r="G17" s="178">
        <v>0</v>
      </c>
      <c r="H17" s="178">
        <v>947</v>
      </c>
      <c r="I17" s="25"/>
      <c r="K17" s="39"/>
    </row>
    <row r="18" spans="1:11" s="28" customFormat="1" ht="14.45" customHeight="1">
      <c r="A18" s="192" t="s">
        <v>75</v>
      </c>
      <c r="B18" s="191">
        <v>400.27</v>
      </c>
      <c r="C18" s="190">
        <v>126</v>
      </c>
      <c r="D18" s="190">
        <v>18</v>
      </c>
      <c r="E18" s="190">
        <v>29</v>
      </c>
      <c r="F18" s="190">
        <v>1021</v>
      </c>
      <c r="G18" s="190">
        <v>0</v>
      </c>
      <c r="H18" s="190">
        <v>1021</v>
      </c>
      <c r="I18" s="25"/>
      <c r="K18" s="41"/>
    </row>
    <row r="19" spans="1:11" s="28" customFormat="1" ht="14.45" customHeight="1">
      <c r="A19" s="193" t="s">
        <v>193</v>
      </c>
      <c r="B19" s="177">
        <v>239</v>
      </c>
      <c r="C19" s="178">
        <v>105</v>
      </c>
      <c r="D19" s="178">
        <v>18</v>
      </c>
      <c r="E19" s="178">
        <v>27</v>
      </c>
      <c r="F19" s="178">
        <v>1021</v>
      </c>
      <c r="G19" s="178">
        <v>0</v>
      </c>
      <c r="H19" s="178">
        <v>1021</v>
      </c>
      <c r="I19" s="25"/>
      <c r="K19" s="39"/>
    </row>
    <row r="20" spans="1:11" s="28" customFormat="1" ht="14.45" customHeight="1">
      <c r="A20" s="193" t="s">
        <v>297</v>
      </c>
      <c r="B20" s="177">
        <v>161.27000000000001</v>
      </c>
      <c r="C20" s="178">
        <v>90</v>
      </c>
      <c r="D20" s="178">
        <v>14</v>
      </c>
      <c r="E20" s="178">
        <v>21</v>
      </c>
      <c r="F20" s="178">
        <v>808</v>
      </c>
      <c r="G20" s="178">
        <v>0</v>
      </c>
      <c r="H20" s="178">
        <v>808</v>
      </c>
      <c r="I20" s="25"/>
      <c r="K20" s="39"/>
    </row>
    <row r="21" spans="1:11" s="28" customFormat="1" ht="14.45" customHeight="1">
      <c r="A21" s="192" t="s">
        <v>82</v>
      </c>
      <c r="B21" s="191">
        <v>60.66</v>
      </c>
      <c r="C21" s="190">
        <v>44</v>
      </c>
      <c r="D21" s="190">
        <v>10</v>
      </c>
      <c r="E21" s="190">
        <v>11</v>
      </c>
      <c r="F21" s="190">
        <v>402</v>
      </c>
      <c r="G21" s="190">
        <v>0</v>
      </c>
      <c r="H21" s="190">
        <v>402</v>
      </c>
      <c r="I21" s="25"/>
      <c r="K21" s="39"/>
    </row>
    <row r="22" spans="1:11" s="28" customFormat="1" ht="14.45" customHeight="1">
      <c r="A22" s="193" t="s">
        <v>194</v>
      </c>
      <c r="B22" s="196">
        <v>60.66</v>
      </c>
      <c r="C22" s="197">
        <v>44</v>
      </c>
      <c r="D22" s="197">
        <v>10</v>
      </c>
      <c r="E22" s="197">
        <v>11</v>
      </c>
      <c r="F22" s="197">
        <v>402</v>
      </c>
      <c r="G22" s="197">
        <v>0</v>
      </c>
      <c r="H22" s="197">
        <v>402</v>
      </c>
      <c r="I22" s="25"/>
      <c r="K22" s="39"/>
    </row>
    <row r="23" spans="1:11" s="28" customFormat="1" ht="14.45" customHeight="1">
      <c r="A23" s="192" t="s">
        <v>91</v>
      </c>
      <c r="B23" s="191">
        <v>243.65</v>
      </c>
      <c r="C23" s="190">
        <v>139</v>
      </c>
      <c r="D23" s="190">
        <v>25</v>
      </c>
      <c r="E23" s="190">
        <v>49</v>
      </c>
      <c r="F23" s="190">
        <v>1053</v>
      </c>
      <c r="G23" s="190">
        <v>0</v>
      </c>
      <c r="H23" s="190">
        <v>1053</v>
      </c>
      <c r="I23" s="25"/>
      <c r="K23" s="39"/>
    </row>
    <row r="24" spans="1:11" s="28" customFormat="1" ht="14.45" customHeight="1">
      <c r="A24" s="193" t="s">
        <v>298</v>
      </c>
      <c r="B24" s="177">
        <v>126.26</v>
      </c>
      <c r="C24" s="178">
        <v>74</v>
      </c>
      <c r="D24" s="178">
        <v>15</v>
      </c>
      <c r="E24" s="178">
        <v>27</v>
      </c>
      <c r="F24" s="178">
        <v>942</v>
      </c>
      <c r="G24" s="178">
        <v>0</v>
      </c>
      <c r="H24" s="178">
        <v>942</v>
      </c>
      <c r="I24" s="25"/>
      <c r="K24" s="39"/>
    </row>
    <row r="25" spans="1:11" s="28" customFormat="1" ht="14.45" customHeight="1">
      <c r="A25" s="193" t="s">
        <v>195</v>
      </c>
      <c r="B25" s="177">
        <v>117.38</v>
      </c>
      <c r="C25" s="178">
        <v>79</v>
      </c>
      <c r="D25" s="178">
        <v>15</v>
      </c>
      <c r="E25" s="178">
        <v>26</v>
      </c>
      <c r="F25" s="178">
        <v>1053</v>
      </c>
      <c r="G25" s="178">
        <v>0</v>
      </c>
      <c r="H25" s="178">
        <v>1053</v>
      </c>
      <c r="I25" s="25"/>
      <c r="K25" s="39"/>
    </row>
    <row r="26" spans="1:11" s="28" customFormat="1" ht="14.45" customHeight="1">
      <c r="A26" s="192" t="s">
        <v>99</v>
      </c>
      <c r="B26" s="191">
        <v>444.8</v>
      </c>
      <c r="C26" s="190">
        <v>153</v>
      </c>
      <c r="D26" s="190">
        <v>20</v>
      </c>
      <c r="E26" s="190">
        <v>45</v>
      </c>
      <c r="F26" s="190">
        <v>2351</v>
      </c>
      <c r="G26" s="190">
        <v>0</v>
      </c>
      <c r="H26" s="190">
        <v>2351</v>
      </c>
      <c r="I26" s="25"/>
      <c r="K26" s="39"/>
    </row>
    <row r="27" spans="1:11" s="28" customFormat="1" ht="14.45" customHeight="1">
      <c r="A27" s="193" t="s">
        <v>196</v>
      </c>
      <c r="B27" s="177">
        <v>155.31</v>
      </c>
      <c r="C27" s="178">
        <v>96</v>
      </c>
      <c r="D27" s="178">
        <v>11</v>
      </c>
      <c r="E27" s="178">
        <v>32</v>
      </c>
      <c r="F27" s="178">
        <v>2351</v>
      </c>
      <c r="G27" s="178">
        <v>0</v>
      </c>
      <c r="H27" s="178">
        <v>2351</v>
      </c>
      <c r="I27" s="25"/>
      <c r="K27" s="39"/>
    </row>
    <row r="28" spans="1:11" s="28" customFormat="1" ht="14.45" customHeight="1">
      <c r="A28" s="193" t="s">
        <v>197</v>
      </c>
      <c r="B28" s="177">
        <v>147.12</v>
      </c>
      <c r="C28" s="178">
        <v>65</v>
      </c>
      <c r="D28" s="178">
        <v>17</v>
      </c>
      <c r="E28" s="178">
        <v>15</v>
      </c>
      <c r="F28" s="178">
        <v>2351</v>
      </c>
      <c r="G28" s="178">
        <v>0</v>
      </c>
      <c r="H28" s="178">
        <v>2351</v>
      </c>
      <c r="I28" s="25"/>
      <c r="K28" s="39"/>
    </row>
    <row r="29" spans="1:11" s="28" customFormat="1" ht="14.45" customHeight="1">
      <c r="A29" s="193" t="s">
        <v>198</v>
      </c>
      <c r="B29" s="177">
        <v>142.36000000000001</v>
      </c>
      <c r="C29" s="178">
        <v>82</v>
      </c>
      <c r="D29" s="178">
        <v>15</v>
      </c>
      <c r="E29" s="178">
        <v>28</v>
      </c>
      <c r="F29" s="178">
        <v>2351</v>
      </c>
      <c r="G29" s="178">
        <v>0</v>
      </c>
      <c r="H29" s="178">
        <v>2351</v>
      </c>
      <c r="I29" s="25"/>
      <c r="K29" s="39"/>
    </row>
    <row r="30" spans="1:11" s="28" customFormat="1" ht="14.45" customHeight="1">
      <c r="A30" s="192" t="s">
        <v>108</v>
      </c>
      <c r="B30" s="191">
        <v>173.06</v>
      </c>
      <c r="C30" s="190">
        <v>80</v>
      </c>
      <c r="D30" s="190">
        <v>14</v>
      </c>
      <c r="E30" s="190">
        <v>21</v>
      </c>
      <c r="F30" s="190">
        <v>1043</v>
      </c>
      <c r="G30" s="190">
        <v>0</v>
      </c>
      <c r="H30" s="190">
        <v>1043</v>
      </c>
      <c r="I30" s="25"/>
      <c r="K30" s="39"/>
    </row>
    <row r="31" spans="1:11" s="28" customFormat="1" ht="14.45" customHeight="1">
      <c r="A31" s="193" t="s">
        <v>199</v>
      </c>
      <c r="B31" s="177">
        <v>173.06</v>
      </c>
      <c r="C31" s="178">
        <v>80</v>
      </c>
      <c r="D31" s="178">
        <v>14</v>
      </c>
      <c r="E31" s="178">
        <v>21</v>
      </c>
      <c r="F31" s="178">
        <v>1043</v>
      </c>
      <c r="G31" s="178">
        <v>0</v>
      </c>
      <c r="H31" s="178">
        <v>1043</v>
      </c>
      <c r="I31" s="25"/>
      <c r="K31" s="39"/>
    </row>
    <row r="32" spans="1:11" s="28" customFormat="1" ht="14.45" customHeight="1">
      <c r="A32" s="192" t="s">
        <v>117</v>
      </c>
      <c r="B32" s="191">
        <v>140.96</v>
      </c>
      <c r="C32" s="190">
        <v>72</v>
      </c>
      <c r="D32" s="190">
        <v>17</v>
      </c>
      <c r="E32" s="190">
        <v>12</v>
      </c>
      <c r="F32" s="190">
        <v>914</v>
      </c>
      <c r="G32" s="190">
        <v>0</v>
      </c>
      <c r="H32" s="190">
        <v>914</v>
      </c>
      <c r="I32" s="25"/>
      <c r="K32" s="39"/>
    </row>
    <row r="33" spans="1:11" s="28" customFormat="1" ht="14.45" customHeight="1">
      <c r="A33" s="193" t="s">
        <v>200</v>
      </c>
      <c r="B33" s="177">
        <v>70.05</v>
      </c>
      <c r="C33" s="178">
        <v>51</v>
      </c>
      <c r="D33" s="178">
        <v>13</v>
      </c>
      <c r="E33" s="178">
        <v>11</v>
      </c>
      <c r="F33" s="178">
        <v>830</v>
      </c>
      <c r="G33" s="178">
        <v>0</v>
      </c>
      <c r="H33" s="178">
        <v>830</v>
      </c>
      <c r="I33" s="25"/>
      <c r="K33" s="39"/>
    </row>
    <row r="34" spans="1:11" s="28" customFormat="1" ht="14.45" customHeight="1">
      <c r="A34" s="193" t="s">
        <v>201</v>
      </c>
      <c r="B34" s="177">
        <v>70.91</v>
      </c>
      <c r="C34" s="178">
        <v>52</v>
      </c>
      <c r="D34" s="178">
        <v>11</v>
      </c>
      <c r="E34" s="178">
        <v>11</v>
      </c>
      <c r="F34" s="178">
        <v>914</v>
      </c>
      <c r="G34" s="178">
        <v>0</v>
      </c>
      <c r="H34" s="178">
        <v>914</v>
      </c>
      <c r="I34" s="25"/>
      <c r="K34" s="39"/>
    </row>
    <row r="35" spans="1:11" s="28" customFormat="1" ht="14.45" customHeight="1">
      <c r="A35" s="192" t="s">
        <v>124</v>
      </c>
      <c r="B35" s="191">
        <v>17.11</v>
      </c>
      <c r="C35" s="190">
        <v>21</v>
      </c>
      <c r="D35" s="190">
        <v>6</v>
      </c>
      <c r="E35" s="190">
        <v>4</v>
      </c>
      <c r="F35" s="190">
        <v>718</v>
      </c>
      <c r="G35" s="190">
        <v>0</v>
      </c>
      <c r="H35" s="190">
        <v>718</v>
      </c>
      <c r="I35" s="25"/>
      <c r="K35" s="39"/>
    </row>
    <row r="36" spans="1:11" s="28" customFormat="1" ht="14.45" customHeight="1">
      <c r="A36" s="193" t="s">
        <v>202</v>
      </c>
      <c r="B36" s="177">
        <v>17.11</v>
      </c>
      <c r="C36" s="178">
        <v>21</v>
      </c>
      <c r="D36" s="178">
        <v>6</v>
      </c>
      <c r="E36" s="178">
        <v>4</v>
      </c>
      <c r="F36" s="178">
        <v>718</v>
      </c>
      <c r="G36" s="178">
        <v>0</v>
      </c>
      <c r="H36" s="178">
        <v>718</v>
      </c>
      <c r="I36" s="25"/>
      <c r="K36" s="39"/>
    </row>
    <row r="37" spans="1:11" ht="15" customHeight="1">
      <c r="A37" s="452"/>
      <c r="B37" s="442" t="s">
        <v>177</v>
      </c>
      <c r="C37" s="442" t="s">
        <v>178</v>
      </c>
      <c r="D37" s="446" t="s">
        <v>179</v>
      </c>
      <c r="E37" s="447"/>
      <c r="F37" s="444" t="s">
        <v>164</v>
      </c>
      <c r="G37" s="445"/>
      <c r="H37" s="448" t="s">
        <v>382</v>
      </c>
      <c r="I37" s="22"/>
      <c r="J37" s="23"/>
      <c r="K37" s="22"/>
    </row>
    <row r="38" spans="1:11" ht="15" customHeight="1">
      <c r="A38" s="453"/>
      <c r="B38" s="443"/>
      <c r="C38" s="443"/>
      <c r="D38" s="127" t="s">
        <v>182</v>
      </c>
      <c r="E38" s="127" t="s">
        <v>183</v>
      </c>
      <c r="F38" s="127" t="s">
        <v>184</v>
      </c>
      <c r="G38" s="127" t="s">
        <v>185</v>
      </c>
      <c r="H38" s="449"/>
      <c r="I38" s="22"/>
      <c r="J38" s="22"/>
      <c r="K38" s="22"/>
    </row>
    <row r="39" spans="1:11" ht="15" customHeight="1">
      <c r="A39" s="454"/>
      <c r="B39" s="185" t="s">
        <v>323</v>
      </c>
      <c r="C39" s="444" t="s">
        <v>174</v>
      </c>
      <c r="D39" s="463"/>
      <c r="E39" s="445"/>
      <c r="F39" s="444" t="s">
        <v>175</v>
      </c>
      <c r="G39" s="463"/>
      <c r="H39" s="445"/>
      <c r="I39" s="42"/>
      <c r="J39" s="28"/>
      <c r="K39" s="28"/>
    </row>
    <row r="40" spans="1:11" s="13" customFormat="1" ht="20.100000000000001" customHeight="1">
      <c r="A40" s="465" t="s">
        <v>514</v>
      </c>
      <c r="B40" s="466"/>
      <c r="C40" s="466"/>
      <c r="D40" s="466"/>
      <c r="E40" s="466"/>
      <c r="F40" s="466"/>
      <c r="G40" s="466"/>
      <c r="H40" s="466"/>
      <c r="I40" s="12"/>
      <c r="J40" s="12"/>
    </row>
    <row r="41" spans="1:11" s="13" customFormat="1" ht="11.45" customHeight="1">
      <c r="A41" s="439" t="s">
        <v>515</v>
      </c>
      <c r="B41" s="439"/>
      <c r="C41" s="439"/>
      <c r="D41" s="439"/>
      <c r="E41" s="439"/>
      <c r="F41" s="439"/>
      <c r="G41" s="439"/>
      <c r="H41" s="439"/>
      <c r="I41" s="12"/>
      <c r="J41" s="12"/>
    </row>
    <row r="42" spans="1:11" s="13" customFormat="1" ht="11.45" customHeight="1">
      <c r="A42" s="439" t="s">
        <v>519</v>
      </c>
      <c r="B42" s="439"/>
      <c r="C42" s="439"/>
      <c r="D42" s="439"/>
      <c r="E42" s="439"/>
      <c r="F42" s="439"/>
      <c r="G42" s="439"/>
      <c r="H42" s="439"/>
      <c r="I42" s="12"/>
      <c r="J42" s="12"/>
    </row>
    <row r="43" spans="1:11" s="34" customFormat="1" ht="59.45" customHeight="1">
      <c r="A43" s="460" t="s">
        <v>520</v>
      </c>
      <c r="B43" s="460"/>
      <c r="C43" s="460"/>
      <c r="D43" s="460"/>
      <c r="E43" s="460"/>
      <c r="F43" s="460"/>
      <c r="G43" s="460"/>
      <c r="H43" s="460"/>
      <c r="I43" s="32"/>
      <c r="J43" s="32"/>
    </row>
    <row r="44" spans="1:11" s="34" customFormat="1" ht="59.45" customHeight="1">
      <c r="A44" s="460" t="s">
        <v>521</v>
      </c>
      <c r="B44" s="460"/>
      <c r="C44" s="460"/>
      <c r="D44" s="460"/>
      <c r="E44" s="460"/>
      <c r="F44" s="460"/>
      <c r="G44" s="460"/>
      <c r="H44" s="460"/>
      <c r="I44" s="32"/>
      <c r="J44" s="32"/>
    </row>
    <row r="45" spans="1:11" ht="3.2" customHeight="1">
      <c r="A45" s="75"/>
      <c r="B45" s="77"/>
      <c r="C45" s="77"/>
      <c r="D45" s="77"/>
      <c r="E45" s="77"/>
      <c r="F45" s="77"/>
      <c r="G45" s="77"/>
      <c r="H45" s="77"/>
    </row>
    <row r="46" spans="1:11">
      <c r="A46" s="464" t="s">
        <v>343</v>
      </c>
      <c r="B46" s="464"/>
      <c r="C46" s="464"/>
      <c r="D46" s="464"/>
      <c r="E46" s="464"/>
      <c r="F46" s="464"/>
      <c r="G46" s="464"/>
      <c r="H46" s="464"/>
    </row>
    <row r="47" spans="1:11">
      <c r="A47" s="94" t="s">
        <v>376</v>
      </c>
      <c r="B47" s="93"/>
      <c r="C47" s="94" t="s">
        <v>379</v>
      </c>
      <c r="D47" s="94"/>
      <c r="E47" s="75"/>
      <c r="F47" s="75"/>
      <c r="G47" s="75"/>
      <c r="H47" s="75"/>
    </row>
    <row r="48" spans="1:11">
      <c r="A48" s="94" t="s">
        <v>378</v>
      </c>
      <c r="B48" s="93"/>
      <c r="C48" s="94" t="s">
        <v>416</v>
      </c>
      <c r="D48" s="94"/>
      <c r="E48" s="75"/>
      <c r="F48" s="75"/>
      <c r="G48" s="75"/>
      <c r="H48" s="75"/>
    </row>
    <row r="49" spans="1:8">
      <c r="A49" s="94" t="s">
        <v>377</v>
      </c>
      <c r="B49" s="93"/>
      <c r="C49" s="94" t="s">
        <v>417</v>
      </c>
      <c r="D49" s="94"/>
      <c r="E49" s="75"/>
      <c r="F49" s="75"/>
      <c r="G49" s="75"/>
      <c r="H49" s="75"/>
    </row>
    <row r="50" spans="1:8">
      <c r="B50" s="35"/>
      <c r="C50" s="35"/>
      <c r="D50" s="35"/>
      <c r="E50" s="35"/>
      <c r="F50" s="35"/>
      <c r="G50" s="35"/>
      <c r="H50" s="35"/>
    </row>
    <row r="51" spans="1:8">
      <c r="B51" s="35"/>
      <c r="C51" s="35"/>
      <c r="D51" s="35"/>
      <c r="E51" s="35"/>
      <c r="F51" s="35"/>
      <c r="G51" s="35"/>
      <c r="H51" s="35"/>
    </row>
    <row r="52" spans="1:8">
      <c r="B52" s="35"/>
      <c r="C52" s="35"/>
      <c r="D52" s="35"/>
      <c r="E52" s="35"/>
      <c r="F52" s="35"/>
      <c r="G52" s="35"/>
      <c r="H52" s="35"/>
    </row>
    <row r="53" spans="1:8">
      <c r="B53" s="35"/>
      <c r="C53" s="35"/>
      <c r="D53" s="35"/>
      <c r="E53" s="35"/>
      <c r="F53" s="35"/>
      <c r="G53" s="35"/>
      <c r="H53" s="35"/>
    </row>
    <row r="54" spans="1:8">
      <c r="B54" s="35"/>
      <c r="C54" s="35"/>
      <c r="D54" s="35"/>
      <c r="E54" s="35"/>
      <c r="F54" s="35"/>
      <c r="G54" s="35"/>
      <c r="H54" s="35"/>
    </row>
    <row r="55" spans="1:8">
      <c r="B55" s="35"/>
      <c r="C55" s="35"/>
      <c r="D55" s="35"/>
      <c r="E55" s="35"/>
      <c r="F55" s="35"/>
      <c r="G55" s="35"/>
      <c r="H55" s="35"/>
    </row>
    <row r="56" spans="1:8">
      <c r="B56" s="35"/>
      <c r="C56" s="35"/>
      <c r="D56" s="35"/>
      <c r="E56" s="35"/>
      <c r="F56" s="35"/>
      <c r="G56" s="35"/>
      <c r="H56" s="35"/>
    </row>
    <row r="57" spans="1:8">
      <c r="B57" s="35"/>
      <c r="C57" s="35"/>
      <c r="D57" s="35"/>
      <c r="E57" s="35"/>
      <c r="F57" s="35"/>
      <c r="G57" s="35"/>
      <c r="H57" s="35"/>
    </row>
    <row r="58" spans="1:8">
      <c r="B58" s="35"/>
      <c r="C58" s="35"/>
      <c r="D58" s="35"/>
      <c r="E58" s="35"/>
      <c r="F58" s="35"/>
      <c r="G58" s="35"/>
      <c r="H58" s="35"/>
    </row>
    <row r="59" spans="1:8">
      <c r="B59" s="35"/>
      <c r="C59" s="35"/>
      <c r="D59" s="35"/>
      <c r="E59" s="35"/>
      <c r="F59" s="35"/>
      <c r="G59" s="35"/>
      <c r="H59" s="35"/>
    </row>
    <row r="60" spans="1:8">
      <c r="B60" s="35"/>
      <c r="C60" s="35"/>
      <c r="D60" s="35"/>
      <c r="E60" s="35"/>
      <c r="F60" s="35"/>
      <c r="G60" s="35"/>
      <c r="H60" s="35"/>
    </row>
    <row r="61" spans="1:8">
      <c r="B61" s="35"/>
      <c r="C61" s="35"/>
      <c r="D61" s="35"/>
      <c r="E61" s="35"/>
      <c r="F61" s="35"/>
      <c r="G61" s="35"/>
      <c r="H61" s="35"/>
    </row>
    <row r="62" spans="1:8">
      <c r="B62" s="35"/>
      <c r="C62" s="35"/>
      <c r="D62" s="35"/>
      <c r="E62" s="35"/>
      <c r="F62" s="35"/>
      <c r="G62" s="35"/>
      <c r="H62" s="35"/>
    </row>
    <row r="63" spans="1:8">
      <c r="B63" s="35"/>
      <c r="C63" s="35"/>
      <c r="D63" s="35"/>
      <c r="E63" s="35"/>
      <c r="F63" s="35"/>
      <c r="G63" s="35"/>
      <c r="H63" s="35"/>
    </row>
  </sheetData>
  <mergeCells count="24">
    <mergeCell ref="A46:H46"/>
    <mergeCell ref="F5:H5"/>
    <mergeCell ref="D37:E37"/>
    <mergeCell ref="F37:G37"/>
    <mergeCell ref="H37:H38"/>
    <mergeCell ref="C39:E39"/>
    <mergeCell ref="F39:H39"/>
    <mergeCell ref="A41:H41"/>
    <mergeCell ref="A42:H42"/>
    <mergeCell ref="A43:H43"/>
    <mergeCell ref="A44:H44"/>
    <mergeCell ref="A40:H40"/>
    <mergeCell ref="A37:A39"/>
    <mergeCell ref="B37:B38"/>
    <mergeCell ref="C37:C38"/>
    <mergeCell ref="A1:H1"/>
    <mergeCell ref="A2:H2"/>
    <mergeCell ref="A3:A5"/>
    <mergeCell ref="B3:B4"/>
    <mergeCell ref="C3:C4"/>
    <mergeCell ref="D3:E3"/>
    <mergeCell ref="F3:G3"/>
    <mergeCell ref="H3:H4"/>
    <mergeCell ref="C5:E5"/>
  </mergeCells>
  <phoneticPr fontId="32" type="noConversion"/>
  <conditionalFormatting sqref="B50:B63 D50:H63">
    <cfRule type="cellIs" dxfId="14" priority="10" stopIfTrue="1" operator="notEqual">
      <formula>0</formula>
    </cfRule>
  </conditionalFormatting>
  <conditionalFormatting sqref="C50:C63">
    <cfRule type="cellIs" dxfId="13" priority="8" stopIfTrue="1" operator="notEqual">
      <formula>0</formula>
    </cfRule>
  </conditionalFormatting>
  <conditionalFormatting sqref="B45:H45">
    <cfRule type="cellIs" dxfId="12" priority="1" stopIfTrue="1" operator="notEqual">
      <formula>0</formula>
    </cfRule>
  </conditionalFormatting>
  <hyperlinks>
    <hyperlink ref="D4" r:id="rId1"/>
    <hyperlink ref="E4" r:id="rId2"/>
    <hyperlink ref="D38" r:id="rId3"/>
    <hyperlink ref="E38" r:id="rId4"/>
    <hyperlink ref="B3:B4" r:id="rId5" display="Área"/>
    <hyperlink ref="B37:B38" r:id="rId6" display="Area"/>
    <hyperlink ref="C3:C4" r:id="rId7" display="Perímetro"/>
    <hyperlink ref="C37:C38" r:id="rId8" display="Perimeter"/>
    <hyperlink ref="A48" r:id="rId9"/>
    <hyperlink ref="A47" r:id="rId10"/>
    <hyperlink ref="A49" r:id="rId11"/>
    <hyperlink ref="C47" r:id="rId12"/>
    <hyperlink ref="F4" r:id="rId13"/>
    <hyperlink ref="G4" r:id="rId14"/>
    <hyperlink ref="F38" r:id="rId15"/>
    <hyperlink ref="G38" r:id="rId16"/>
    <hyperlink ref="C48" r:id="rId17"/>
    <hyperlink ref="C49" r:id="rId18"/>
  </hyperlinks>
  <printOptions horizontalCentered="1"/>
  <pageMargins left="0.59055118110236227" right="0.59055118110236227" top="0.59055118110236227" bottom="0.59055118110236227" header="0" footer="0.39370078740157483"/>
  <pageSetup paperSize="9" scale="95" firstPageNumber="37" orientation="portrait" useFirstPageNumber="1" r:id="rId19"/>
  <headerFooter alignWithMargins="0">
    <oddFooter>&amp;C&amp;"Arial,Negrito"- &amp;P -</oddFooter>
  </headerFooter>
</worksheet>
</file>

<file path=xl/worksheets/sheet6.xml><?xml version="1.0" encoding="utf-8"?>
<worksheet xmlns="http://schemas.openxmlformats.org/spreadsheetml/2006/main" xmlns:r="http://schemas.openxmlformats.org/officeDocument/2006/relationships">
  <dimension ref="A1:F58"/>
  <sheetViews>
    <sheetView showGridLines="0" workbookViewId="0">
      <selection sqref="A1:I1"/>
    </sheetView>
  </sheetViews>
  <sheetFormatPr defaultColWidth="7.85546875" defaultRowHeight="12.75"/>
  <cols>
    <col min="1" max="1" width="16" style="75" customWidth="1"/>
    <col min="2" max="2" width="17.42578125" style="75" customWidth="1"/>
    <col min="3" max="3" width="11.28515625" style="75" customWidth="1"/>
    <col min="4" max="5" width="16" style="75" customWidth="1"/>
    <col min="6" max="6" width="13.7109375" style="75" customWidth="1"/>
    <col min="7" max="16384" width="7.85546875" style="17"/>
  </cols>
  <sheetData>
    <row r="1" spans="1:6" s="20" customFormat="1" ht="30" customHeight="1">
      <c r="A1" s="450" t="s">
        <v>351</v>
      </c>
      <c r="B1" s="450"/>
      <c r="C1" s="450"/>
      <c r="D1" s="450"/>
      <c r="E1" s="450"/>
      <c r="F1" s="450"/>
    </row>
    <row r="2" spans="1:6" s="20" customFormat="1" ht="30" customHeight="1">
      <c r="A2" s="451" t="s">
        <v>352</v>
      </c>
      <c r="B2" s="451"/>
      <c r="C2" s="451"/>
      <c r="D2" s="451"/>
      <c r="E2" s="451"/>
      <c r="F2" s="451"/>
    </row>
    <row r="3" spans="1:6" ht="15.6" customHeight="1">
      <c r="A3" s="467"/>
      <c r="B3" s="461" t="s">
        <v>203</v>
      </c>
      <c r="C3" s="183" t="s">
        <v>204</v>
      </c>
      <c r="D3" s="467"/>
      <c r="E3" s="461" t="s">
        <v>203</v>
      </c>
      <c r="F3" s="184" t="s">
        <v>204</v>
      </c>
    </row>
    <row r="4" spans="1:6" ht="15.6" customHeight="1">
      <c r="A4" s="467"/>
      <c r="B4" s="461"/>
      <c r="C4" s="183" t="s">
        <v>175</v>
      </c>
      <c r="D4" s="467"/>
      <c r="E4" s="461"/>
      <c r="F4" s="184" t="s">
        <v>175</v>
      </c>
    </row>
    <row r="5" spans="1:6" ht="13.9" customHeight="1">
      <c r="A5" s="71" t="s">
        <v>20</v>
      </c>
      <c r="B5" s="128"/>
      <c r="C5" s="198"/>
      <c r="D5" s="199" t="s">
        <v>82</v>
      </c>
      <c r="E5" s="126"/>
      <c r="F5" s="200"/>
    </row>
    <row r="6" spans="1:6" s="25" customFormat="1" ht="13.9" customHeight="1">
      <c r="A6" s="71" t="s">
        <v>205</v>
      </c>
      <c r="B6" s="71"/>
      <c r="C6" s="201"/>
      <c r="D6" s="199"/>
      <c r="E6" s="95" t="s">
        <v>206</v>
      </c>
      <c r="F6" s="205">
        <v>402</v>
      </c>
    </row>
    <row r="7" spans="1:6" s="25" customFormat="1" ht="13.9" customHeight="1">
      <c r="A7" s="71"/>
      <c r="B7" s="79" t="s">
        <v>207</v>
      </c>
      <c r="C7" s="203">
        <v>1525</v>
      </c>
      <c r="D7" s="199"/>
      <c r="E7" s="95" t="s">
        <v>208</v>
      </c>
      <c r="F7" s="205">
        <v>375</v>
      </c>
    </row>
    <row r="8" spans="1:6" s="25" customFormat="1" ht="13.9" customHeight="1">
      <c r="A8" s="71"/>
      <c r="B8" s="79" t="s">
        <v>209</v>
      </c>
      <c r="C8" s="203">
        <v>1527</v>
      </c>
      <c r="D8" s="199"/>
      <c r="E8" s="95" t="s">
        <v>210</v>
      </c>
      <c r="F8" s="205">
        <v>398</v>
      </c>
    </row>
    <row r="9" spans="1:6" s="25" customFormat="1" ht="13.9" customHeight="1">
      <c r="A9" s="71"/>
      <c r="B9" s="79" t="s">
        <v>211</v>
      </c>
      <c r="C9" s="203">
        <v>1416</v>
      </c>
      <c r="D9" s="199" t="s">
        <v>91</v>
      </c>
      <c r="E9" s="95"/>
      <c r="F9" s="205"/>
    </row>
    <row r="10" spans="1:6" s="25" customFormat="1" ht="13.9" customHeight="1">
      <c r="A10" s="71"/>
      <c r="B10" s="79" t="s">
        <v>212</v>
      </c>
      <c r="C10" s="203">
        <v>1381</v>
      </c>
      <c r="D10" s="199"/>
      <c r="E10" s="95" t="s">
        <v>326</v>
      </c>
      <c r="F10" s="205">
        <v>954</v>
      </c>
    </row>
    <row r="11" spans="1:6" s="25" customFormat="1" ht="13.9" customHeight="1">
      <c r="A11" s="71"/>
      <c r="B11" s="79" t="s">
        <v>213</v>
      </c>
      <c r="C11" s="203">
        <v>1489</v>
      </c>
      <c r="D11" s="199"/>
      <c r="E11" s="95" t="s">
        <v>214</v>
      </c>
      <c r="F11" s="205">
        <v>1053</v>
      </c>
    </row>
    <row r="12" spans="1:6" s="25" customFormat="1" ht="13.9" customHeight="1">
      <c r="A12" s="71"/>
      <c r="B12" s="79" t="s">
        <v>215</v>
      </c>
      <c r="C12" s="203">
        <v>1320</v>
      </c>
      <c r="D12" s="199"/>
      <c r="E12" s="95" t="s">
        <v>216</v>
      </c>
      <c r="F12" s="205">
        <v>803</v>
      </c>
    </row>
    <row r="13" spans="1:6" s="25" customFormat="1" ht="13.9" customHeight="1">
      <c r="A13" s="71"/>
      <c r="B13" s="79" t="s">
        <v>217</v>
      </c>
      <c r="C13" s="203">
        <v>1148</v>
      </c>
      <c r="D13" s="199"/>
      <c r="E13" s="95" t="s">
        <v>218</v>
      </c>
      <c r="F13" s="205">
        <v>958</v>
      </c>
    </row>
    <row r="14" spans="1:6" s="25" customFormat="1" ht="13.9" customHeight="1">
      <c r="A14" s="71"/>
      <c r="B14" s="79" t="s">
        <v>219</v>
      </c>
      <c r="C14" s="203">
        <v>1374</v>
      </c>
      <c r="D14" s="199"/>
      <c r="E14" s="95" t="s">
        <v>220</v>
      </c>
      <c r="F14" s="205">
        <v>942</v>
      </c>
    </row>
    <row r="15" spans="1:6" s="28" customFormat="1" ht="13.9" customHeight="1">
      <c r="A15" s="72"/>
      <c r="B15" s="79" t="s">
        <v>221</v>
      </c>
      <c r="C15" s="202">
        <v>1416</v>
      </c>
      <c r="D15" s="199" t="s">
        <v>99</v>
      </c>
      <c r="E15" s="95"/>
      <c r="F15" s="205"/>
    </row>
    <row r="16" spans="1:6" s="25" customFormat="1" ht="13.9" customHeight="1">
      <c r="A16" s="74" t="s">
        <v>222</v>
      </c>
      <c r="B16" s="78"/>
      <c r="C16" s="203"/>
      <c r="D16" s="199"/>
      <c r="E16" s="95" t="s">
        <v>223</v>
      </c>
      <c r="F16" s="205">
        <v>2351</v>
      </c>
    </row>
    <row r="17" spans="1:6" s="25" customFormat="1" ht="13.9" customHeight="1">
      <c r="A17" s="74"/>
      <c r="B17" s="78" t="s">
        <v>224</v>
      </c>
      <c r="C17" s="203">
        <v>1418</v>
      </c>
      <c r="D17" s="199" t="s">
        <v>108</v>
      </c>
      <c r="E17" s="95"/>
      <c r="F17" s="205"/>
    </row>
    <row r="18" spans="1:6" s="25" customFormat="1" ht="13.9" customHeight="1">
      <c r="A18" s="74"/>
      <c r="B18" s="78" t="s">
        <v>225</v>
      </c>
      <c r="C18" s="203">
        <v>1075</v>
      </c>
      <c r="D18" s="199"/>
      <c r="E18" s="95" t="s">
        <v>226</v>
      </c>
      <c r="F18" s="205">
        <v>1043</v>
      </c>
    </row>
    <row r="19" spans="1:6" s="25" customFormat="1" ht="13.9" customHeight="1">
      <c r="A19" s="74"/>
      <c r="B19" s="78" t="s">
        <v>227</v>
      </c>
      <c r="C19" s="203">
        <v>1993</v>
      </c>
      <c r="D19" s="199"/>
      <c r="E19" s="95" t="s">
        <v>228</v>
      </c>
      <c r="F19" s="205">
        <v>1004</v>
      </c>
    </row>
    <row r="20" spans="1:6" s="25" customFormat="1" ht="13.9" customHeight="1">
      <c r="A20" s="74"/>
      <c r="B20" s="78" t="s">
        <v>229</v>
      </c>
      <c r="C20" s="203">
        <v>1227</v>
      </c>
      <c r="D20" s="199"/>
      <c r="E20" s="95" t="s">
        <v>230</v>
      </c>
      <c r="F20" s="205">
        <v>931</v>
      </c>
    </row>
    <row r="21" spans="1:6" s="25" customFormat="1" ht="13.9" customHeight="1">
      <c r="A21" s="74"/>
      <c r="B21" s="78" t="s">
        <v>231</v>
      </c>
      <c r="C21" s="203">
        <v>1205</v>
      </c>
      <c r="D21" s="199" t="s">
        <v>117</v>
      </c>
      <c r="E21" s="95"/>
      <c r="F21" s="205"/>
    </row>
    <row r="22" spans="1:6" s="25" customFormat="1" ht="13.9" customHeight="1">
      <c r="A22" s="74"/>
      <c r="B22" s="78" t="s">
        <v>212</v>
      </c>
      <c r="C22" s="203">
        <v>1375</v>
      </c>
      <c r="D22" s="199"/>
      <c r="E22" s="95" t="s">
        <v>232</v>
      </c>
      <c r="F22" s="205">
        <v>914</v>
      </c>
    </row>
    <row r="23" spans="1:6" s="25" customFormat="1" ht="13.9" customHeight="1">
      <c r="A23" s="71" t="s">
        <v>383</v>
      </c>
      <c r="B23" s="78"/>
      <c r="C23" s="203"/>
      <c r="D23" s="199"/>
      <c r="E23" s="95" t="s">
        <v>233</v>
      </c>
      <c r="F23" s="205">
        <v>721</v>
      </c>
    </row>
    <row r="24" spans="1:6" s="25" customFormat="1" ht="13.9" customHeight="1">
      <c r="A24" s="71"/>
      <c r="B24" s="78" t="s">
        <v>234</v>
      </c>
      <c r="C24" s="203">
        <v>501</v>
      </c>
      <c r="D24" s="199"/>
      <c r="E24" s="95" t="s">
        <v>235</v>
      </c>
      <c r="F24" s="205">
        <v>849</v>
      </c>
    </row>
    <row r="25" spans="1:6" s="25" customFormat="1" ht="13.9" customHeight="1">
      <c r="A25" s="71"/>
      <c r="B25" s="78" t="s">
        <v>236</v>
      </c>
      <c r="C25" s="203">
        <v>528</v>
      </c>
      <c r="D25" s="199" t="s">
        <v>124</v>
      </c>
      <c r="E25" s="95"/>
      <c r="F25" s="205"/>
    </row>
    <row r="26" spans="1:6" s="28" customFormat="1" ht="13.9" customHeight="1">
      <c r="A26" s="71" t="s">
        <v>237</v>
      </c>
      <c r="B26" s="79"/>
      <c r="C26" s="203"/>
      <c r="D26" s="199"/>
      <c r="E26" s="95" t="s">
        <v>238</v>
      </c>
      <c r="F26" s="205">
        <v>718</v>
      </c>
    </row>
    <row r="27" spans="1:6" s="28" customFormat="1" ht="13.9" customHeight="1">
      <c r="A27" s="71"/>
      <c r="B27" s="79" t="s">
        <v>239</v>
      </c>
      <c r="C27" s="203">
        <v>653</v>
      </c>
      <c r="D27" s="199" t="s">
        <v>240</v>
      </c>
      <c r="E27" s="95"/>
      <c r="F27" s="205"/>
    </row>
    <row r="28" spans="1:6" s="28" customFormat="1" ht="13.9" customHeight="1">
      <c r="A28" s="71"/>
      <c r="B28" s="79" t="s">
        <v>241</v>
      </c>
      <c r="C28" s="203">
        <v>1027</v>
      </c>
      <c r="D28" s="199" t="s">
        <v>138</v>
      </c>
      <c r="E28" s="95"/>
      <c r="F28" s="205"/>
    </row>
    <row r="29" spans="1:6" s="25" customFormat="1" ht="13.9" customHeight="1">
      <c r="A29" s="71" t="s">
        <v>242</v>
      </c>
      <c r="B29" s="79"/>
      <c r="C29" s="203"/>
      <c r="D29" s="199"/>
      <c r="E29" s="95" t="s">
        <v>243</v>
      </c>
      <c r="F29" s="205">
        <v>1592</v>
      </c>
    </row>
    <row r="30" spans="1:6" s="25" customFormat="1" ht="13.9" customHeight="1">
      <c r="A30" s="71"/>
      <c r="B30" s="79" t="s">
        <v>244</v>
      </c>
      <c r="C30" s="203">
        <v>577</v>
      </c>
      <c r="D30" s="199"/>
      <c r="E30" s="95" t="s">
        <v>245</v>
      </c>
      <c r="F30" s="205">
        <v>1580</v>
      </c>
    </row>
    <row r="31" spans="1:6" s="25" customFormat="1" ht="13.9" customHeight="1">
      <c r="A31" s="71"/>
      <c r="B31" s="79" t="s">
        <v>246</v>
      </c>
      <c r="C31" s="203">
        <v>902</v>
      </c>
      <c r="D31" s="199"/>
      <c r="E31" s="95" t="s">
        <v>247</v>
      </c>
      <c r="F31" s="205">
        <v>1595</v>
      </c>
    </row>
    <row r="32" spans="1:6" s="25" customFormat="1" ht="13.9" customHeight="1">
      <c r="A32" s="71" t="s">
        <v>248</v>
      </c>
      <c r="B32" s="79"/>
      <c r="C32" s="203"/>
      <c r="D32" s="199"/>
      <c r="E32" s="95" t="s">
        <v>249</v>
      </c>
      <c r="F32" s="205">
        <v>786</v>
      </c>
    </row>
    <row r="33" spans="1:6" s="28" customFormat="1" ht="13.9" customHeight="1">
      <c r="A33" s="74" t="s">
        <v>61</v>
      </c>
      <c r="B33" s="78"/>
      <c r="C33" s="203"/>
      <c r="D33" s="199"/>
      <c r="E33" s="95" t="s">
        <v>250</v>
      </c>
      <c r="F33" s="205">
        <v>1297</v>
      </c>
    </row>
    <row r="34" spans="1:6" s="28" customFormat="1" ht="13.9" customHeight="1">
      <c r="A34" s="74"/>
      <c r="B34" s="78" t="s">
        <v>251</v>
      </c>
      <c r="C34" s="203">
        <v>587</v>
      </c>
      <c r="D34" s="199"/>
      <c r="E34" s="95" t="s">
        <v>252</v>
      </c>
      <c r="F34" s="205">
        <v>1302</v>
      </c>
    </row>
    <row r="35" spans="1:6" s="28" customFormat="1" ht="13.9" customHeight="1">
      <c r="A35" s="74" t="s">
        <v>66</v>
      </c>
      <c r="B35" s="78"/>
      <c r="C35" s="203"/>
      <c r="D35" s="199"/>
      <c r="E35" s="95" t="s">
        <v>321</v>
      </c>
      <c r="F35" s="205">
        <v>1818</v>
      </c>
    </row>
    <row r="36" spans="1:6" s="28" customFormat="1" ht="13.9" customHeight="1">
      <c r="A36" s="74"/>
      <c r="B36" s="78" t="s">
        <v>253</v>
      </c>
      <c r="C36" s="203">
        <v>845</v>
      </c>
      <c r="D36" s="199"/>
      <c r="E36" s="95" t="s">
        <v>254</v>
      </c>
      <c r="F36" s="205">
        <v>589</v>
      </c>
    </row>
    <row r="37" spans="1:6" s="28" customFormat="1" ht="13.9" customHeight="1">
      <c r="A37" s="74"/>
      <c r="B37" s="78" t="s">
        <v>255</v>
      </c>
      <c r="C37" s="203">
        <v>947</v>
      </c>
      <c r="D37" s="199"/>
      <c r="E37" s="95" t="s">
        <v>256</v>
      </c>
      <c r="F37" s="205">
        <v>1339</v>
      </c>
    </row>
    <row r="38" spans="1:6" s="28" customFormat="1" ht="13.9" customHeight="1">
      <c r="A38" s="74"/>
      <c r="B38" s="78" t="s">
        <v>257</v>
      </c>
      <c r="C38" s="203">
        <v>1103</v>
      </c>
      <c r="D38" s="199"/>
      <c r="E38" s="95" t="s">
        <v>258</v>
      </c>
      <c r="F38" s="205">
        <v>917</v>
      </c>
    </row>
    <row r="39" spans="1:6" s="28" customFormat="1" ht="13.9" customHeight="1">
      <c r="A39" s="74"/>
      <c r="B39" s="78" t="s">
        <v>259</v>
      </c>
      <c r="C39" s="203">
        <v>544</v>
      </c>
      <c r="D39" s="199"/>
      <c r="E39" s="95" t="s">
        <v>260</v>
      </c>
      <c r="F39" s="205">
        <v>1862</v>
      </c>
    </row>
    <row r="40" spans="1:6" s="28" customFormat="1" ht="13.9" customHeight="1">
      <c r="A40" s="74"/>
      <c r="B40" s="78" t="s">
        <v>261</v>
      </c>
      <c r="C40" s="203">
        <v>485</v>
      </c>
      <c r="D40" s="199"/>
      <c r="E40" s="95" t="s">
        <v>262</v>
      </c>
      <c r="F40" s="205">
        <v>1640</v>
      </c>
    </row>
    <row r="41" spans="1:6" s="28" customFormat="1" ht="13.9" customHeight="1">
      <c r="A41" s="74"/>
      <c r="B41" s="78" t="s">
        <v>263</v>
      </c>
      <c r="C41" s="203">
        <v>906</v>
      </c>
      <c r="D41" s="199" t="s">
        <v>141</v>
      </c>
      <c r="E41" s="95"/>
      <c r="F41" s="205"/>
    </row>
    <row r="42" spans="1:6" s="28" customFormat="1" ht="13.9" customHeight="1">
      <c r="A42" s="74" t="s">
        <v>75</v>
      </c>
      <c r="B42" s="78"/>
      <c r="C42" s="203"/>
      <c r="D42" s="199"/>
      <c r="E42" s="95" t="s">
        <v>264</v>
      </c>
      <c r="F42" s="205">
        <v>270</v>
      </c>
    </row>
    <row r="43" spans="1:6" s="28" customFormat="1" ht="13.9" customHeight="1">
      <c r="A43" s="74"/>
      <c r="B43" s="78" t="s">
        <v>265</v>
      </c>
      <c r="C43" s="203">
        <v>545</v>
      </c>
      <c r="D43" s="199"/>
      <c r="E43" s="95" t="s">
        <v>266</v>
      </c>
      <c r="F43" s="205">
        <v>283</v>
      </c>
    </row>
    <row r="44" spans="1:6" s="28" customFormat="1" ht="13.9" customHeight="1">
      <c r="A44" s="74"/>
      <c r="B44" s="78" t="s">
        <v>267</v>
      </c>
      <c r="C44" s="203">
        <v>808</v>
      </c>
      <c r="D44" s="199"/>
      <c r="E44" s="95" t="s">
        <v>268</v>
      </c>
      <c r="F44" s="205">
        <v>450</v>
      </c>
    </row>
    <row r="45" spans="1:6" s="28" customFormat="1" ht="13.9" customHeight="1">
      <c r="A45" s="74"/>
      <c r="B45" s="78" t="s">
        <v>269</v>
      </c>
      <c r="C45" s="203">
        <v>632</v>
      </c>
      <c r="D45" s="199"/>
      <c r="E45" s="95" t="s">
        <v>270</v>
      </c>
      <c r="F45" s="205">
        <v>437</v>
      </c>
    </row>
    <row r="46" spans="1:6" s="28" customFormat="1" ht="13.9" customHeight="1">
      <c r="A46" s="74"/>
      <c r="B46" s="78" t="s">
        <v>271</v>
      </c>
      <c r="C46" s="203">
        <v>1021</v>
      </c>
      <c r="D46" s="199"/>
      <c r="E46" s="95" t="s">
        <v>272</v>
      </c>
      <c r="F46" s="205">
        <v>440</v>
      </c>
    </row>
    <row r="47" spans="1:6" s="28" customFormat="1" ht="13.9" customHeight="1">
      <c r="A47" s="74"/>
      <c r="B47" s="73"/>
      <c r="C47" s="204"/>
      <c r="D47" s="199"/>
      <c r="E47" s="95" t="s">
        <v>273</v>
      </c>
      <c r="F47" s="205">
        <v>517</v>
      </c>
    </row>
    <row r="48" spans="1:6" ht="15.6" customHeight="1">
      <c r="A48" s="468"/>
      <c r="B48" s="470" t="s">
        <v>274</v>
      </c>
      <c r="C48" s="183" t="s">
        <v>327</v>
      </c>
      <c r="D48" s="468"/>
      <c r="E48" s="470" t="s">
        <v>274</v>
      </c>
      <c r="F48" s="184" t="s">
        <v>327</v>
      </c>
    </row>
    <row r="49" spans="1:6" ht="15.6" customHeight="1">
      <c r="A49" s="469"/>
      <c r="B49" s="471"/>
      <c r="C49" s="183" t="s">
        <v>175</v>
      </c>
      <c r="D49" s="469"/>
      <c r="E49" s="471"/>
      <c r="F49" s="184" t="s">
        <v>175</v>
      </c>
    </row>
    <row r="50" spans="1:6" ht="20.100000000000001" customHeight="1">
      <c r="A50" s="472" t="s">
        <v>514</v>
      </c>
      <c r="B50" s="472"/>
      <c r="C50" s="472"/>
      <c r="D50" s="472"/>
      <c r="E50" s="472"/>
      <c r="F50" s="472"/>
    </row>
    <row r="51" spans="1:6" s="43" customFormat="1" ht="11.45" customHeight="1">
      <c r="A51" s="473" t="s">
        <v>426</v>
      </c>
      <c r="B51" s="473"/>
      <c r="C51" s="473"/>
      <c r="D51" s="473"/>
      <c r="E51" s="473"/>
      <c r="F51" s="473"/>
    </row>
    <row r="52" spans="1:6" s="43" customFormat="1" ht="11.45" customHeight="1">
      <c r="A52" s="473" t="s">
        <v>473</v>
      </c>
      <c r="B52" s="473"/>
      <c r="C52" s="473"/>
      <c r="D52" s="473"/>
      <c r="E52" s="473"/>
      <c r="F52" s="473"/>
    </row>
    <row r="53" spans="1:6" s="44" customFormat="1" ht="20.100000000000001" customHeight="1">
      <c r="A53" s="460" t="s">
        <v>490</v>
      </c>
      <c r="B53" s="460"/>
      <c r="C53" s="460"/>
      <c r="D53" s="460"/>
      <c r="E53" s="460"/>
      <c r="F53" s="460"/>
    </row>
    <row r="54" spans="1:6" s="44" customFormat="1" ht="19.149999999999999" customHeight="1">
      <c r="A54" s="460" t="s">
        <v>491</v>
      </c>
      <c r="B54" s="460"/>
      <c r="C54" s="460"/>
      <c r="D54" s="460"/>
      <c r="E54" s="460"/>
      <c r="F54" s="460"/>
    </row>
    <row r="55" spans="1:6">
      <c r="D55" s="125"/>
      <c r="E55" s="125"/>
      <c r="F55" s="125"/>
    </row>
    <row r="56" spans="1:6">
      <c r="D56" s="129"/>
      <c r="E56" s="129"/>
      <c r="F56" s="129"/>
    </row>
    <row r="57" spans="1:6">
      <c r="D57" s="130"/>
      <c r="E57" s="130"/>
      <c r="F57" s="130"/>
    </row>
    <row r="58" spans="1:6">
      <c r="D58" s="130"/>
      <c r="E58" s="130"/>
      <c r="F58" s="130"/>
    </row>
  </sheetData>
  <mergeCells count="15">
    <mergeCell ref="A54:F54"/>
    <mergeCell ref="D48:D49"/>
    <mergeCell ref="A48:A49"/>
    <mergeCell ref="B48:B49"/>
    <mergeCell ref="E48:E49"/>
    <mergeCell ref="A50:F50"/>
    <mergeCell ref="A51:F51"/>
    <mergeCell ref="A52:F52"/>
    <mergeCell ref="A53:F53"/>
    <mergeCell ref="A3:A4"/>
    <mergeCell ref="B3:B4"/>
    <mergeCell ref="D3:D4"/>
    <mergeCell ref="A1:F1"/>
    <mergeCell ref="A2:F2"/>
    <mergeCell ref="E3:E4"/>
  </mergeCells>
  <phoneticPr fontId="32" type="noConversion"/>
  <printOptions horizontalCentered="1"/>
  <pageMargins left="0.59055118110236227" right="0.59055118110236227" top="0.59055118110236227" bottom="0.59055118110236227" header="0" footer="0.39370078740157483"/>
  <pageSetup paperSize="9" scale="95" firstPageNumber="38" orientation="portrait" useFirstPageNumber="1" r:id="rId1"/>
  <headerFooter alignWithMargins="0">
    <oddFooter>&amp;C&amp;"Arial,Negrito"- &amp;P -</oddFooter>
  </headerFooter>
</worksheet>
</file>

<file path=xl/worksheets/sheet7.xml><?xml version="1.0" encoding="utf-8"?>
<worksheet xmlns="http://schemas.openxmlformats.org/spreadsheetml/2006/main" xmlns:r="http://schemas.openxmlformats.org/officeDocument/2006/relationships">
  <dimension ref="A1:I137"/>
  <sheetViews>
    <sheetView showGridLines="0" workbookViewId="0">
      <selection sqref="A1:I1"/>
    </sheetView>
  </sheetViews>
  <sheetFormatPr defaultColWidth="7.85546875" defaultRowHeight="12.75"/>
  <cols>
    <col min="1" max="1" width="33.42578125" style="80" customWidth="1"/>
    <col min="2" max="2" width="11.5703125" style="80" customWidth="1"/>
    <col min="3" max="5" width="7.140625" style="80" customWidth="1"/>
    <col min="6" max="6" width="11.5703125" style="80" customWidth="1"/>
    <col min="7" max="9" width="7.140625" style="80" customWidth="1"/>
    <col min="10" max="16384" width="7.85546875" style="17"/>
  </cols>
  <sheetData>
    <row r="1" spans="1:9" s="20" customFormat="1" ht="30" customHeight="1">
      <c r="A1" s="481" t="s">
        <v>524</v>
      </c>
      <c r="B1" s="481"/>
      <c r="C1" s="481"/>
      <c r="D1" s="481"/>
      <c r="E1" s="481"/>
      <c r="F1" s="481"/>
      <c r="G1" s="481"/>
      <c r="H1" s="481"/>
      <c r="I1" s="481"/>
    </row>
    <row r="2" spans="1:9" s="20" customFormat="1" ht="30" customHeight="1">
      <c r="A2" s="482" t="s">
        <v>525</v>
      </c>
      <c r="B2" s="482"/>
      <c r="C2" s="482"/>
      <c r="D2" s="482"/>
      <c r="E2" s="482"/>
      <c r="F2" s="482"/>
      <c r="G2" s="482"/>
      <c r="H2" s="482"/>
      <c r="I2" s="482"/>
    </row>
    <row r="3" spans="1:9" ht="18.600000000000001" customHeight="1">
      <c r="A3" s="477"/>
      <c r="B3" s="435" t="s">
        <v>275</v>
      </c>
      <c r="C3" s="436"/>
      <c r="D3" s="436"/>
      <c r="E3" s="437"/>
      <c r="F3" s="435" t="s">
        <v>276</v>
      </c>
      <c r="G3" s="436"/>
      <c r="H3" s="436"/>
      <c r="I3" s="437"/>
    </row>
    <row r="4" spans="1:9" ht="18.600000000000001" customHeight="1">
      <c r="A4" s="477"/>
      <c r="B4" s="478" t="s">
        <v>203</v>
      </c>
      <c r="C4" s="435" t="s">
        <v>344</v>
      </c>
      <c r="D4" s="436"/>
      <c r="E4" s="437"/>
      <c r="F4" s="478" t="s">
        <v>203</v>
      </c>
      <c r="G4" s="435" t="s">
        <v>344</v>
      </c>
      <c r="H4" s="436"/>
      <c r="I4" s="437"/>
    </row>
    <row r="5" spans="1:9" ht="18.600000000000001" customHeight="1">
      <c r="A5" s="477"/>
      <c r="B5" s="479"/>
      <c r="C5" s="91" t="s">
        <v>277</v>
      </c>
      <c r="D5" s="91" t="s">
        <v>171</v>
      </c>
      <c r="E5" s="91" t="s">
        <v>170</v>
      </c>
      <c r="F5" s="479"/>
      <c r="G5" s="91" t="s">
        <v>277</v>
      </c>
      <c r="H5" s="91" t="s">
        <v>171</v>
      </c>
      <c r="I5" s="91" t="s">
        <v>170</v>
      </c>
    </row>
    <row r="6" spans="1:9" ht="18.600000000000001" customHeight="1">
      <c r="A6" s="477"/>
      <c r="B6" s="480"/>
      <c r="C6" s="435" t="s">
        <v>324</v>
      </c>
      <c r="D6" s="436"/>
      <c r="E6" s="437"/>
      <c r="F6" s="480"/>
      <c r="G6" s="435" t="s">
        <v>324</v>
      </c>
      <c r="H6" s="436"/>
      <c r="I6" s="437"/>
    </row>
    <row r="7" spans="1:9" s="28" customFormat="1" ht="18.600000000000001" customHeight="1">
      <c r="A7" s="96" t="s">
        <v>381</v>
      </c>
      <c r="B7" s="206" t="s">
        <v>357</v>
      </c>
      <c r="C7" s="207">
        <v>24.5</v>
      </c>
      <c r="D7" s="207">
        <v>16.600000000000001</v>
      </c>
      <c r="E7" s="207">
        <v>32.4</v>
      </c>
      <c r="F7" s="208" t="s">
        <v>354</v>
      </c>
      <c r="G7" s="209">
        <v>8.6</v>
      </c>
      <c r="H7" s="207">
        <v>3.2</v>
      </c>
      <c r="I7" s="207">
        <v>14</v>
      </c>
    </row>
    <row r="8" spans="1:9" s="28" customFormat="1" ht="18.600000000000001" customHeight="1">
      <c r="A8" s="98" t="s">
        <v>24</v>
      </c>
      <c r="B8" s="131"/>
      <c r="C8" s="210"/>
      <c r="D8" s="211"/>
      <c r="E8" s="211"/>
      <c r="F8" s="131"/>
      <c r="G8" s="210"/>
      <c r="H8" s="211"/>
      <c r="I8" s="211"/>
    </row>
    <row r="9" spans="1:9" s="28" customFormat="1" ht="16.149999999999999" customHeight="1">
      <c r="A9" s="97" t="s">
        <v>526</v>
      </c>
      <c r="B9" s="212" t="s">
        <v>357</v>
      </c>
      <c r="C9" s="213">
        <v>23.3</v>
      </c>
      <c r="D9" s="213">
        <v>14.9</v>
      </c>
      <c r="E9" s="213">
        <v>31.7</v>
      </c>
      <c r="F9" s="214" t="s">
        <v>354</v>
      </c>
      <c r="G9" s="215">
        <v>8.6</v>
      </c>
      <c r="H9" s="213">
        <v>3</v>
      </c>
      <c r="I9" s="213">
        <v>14.2</v>
      </c>
    </row>
    <row r="10" spans="1:9" s="28" customFormat="1" ht="16.149999999999999" customHeight="1">
      <c r="A10" s="97" t="s">
        <v>527</v>
      </c>
      <c r="B10" s="212" t="s">
        <v>357</v>
      </c>
      <c r="C10" s="213">
        <v>25.3</v>
      </c>
      <c r="D10" s="213">
        <v>17.5</v>
      </c>
      <c r="E10" s="213">
        <v>33</v>
      </c>
      <c r="F10" s="214" t="s">
        <v>354</v>
      </c>
      <c r="G10" s="215">
        <v>8.8000000000000007</v>
      </c>
      <c r="H10" s="213">
        <v>3.7</v>
      </c>
      <c r="I10" s="213">
        <v>13.8</v>
      </c>
    </row>
    <row r="11" spans="1:9" s="28" customFormat="1" ht="16.149999999999999" customHeight="1">
      <c r="A11" s="97" t="s">
        <v>528</v>
      </c>
      <c r="B11" s="212" t="s">
        <v>357</v>
      </c>
      <c r="C11" s="213">
        <v>19.3</v>
      </c>
      <c r="D11" s="213">
        <v>11.3</v>
      </c>
      <c r="E11" s="213">
        <v>27.3</v>
      </c>
      <c r="F11" s="214" t="s">
        <v>354</v>
      </c>
      <c r="G11" s="215">
        <v>3.9</v>
      </c>
      <c r="H11" s="213">
        <v>-0.8</v>
      </c>
      <c r="I11" s="213">
        <v>8.5</v>
      </c>
    </row>
    <row r="12" spans="1:9" s="28" customFormat="1" ht="16.149999999999999" customHeight="1">
      <c r="A12" s="97" t="s">
        <v>529</v>
      </c>
      <c r="B12" s="212" t="s">
        <v>330</v>
      </c>
      <c r="C12" s="213" t="s">
        <v>330</v>
      </c>
      <c r="D12" s="213" t="s">
        <v>330</v>
      </c>
      <c r="E12" s="213" t="s">
        <v>330</v>
      </c>
      <c r="F12" s="214" t="s">
        <v>354</v>
      </c>
      <c r="G12" s="215">
        <v>9.6999999999999993</v>
      </c>
      <c r="H12" s="213">
        <v>5.2</v>
      </c>
      <c r="I12" s="213">
        <v>14.3</v>
      </c>
    </row>
    <row r="13" spans="1:9" s="28" customFormat="1" ht="16.149999999999999" customHeight="1">
      <c r="A13" s="97" t="s">
        <v>530</v>
      </c>
      <c r="B13" s="212" t="s">
        <v>357</v>
      </c>
      <c r="C13" s="213">
        <v>21.3</v>
      </c>
      <c r="D13" s="213">
        <v>15.6</v>
      </c>
      <c r="E13" s="213">
        <v>27</v>
      </c>
      <c r="F13" s="212" t="s">
        <v>354</v>
      </c>
      <c r="G13" s="215">
        <v>9</v>
      </c>
      <c r="H13" s="213">
        <v>4.3</v>
      </c>
      <c r="I13" s="213">
        <v>13.6</v>
      </c>
    </row>
    <row r="14" spans="1:9" s="28" customFormat="1" ht="16.149999999999999" customHeight="1">
      <c r="A14" s="97" t="s">
        <v>531</v>
      </c>
      <c r="B14" s="212" t="s">
        <v>357</v>
      </c>
      <c r="C14" s="213">
        <v>23</v>
      </c>
      <c r="D14" s="213">
        <v>14.3</v>
      </c>
      <c r="E14" s="213">
        <v>31.6</v>
      </c>
      <c r="F14" s="214" t="s">
        <v>354</v>
      </c>
      <c r="G14" s="215">
        <v>8.9</v>
      </c>
      <c r="H14" s="213">
        <v>3.3</v>
      </c>
      <c r="I14" s="213">
        <v>14.5</v>
      </c>
    </row>
    <row r="15" spans="1:9" s="28" customFormat="1" ht="16.149999999999999" customHeight="1">
      <c r="A15" s="97" t="s">
        <v>532</v>
      </c>
      <c r="B15" s="212" t="s">
        <v>357</v>
      </c>
      <c r="C15" s="213">
        <v>24.6</v>
      </c>
      <c r="D15" s="213">
        <v>16.7</v>
      </c>
      <c r="E15" s="213">
        <v>32.5</v>
      </c>
      <c r="F15" s="212" t="s">
        <v>354</v>
      </c>
      <c r="G15" s="215">
        <v>6.6</v>
      </c>
      <c r="H15" s="213">
        <v>2.1</v>
      </c>
      <c r="I15" s="213">
        <v>11.1</v>
      </c>
    </row>
    <row r="16" spans="1:9" s="28" customFormat="1" ht="16.149999999999999" customHeight="1">
      <c r="A16" s="97" t="s">
        <v>533</v>
      </c>
      <c r="B16" s="132" t="s">
        <v>330</v>
      </c>
      <c r="C16" s="216" t="s">
        <v>330</v>
      </c>
      <c r="D16" s="216" t="s">
        <v>330</v>
      </c>
      <c r="E16" s="216" t="s">
        <v>330</v>
      </c>
      <c r="F16" s="132" t="s">
        <v>330</v>
      </c>
      <c r="G16" s="216" t="s">
        <v>330</v>
      </c>
      <c r="H16" s="216" t="s">
        <v>330</v>
      </c>
      <c r="I16" s="216" t="s">
        <v>330</v>
      </c>
    </row>
    <row r="17" spans="1:9" s="28" customFormat="1" ht="16.149999999999999" customHeight="1">
      <c r="A17" s="97" t="s">
        <v>278</v>
      </c>
      <c r="B17" s="214" t="s">
        <v>357</v>
      </c>
      <c r="C17" s="213">
        <v>23.6</v>
      </c>
      <c r="D17" s="213">
        <v>14.9</v>
      </c>
      <c r="E17" s="213">
        <v>32.299999999999997</v>
      </c>
      <c r="F17" s="214" t="s">
        <v>354</v>
      </c>
      <c r="G17" s="213">
        <v>4.7</v>
      </c>
      <c r="H17" s="213">
        <v>-1.1000000000000001</v>
      </c>
      <c r="I17" s="213">
        <v>10.4</v>
      </c>
    </row>
    <row r="18" spans="1:9" s="28" customFormat="1" ht="16.149999999999999" customHeight="1">
      <c r="A18" s="97" t="s">
        <v>358</v>
      </c>
      <c r="B18" s="132" t="s">
        <v>357</v>
      </c>
      <c r="C18" s="216">
        <v>20.9</v>
      </c>
      <c r="D18" s="216">
        <v>13</v>
      </c>
      <c r="E18" s="216">
        <v>28.8</v>
      </c>
      <c r="F18" s="132" t="s">
        <v>354</v>
      </c>
      <c r="G18" s="216">
        <v>3</v>
      </c>
      <c r="H18" s="216">
        <v>-1.2</v>
      </c>
      <c r="I18" s="216">
        <v>7.2</v>
      </c>
    </row>
    <row r="19" spans="1:9" s="28" customFormat="1" ht="16.149999999999999" customHeight="1">
      <c r="A19" s="97" t="s">
        <v>534</v>
      </c>
      <c r="B19" s="132" t="s">
        <v>357</v>
      </c>
      <c r="C19" s="216">
        <v>24.2</v>
      </c>
      <c r="D19" s="216">
        <v>15.3</v>
      </c>
      <c r="E19" s="216">
        <v>33.1</v>
      </c>
      <c r="F19" s="132" t="s">
        <v>354</v>
      </c>
      <c r="G19" s="216">
        <v>5.4</v>
      </c>
      <c r="H19" s="216">
        <v>-0.4</v>
      </c>
      <c r="I19" s="216">
        <v>11.3</v>
      </c>
    </row>
    <row r="20" spans="1:9" s="28" customFormat="1" ht="16.149999999999999" customHeight="1">
      <c r="A20" s="97" t="s">
        <v>535</v>
      </c>
      <c r="B20" s="132" t="s">
        <v>357</v>
      </c>
      <c r="C20" s="216">
        <v>23.4</v>
      </c>
      <c r="D20" s="216">
        <v>13.2</v>
      </c>
      <c r="E20" s="216">
        <v>33.6</v>
      </c>
      <c r="F20" s="132" t="s">
        <v>354</v>
      </c>
      <c r="G20" s="216">
        <v>5.9</v>
      </c>
      <c r="H20" s="216">
        <v>-0.4</v>
      </c>
      <c r="I20" s="216">
        <v>12.2</v>
      </c>
    </row>
    <row r="21" spans="1:9" s="28" customFormat="1" ht="16.149999999999999" customHeight="1">
      <c r="A21" s="97" t="s">
        <v>536</v>
      </c>
      <c r="B21" s="212" t="s">
        <v>357</v>
      </c>
      <c r="C21" s="213">
        <v>25.1</v>
      </c>
      <c r="D21" s="213">
        <v>17.600000000000001</v>
      </c>
      <c r="E21" s="213">
        <v>32.6</v>
      </c>
      <c r="F21" s="214" t="s">
        <v>354</v>
      </c>
      <c r="G21" s="215">
        <v>7.4</v>
      </c>
      <c r="H21" s="213">
        <v>3.5</v>
      </c>
      <c r="I21" s="213">
        <v>11.2</v>
      </c>
    </row>
    <row r="22" spans="1:9" s="28" customFormat="1" ht="16.149999999999999" customHeight="1">
      <c r="A22" s="97" t="s">
        <v>537</v>
      </c>
      <c r="B22" s="212" t="s">
        <v>357</v>
      </c>
      <c r="C22" s="213">
        <v>23.4</v>
      </c>
      <c r="D22" s="213">
        <v>14.5</v>
      </c>
      <c r="E22" s="213">
        <v>32.200000000000003</v>
      </c>
      <c r="F22" s="212" t="s">
        <v>354</v>
      </c>
      <c r="G22" s="215">
        <v>8.6</v>
      </c>
      <c r="H22" s="213">
        <v>3</v>
      </c>
      <c r="I22" s="213">
        <v>14.2</v>
      </c>
    </row>
    <row r="23" spans="1:9" s="28" customFormat="1" ht="16.149999999999999" customHeight="1">
      <c r="A23" s="97" t="s">
        <v>345</v>
      </c>
      <c r="B23" s="212" t="s">
        <v>357</v>
      </c>
      <c r="C23" s="213">
        <v>24.3</v>
      </c>
      <c r="D23" s="213">
        <v>14.5</v>
      </c>
      <c r="E23" s="213">
        <v>34.1</v>
      </c>
      <c r="F23" s="214" t="s">
        <v>354</v>
      </c>
      <c r="G23" s="215">
        <v>7.3</v>
      </c>
      <c r="H23" s="213">
        <v>1.1000000000000001</v>
      </c>
      <c r="I23" s="213">
        <v>13.6</v>
      </c>
    </row>
    <row r="24" spans="1:9" s="28" customFormat="1" ht="16.149999999999999" customHeight="1">
      <c r="A24" s="97" t="s">
        <v>538</v>
      </c>
      <c r="B24" s="212" t="s">
        <v>357</v>
      </c>
      <c r="C24" s="213">
        <v>25.2</v>
      </c>
      <c r="D24" s="213">
        <v>14.5</v>
      </c>
      <c r="E24" s="213">
        <v>36</v>
      </c>
      <c r="F24" s="214" t="s">
        <v>354</v>
      </c>
      <c r="G24" s="215">
        <v>6.6</v>
      </c>
      <c r="H24" s="213">
        <v>-0.3</v>
      </c>
      <c r="I24" s="213">
        <v>13.4</v>
      </c>
    </row>
    <row r="25" spans="1:9" s="28" customFormat="1" ht="16.149999999999999" customHeight="1">
      <c r="A25" s="97" t="s">
        <v>390</v>
      </c>
      <c r="B25" s="212" t="s">
        <v>357</v>
      </c>
      <c r="C25" s="213">
        <v>24</v>
      </c>
      <c r="D25" s="213">
        <v>14.7</v>
      </c>
      <c r="E25" s="213">
        <v>33.299999999999997</v>
      </c>
      <c r="F25" s="214" t="s">
        <v>354</v>
      </c>
      <c r="G25" s="215">
        <v>4.2</v>
      </c>
      <c r="H25" s="213">
        <v>-2.1</v>
      </c>
      <c r="I25" s="213">
        <v>10.4</v>
      </c>
    </row>
    <row r="26" spans="1:9" s="28" customFormat="1" ht="16.149999999999999" customHeight="1">
      <c r="A26" s="97" t="s">
        <v>404</v>
      </c>
      <c r="B26" s="212" t="s">
        <v>357</v>
      </c>
      <c r="C26" s="213">
        <v>24.2</v>
      </c>
      <c r="D26" s="213">
        <v>15.9</v>
      </c>
      <c r="E26" s="213">
        <v>32.6</v>
      </c>
      <c r="F26" s="214" t="s">
        <v>354</v>
      </c>
      <c r="G26" s="215">
        <v>5.0999999999999996</v>
      </c>
      <c r="H26" s="213">
        <v>0.6</v>
      </c>
      <c r="I26" s="213">
        <v>9.6</v>
      </c>
    </row>
    <row r="27" spans="1:9" s="28" customFormat="1" ht="16.149999999999999" customHeight="1">
      <c r="A27" s="97" t="s">
        <v>539</v>
      </c>
      <c r="B27" s="212" t="s">
        <v>357</v>
      </c>
      <c r="C27" s="213">
        <v>22.3</v>
      </c>
      <c r="D27" s="213">
        <v>16.3</v>
      </c>
      <c r="E27" s="213">
        <v>28.3</v>
      </c>
      <c r="F27" s="214" t="s">
        <v>354</v>
      </c>
      <c r="G27" s="215">
        <v>10.1</v>
      </c>
      <c r="H27" s="213">
        <v>5.6</v>
      </c>
      <c r="I27" s="213">
        <v>14.6</v>
      </c>
    </row>
    <row r="28" spans="1:9" s="28" customFormat="1" ht="16.149999999999999" customHeight="1">
      <c r="A28" s="97" t="s">
        <v>540</v>
      </c>
      <c r="B28" s="214" t="s">
        <v>357</v>
      </c>
      <c r="C28" s="213">
        <v>25.3</v>
      </c>
      <c r="D28" s="213">
        <v>16.899999999999999</v>
      </c>
      <c r="E28" s="213">
        <v>33.799999999999997</v>
      </c>
      <c r="F28" s="214" t="s">
        <v>354</v>
      </c>
      <c r="G28" s="213">
        <v>6.1</v>
      </c>
      <c r="H28" s="213">
        <v>0.9</v>
      </c>
      <c r="I28" s="213">
        <v>11.3</v>
      </c>
    </row>
    <row r="29" spans="1:9" s="28" customFormat="1" ht="16.149999999999999" customHeight="1">
      <c r="A29" s="97" t="s">
        <v>541</v>
      </c>
      <c r="B29" s="214" t="s">
        <v>357</v>
      </c>
      <c r="C29" s="213">
        <v>27.1</v>
      </c>
      <c r="D29" s="213">
        <v>17.5</v>
      </c>
      <c r="E29" s="213">
        <v>36.700000000000003</v>
      </c>
      <c r="F29" s="214" t="s">
        <v>354</v>
      </c>
      <c r="G29" s="213">
        <v>8.8000000000000007</v>
      </c>
      <c r="H29" s="213">
        <v>2.6</v>
      </c>
      <c r="I29" s="213">
        <v>15</v>
      </c>
    </row>
    <row r="30" spans="1:9" s="28" customFormat="1" ht="16.149999999999999" customHeight="1">
      <c r="A30" s="97" t="s">
        <v>346</v>
      </c>
      <c r="B30" s="132" t="s">
        <v>357</v>
      </c>
      <c r="C30" s="216">
        <v>24.2</v>
      </c>
      <c r="D30" s="216">
        <v>15.2</v>
      </c>
      <c r="E30" s="216">
        <v>33.299999999999997</v>
      </c>
      <c r="F30" s="132" t="s">
        <v>354</v>
      </c>
      <c r="G30" s="216">
        <v>5.9</v>
      </c>
      <c r="H30" s="216">
        <v>0.3</v>
      </c>
      <c r="I30" s="216">
        <v>11.5</v>
      </c>
    </row>
    <row r="31" spans="1:9" s="28" customFormat="1" ht="16.149999999999999" customHeight="1">
      <c r="A31" s="97" t="s">
        <v>391</v>
      </c>
      <c r="B31" s="132" t="s">
        <v>357</v>
      </c>
      <c r="C31" s="216">
        <v>22.8</v>
      </c>
      <c r="D31" s="216">
        <v>13.2</v>
      </c>
      <c r="E31" s="216">
        <v>32.4</v>
      </c>
      <c r="F31" s="132" t="s">
        <v>354</v>
      </c>
      <c r="G31" s="216">
        <v>7.6</v>
      </c>
      <c r="H31" s="216">
        <v>1.4</v>
      </c>
      <c r="I31" s="216">
        <v>13.8</v>
      </c>
    </row>
    <row r="32" spans="1:9" s="28" customFormat="1" ht="16.149999999999999" customHeight="1">
      <c r="A32" s="98" t="s">
        <v>222</v>
      </c>
      <c r="B32" s="132"/>
      <c r="C32" s="216"/>
      <c r="D32" s="216"/>
      <c r="E32" s="216"/>
      <c r="F32" s="132"/>
      <c r="G32" s="216"/>
      <c r="H32" s="216"/>
      <c r="I32" s="216"/>
    </row>
    <row r="33" spans="1:9" s="28" customFormat="1" ht="16.149999999999999" customHeight="1">
      <c r="A33" s="97" t="s">
        <v>542</v>
      </c>
      <c r="B33" s="132" t="s">
        <v>355</v>
      </c>
      <c r="C33" s="216">
        <v>19.600000000000001</v>
      </c>
      <c r="D33" s="216">
        <v>18</v>
      </c>
      <c r="E33" s="216">
        <v>21.2</v>
      </c>
      <c r="F33" s="132" t="s">
        <v>354</v>
      </c>
      <c r="G33" s="216">
        <v>11.8</v>
      </c>
      <c r="H33" s="216">
        <v>9.8000000000000007</v>
      </c>
      <c r="I33" s="216">
        <v>13.8</v>
      </c>
    </row>
    <row r="34" spans="1:9" s="28" customFormat="1" ht="16.149999999999999" customHeight="1">
      <c r="A34" s="97" t="s">
        <v>543</v>
      </c>
      <c r="B34" s="212" t="s">
        <v>357</v>
      </c>
      <c r="C34" s="213">
        <v>19.399999999999999</v>
      </c>
      <c r="D34" s="213">
        <v>16.2</v>
      </c>
      <c r="E34" s="213">
        <v>22.7</v>
      </c>
      <c r="F34" s="214" t="s">
        <v>354</v>
      </c>
      <c r="G34" s="215">
        <v>10.4</v>
      </c>
      <c r="H34" s="213">
        <v>6.4</v>
      </c>
      <c r="I34" s="213">
        <v>14.3</v>
      </c>
    </row>
    <row r="35" spans="1:9" s="28" customFormat="1" ht="16.149999999999999" customHeight="1">
      <c r="A35" s="97" t="s">
        <v>544</v>
      </c>
      <c r="B35" s="212" t="s">
        <v>357</v>
      </c>
      <c r="C35" s="213">
        <v>23.5</v>
      </c>
      <c r="D35" s="213">
        <v>16.2</v>
      </c>
      <c r="E35" s="213">
        <v>30.8</v>
      </c>
      <c r="F35" s="212" t="s">
        <v>354</v>
      </c>
      <c r="G35" s="215">
        <v>9.6999999999999993</v>
      </c>
      <c r="H35" s="213">
        <v>5.3</v>
      </c>
      <c r="I35" s="213">
        <v>14.2</v>
      </c>
    </row>
    <row r="36" spans="1:9" s="28" customFormat="1" ht="16.149999999999999" customHeight="1">
      <c r="A36" s="97" t="s">
        <v>545</v>
      </c>
      <c r="B36" s="212" t="s">
        <v>357</v>
      </c>
      <c r="C36" s="213">
        <v>24.2</v>
      </c>
      <c r="D36" s="213">
        <v>16.899999999999999</v>
      </c>
      <c r="E36" s="213">
        <v>31.4</v>
      </c>
      <c r="F36" s="214" t="s">
        <v>354</v>
      </c>
      <c r="G36" s="215">
        <v>6.7</v>
      </c>
      <c r="H36" s="213">
        <v>1.7</v>
      </c>
      <c r="I36" s="213">
        <v>11.7</v>
      </c>
    </row>
    <row r="37" spans="1:9" s="28" customFormat="1" ht="16.149999999999999" customHeight="1">
      <c r="A37" s="97" t="s">
        <v>546</v>
      </c>
      <c r="B37" s="212" t="s">
        <v>357</v>
      </c>
      <c r="C37" s="213">
        <v>20.9</v>
      </c>
      <c r="D37" s="213">
        <v>15.5</v>
      </c>
      <c r="E37" s="213">
        <v>26.2</v>
      </c>
      <c r="F37" s="214" t="s">
        <v>360</v>
      </c>
      <c r="G37" s="215">
        <v>2</v>
      </c>
      <c r="H37" s="213">
        <v>-0.9</v>
      </c>
      <c r="I37" s="213">
        <v>4.8</v>
      </c>
    </row>
    <row r="38" spans="1:9" ht="16.149999999999999" customHeight="1">
      <c r="A38" s="97" t="s">
        <v>547</v>
      </c>
      <c r="B38" s="132" t="s">
        <v>357</v>
      </c>
      <c r="C38" s="216">
        <v>23.8</v>
      </c>
      <c r="D38" s="216">
        <v>16.2</v>
      </c>
      <c r="E38" s="216">
        <v>31.4</v>
      </c>
      <c r="F38" s="132" t="s">
        <v>354</v>
      </c>
      <c r="G38" s="216">
        <v>4.8</v>
      </c>
      <c r="H38" s="216">
        <v>0.8</v>
      </c>
      <c r="I38" s="216">
        <v>8.8000000000000007</v>
      </c>
    </row>
    <row r="39" spans="1:9" ht="16.149999999999999" customHeight="1">
      <c r="A39" s="97" t="s">
        <v>548</v>
      </c>
      <c r="B39" s="212" t="s">
        <v>357</v>
      </c>
      <c r="C39" s="213">
        <v>28</v>
      </c>
      <c r="D39" s="213">
        <v>20</v>
      </c>
      <c r="E39" s="213">
        <v>36</v>
      </c>
      <c r="F39" s="212" t="s">
        <v>354</v>
      </c>
      <c r="G39" s="215">
        <v>9</v>
      </c>
      <c r="H39" s="213">
        <v>4.0999999999999996</v>
      </c>
      <c r="I39" s="213">
        <v>14</v>
      </c>
    </row>
    <row r="40" spans="1:9" ht="16.149999999999999" customHeight="1">
      <c r="A40" s="97" t="s">
        <v>549</v>
      </c>
      <c r="B40" s="214" t="s">
        <v>357</v>
      </c>
      <c r="C40" s="213">
        <v>24.6</v>
      </c>
      <c r="D40" s="213">
        <v>15.4</v>
      </c>
      <c r="E40" s="213">
        <v>33.700000000000003</v>
      </c>
      <c r="F40" s="214" t="s">
        <v>354</v>
      </c>
      <c r="G40" s="213">
        <v>5.4</v>
      </c>
      <c r="H40" s="213">
        <v>0.3</v>
      </c>
      <c r="I40" s="213">
        <v>10.4</v>
      </c>
    </row>
    <row r="41" spans="1:9" ht="16.149999999999999" customHeight="1">
      <c r="A41" s="97" t="s">
        <v>347</v>
      </c>
      <c r="B41" s="132" t="s">
        <v>357</v>
      </c>
      <c r="C41" s="216">
        <v>22.7</v>
      </c>
      <c r="D41" s="216">
        <v>15.8</v>
      </c>
      <c r="E41" s="216">
        <v>29.7</v>
      </c>
      <c r="F41" s="132" t="s">
        <v>354</v>
      </c>
      <c r="G41" s="216">
        <v>3.9</v>
      </c>
      <c r="H41" s="216">
        <v>0.1</v>
      </c>
      <c r="I41" s="216">
        <v>7.7</v>
      </c>
    </row>
    <row r="42" spans="1:9" ht="16.149999999999999" customHeight="1">
      <c r="A42" s="97" t="s">
        <v>359</v>
      </c>
      <c r="B42" s="132" t="s">
        <v>357</v>
      </c>
      <c r="C42" s="216">
        <v>25</v>
      </c>
      <c r="D42" s="216">
        <v>16.2</v>
      </c>
      <c r="E42" s="216">
        <v>33.9</v>
      </c>
      <c r="F42" s="132" t="s">
        <v>354</v>
      </c>
      <c r="G42" s="216">
        <v>8</v>
      </c>
      <c r="H42" s="216">
        <v>3.3</v>
      </c>
      <c r="I42" s="216">
        <v>12.7</v>
      </c>
    </row>
    <row r="43" spans="1:9" s="33" customFormat="1" ht="16.149999999999999" customHeight="1">
      <c r="A43" s="97" t="s">
        <v>492</v>
      </c>
      <c r="B43" s="132" t="s">
        <v>357</v>
      </c>
      <c r="C43" s="216">
        <v>25.8</v>
      </c>
      <c r="D43" s="216">
        <v>16.7</v>
      </c>
      <c r="E43" s="216">
        <v>34.9</v>
      </c>
      <c r="F43" s="132" t="s">
        <v>354</v>
      </c>
      <c r="G43" s="216">
        <v>7.5</v>
      </c>
      <c r="H43" s="216">
        <v>1.9</v>
      </c>
      <c r="I43" s="216">
        <v>13.1</v>
      </c>
    </row>
    <row r="44" spans="1:9" s="33" customFormat="1" ht="16.149999999999999" customHeight="1">
      <c r="A44" s="97" t="s">
        <v>550</v>
      </c>
      <c r="B44" s="212" t="s">
        <v>357</v>
      </c>
      <c r="C44" s="213">
        <v>25.8</v>
      </c>
      <c r="D44" s="213">
        <v>16.5</v>
      </c>
      <c r="E44" s="213">
        <v>35</v>
      </c>
      <c r="F44" s="214" t="s">
        <v>354</v>
      </c>
      <c r="G44" s="215">
        <v>7.8</v>
      </c>
      <c r="H44" s="213">
        <v>2.4</v>
      </c>
      <c r="I44" s="213">
        <v>13.1</v>
      </c>
    </row>
    <row r="45" spans="1:9" ht="16.149999999999999" customHeight="1">
      <c r="A45" s="97" t="s">
        <v>392</v>
      </c>
      <c r="B45" s="212" t="s">
        <v>357</v>
      </c>
      <c r="C45" s="213">
        <v>26</v>
      </c>
      <c r="D45" s="213">
        <v>17.399999999999999</v>
      </c>
      <c r="E45" s="213">
        <v>34.5</v>
      </c>
      <c r="F45" s="212" t="s">
        <v>354</v>
      </c>
      <c r="G45" s="215">
        <v>7.8</v>
      </c>
      <c r="H45" s="213">
        <v>2.6</v>
      </c>
      <c r="I45" s="213">
        <v>13</v>
      </c>
    </row>
    <row r="46" spans="1:9" ht="16.149999999999999" customHeight="1">
      <c r="A46" s="97" t="s">
        <v>551</v>
      </c>
      <c r="B46" s="212" t="s">
        <v>357</v>
      </c>
      <c r="C46" s="213">
        <v>20.8</v>
      </c>
      <c r="D46" s="213">
        <v>16.2</v>
      </c>
      <c r="E46" s="213">
        <v>25.4</v>
      </c>
      <c r="F46" s="214" t="s">
        <v>354</v>
      </c>
      <c r="G46" s="215">
        <v>10.7</v>
      </c>
      <c r="H46" s="213">
        <v>6.3</v>
      </c>
      <c r="I46" s="213">
        <v>15.1</v>
      </c>
    </row>
    <row r="47" spans="1:9" ht="16.149999999999999" customHeight="1">
      <c r="A47" s="97" t="s">
        <v>552</v>
      </c>
      <c r="B47" s="212" t="s">
        <v>357</v>
      </c>
      <c r="C47" s="213">
        <v>20.399999999999999</v>
      </c>
      <c r="D47" s="213">
        <v>14.2</v>
      </c>
      <c r="E47" s="213">
        <v>26.7</v>
      </c>
      <c r="F47" s="214" t="s">
        <v>354</v>
      </c>
      <c r="G47" s="215">
        <v>9.3000000000000007</v>
      </c>
      <c r="H47" s="213">
        <v>3.5</v>
      </c>
      <c r="I47" s="213">
        <v>15</v>
      </c>
    </row>
    <row r="48" spans="1:9" ht="16.149999999999999" customHeight="1">
      <c r="A48" s="97" t="s">
        <v>428</v>
      </c>
      <c r="B48" s="212" t="s">
        <v>357</v>
      </c>
      <c r="C48" s="213">
        <v>23.2</v>
      </c>
      <c r="D48" s="213">
        <v>15.1</v>
      </c>
      <c r="E48" s="213">
        <v>31.2</v>
      </c>
      <c r="F48" s="214" t="s">
        <v>354</v>
      </c>
      <c r="G48" s="215">
        <v>9.4</v>
      </c>
      <c r="H48" s="213">
        <v>3.1</v>
      </c>
      <c r="I48" s="213">
        <v>15.8</v>
      </c>
    </row>
    <row r="49" spans="1:9" ht="16.149999999999999" customHeight="1">
      <c r="A49" s="97" t="s">
        <v>553</v>
      </c>
      <c r="B49" s="212" t="s">
        <v>357</v>
      </c>
      <c r="C49" s="213">
        <v>21.9</v>
      </c>
      <c r="D49" s="213">
        <v>15.6</v>
      </c>
      <c r="E49" s="213">
        <v>28.3</v>
      </c>
      <c r="F49" s="212" t="s">
        <v>363</v>
      </c>
      <c r="G49" s="215">
        <v>9.6</v>
      </c>
      <c r="H49" s="213">
        <v>4.3</v>
      </c>
      <c r="I49" s="213">
        <v>15</v>
      </c>
    </row>
    <row r="50" spans="1:9" ht="16.149999999999999" customHeight="1">
      <c r="A50" s="97" t="s">
        <v>493</v>
      </c>
      <c r="B50" s="214" t="s">
        <v>357</v>
      </c>
      <c r="C50" s="213">
        <v>24.5</v>
      </c>
      <c r="D50" s="213">
        <v>16.3</v>
      </c>
      <c r="E50" s="213">
        <v>32.9</v>
      </c>
      <c r="F50" s="214" t="s">
        <v>354</v>
      </c>
      <c r="G50" s="213">
        <v>9.1</v>
      </c>
      <c r="H50" s="213">
        <v>4.2</v>
      </c>
      <c r="I50" s="213">
        <v>14.1</v>
      </c>
    </row>
    <row r="51" spans="1:9" ht="16.149999999999999" customHeight="1">
      <c r="A51" s="97" t="s">
        <v>554</v>
      </c>
      <c r="B51" s="214" t="s">
        <v>357</v>
      </c>
      <c r="C51" s="213">
        <v>22.2</v>
      </c>
      <c r="D51" s="213">
        <v>15.4</v>
      </c>
      <c r="E51" s="213">
        <v>29</v>
      </c>
      <c r="F51" s="214" t="s">
        <v>354</v>
      </c>
      <c r="G51" s="213">
        <v>8.8000000000000007</v>
      </c>
      <c r="H51" s="213">
        <v>2.7</v>
      </c>
      <c r="I51" s="213">
        <v>14.9</v>
      </c>
    </row>
    <row r="52" spans="1:9" ht="16.149999999999999" customHeight="1">
      <c r="A52" s="97" t="s">
        <v>555</v>
      </c>
      <c r="B52" s="132" t="s">
        <v>357</v>
      </c>
      <c r="C52" s="216">
        <v>25.7</v>
      </c>
      <c r="D52" s="216">
        <v>16.3</v>
      </c>
      <c r="E52" s="216">
        <v>35.1</v>
      </c>
      <c r="F52" s="132" t="s">
        <v>354</v>
      </c>
      <c r="G52" s="216">
        <v>9.1999999999999993</v>
      </c>
      <c r="H52" s="216">
        <v>2.2000000000000002</v>
      </c>
      <c r="I52" s="216">
        <v>16.100000000000001</v>
      </c>
    </row>
    <row r="53" spans="1:9" ht="16.149999999999999" customHeight="1">
      <c r="A53" s="97" t="s">
        <v>556</v>
      </c>
      <c r="B53" s="132" t="s">
        <v>357</v>
      </c>
      <c r="C53" s="216">
        <v>22.3</v>
      </c>
      <c r="D53" s="216">
        <v>15.1</v>
      </c>
      <c r="E53" s="216">
        <v>29.5</v>
      </c>
      <c r="F53" s="132" t="s">
        <v>354</v>
      </c>
      <c r="G53" s="216">
        <v>8.9</v>
      </c>
      <c r="H53" s="216">
        <v>2.4</v>
      </c>
      <c r="I53" s="216">
        <v>15.4</v>
      </c>
    </row>
    <row r="54" spans="1:9" ht="16.149999999999999" customHeight="1">
      <c r="A54" s="97" t="s">
        <v>557</v>
      </c>
      <c r="B54" s="212" t="s">
        <v>357</v>
      </c>
      <c r="C54" s="213">
        <v>28.4</v>
      </c>
      <c r="D54" s="213">
        <v>20.2</v>
      </c>
      <c r="E54" s="213">
        <v>36.6</v>
      </c>
      <c r="F54" s="214" t="s">
        <v>354</v>
      </c>
      <c r="G54" s="215">
        <v>8.6999999999999993</v>
      </c>
      <c r="H54" s="213">
        <v>3.9</v>
      </c>
      <c r="I54" s="213">
        <v>13.5</v>
      </c>
    </row>
    <row r="55" spans="1:9" ht="16.149999999999999" customHeight="1">
      <c r="A55" s="97" t="s">
        <v>558</v>
      </c>
      <c r="B55" s="212" t="s">
        <v>357</v>
      </c>
      <c r="C55" s="213">
        <v>27.5</v>
      </c>
      <c r="D55" s="213">
        <v>19.899999999999999</v>
      </c>
      <c r="E55" s="213">
        <v>35</v>
      </c>
      <c r="F55" s="212" t="s">
        <v>354</v>
      </c>
      <c r="G55" s="215">
        <v>9.5</v>
      </c>
      <c r="H55" s="213">
        <v>4.9000000000000004</v>
      </c>
      <c r="I55" s="213">
        <v>14</v>
      </c>
    </row>
    <row r="56" spans="1:9" ht="16.149999999999999" customHeight="1">
      <c r="A56" s="97" t="s">
        <v>559</v>
      </c>
      <c r="B56" s="212" t="s">
        <v>357</v>
      </c>
      <c r="C56" s="213">
        <v>23.6</v>
      </c>
      <c r="D56" s="213">
        <v>14.9</v>
      </c>
      <c r="E56" s="213">
        <v>32.200000000000003</v>
      </c>
      <c r="F56" s="214" t="s">
        <v>354</v>
      </c>
      <c r="G56" s="215">
        <v>8.9</v>
      </c>
      <c r="H56" s="213">
        <v>2.8</v>
      </c>
      <c r="I56" s="213">
        <v>15.1</v>
      </c>
    </row>
    <row r="57" spans="1:9" ht="16.149999999999999" customHeight="1">
      <c r="A57" s="97" t="s">
        <v>560</v>
      </c>
      <c r="B57" s="212" t="s">
        <v>357</v>
      </c>
      <c r="C57" s="213">
        <v>25.8</v>
      </c>
      <c r="D57" s="213">
        <v>14.3</v>
      </c>
      <c r="E57" s="213">
        <v>37.299999999999997</v>
      </c>
      <c r="F57" s="214" t="s">
        <v>354</v>
      </c>
      <c r="G57" s="215">
        <v>8.8000000000000007</v>
      </c>
      <c r="H57" s="213">
        <v>0.4</v>
      </c>
      <c r="I57" s="213">
        <v>17.2</v>
      </c>
    </row>
    <row r="58" spans="1:9" ht="16.149999999999999" customHeight="1">
      <c r="A58" s="96" t="s">
        <v>383</v>
      </c>
      <c r="B58" s="212"/>
      <c r="C58" s="213"/>
      <c r="D58" s="213"/>
      <c r="E58" s="213"/>
      <c r="F58" s="212"/>
      <c r="G58" s="215"/>
      <c r="H58" s="213"/>
      <c r="I58" s="213"/>
    </row>
    <row r="59" spans="1:9" ht="16.149999999999999" customHeight="1">
      <c r="A59" s="97" t="s">
        <v>561</v>
      </c>
      <c r="B59" s="214" t="s">
        <v>357</v>
      </c>
      <c r="C59" s="213">
        <v>19.600000000000001</v>
      </c>
      <c r="D59" s="213">
        <v>16.7</v>
      </c>
      <c r="E59" s="213">
        <v>22.5</v>
      </c>
      <c r="F59" s="214" t="s">
        <v>354</v>
      </c>
      <c r="G59" s="213">
        <v>11.4</v>
      </c>
      <c r="H59" s="213">
        <v>8.4</v>
      </c>
      <c r="I59" s="213">
        <v>14.4</v>
      </c>
    </row>
    <row r="60" spans="1:9" ht="16.149999999999999" customHeight="1">
      <c r="A60" s="97" t="s">
        <v>562</v>
      </c>
      <c r="B60" s="214" t="s">
        <v>357</v>
      </c>
      <c r="C60" s="213">
        <v>25.9</v>
      </c>
      <c r="D60" s="213">
        <v>19.7</v>
      </c>
      <c r="E60" s="213">
        <v>32.1</v>
      </c>
      <c r="F60" s="214" t="s">
        <v>354</v>
      </c>
      <c r="G60" s="213">
        <v>12.2</v>
      </c>
      <c r="H60" s="213">
        <v>8.6</v>
      </c>
      <c r="I60" s="213">
        <v>15.8</v>
      </c>
    </row>
    <row r="61" spans="1:9" ht="16.149999999999999" customHeight="1">
      <c r="A61" s="97" t="s">
        <v>563</v>
      </c>
      <c r="B61" s="132" t="s">
        <v>357</v>
      </c>
      <c r="C61" s="216">
        <v>25.3</v>
      </c>
      <c r="D61" s="216">
        <v>18.8</v>
      </c>
      <c r="E61" s="216">
        <v>31.8</v>
      </c>
      <c r="F61" s="132" t="s">
        <v>354</v>
      </c>
      <c r="G61" s="216">
        <v>11.2</v>
      </c>
      <c r="H61" s="216">
        <v>7.4</v>
      </c>
      <c r="I61" s="216">
        <v>15.1</v>
      </c>
    </row>
    <row r="62" spans="1:9" ht="16.149999999999999" customHeight="1">
      <c r="A62" s="97" t="s">
        <v>564</v>
      </c>
      <c r="B62" s="212" t="s">
        <v>357</v>
      </c>
      <c r="C62" s="213">
        <v>25.3</v>
      </c>
      <c r="D62" s="213">
        <v>19</v>
      </c>
      <c r="E62" s="213">
        <v>31.6</v>
      </c>
      <c r="F62" s="214" t="s">
        <v>354</v>
      </c>
      <c r="G62" s="215">
        <v>11.6</v>
      </c>
      <c r="H62" s="213">
        <v>7.5</v>
      </c>
      <c r="I62" s="213">
        <v>15.6</v>
      </c>
    </row>
    <row r="63" spans="1:9" ht="16.149999999999999" customHeight="1">
      <c r="A63" s="97" t="s">
        <v>565</v>
      </c>
      <c r="B63" s="212" t="s">
        <v>357</v>
      </c>
      <c r="C63" s="213">
        <v>25.4</v>
      </c>
      <c r="D63" s="213">
        <v>15.8</v>
      </c>
      <c r="E63" s="213">
        <v>35</v>
      </c>
      <c r="F63" s="212" t="s">
        <v>354</v>
      </c>
      <c r="G63" s="215">
        <v>10</v>
      </c>
      <c r="H63" s="213">
        <v>3.7</v>
      </c>
      <c r="I63" s="213">
        <v>16.399999999999999</v>
      </c>
    </row>
    <row r="64" spans="1:9" ht="16.149999999999999" customHeight="1">
      <c r="A64" s="97" t="s">
        <v>566</v>
      </c>
      <c r="B64" s="212" t="s">
        <v>357</v>
      </c>
      <c r="C64" s="213">
        <v>25.2</v>
      </c>
      <c r="D64" s="213">
        <v>16.5</v>
      </c>
      <c r="E64" s="213">
        <v>33.9</v>
      </c>
      <c r="F64" s="214" t="s">
        <v>354</v>
      </c>
      <c r="G64" s="215">
        <v>10.5</v>
      </c>
      <c r="H64" s="213">
        <v>4.8</v>
      </c>
      <c r="I64" s="213">
        <v>16.2</v>
      </c>
    </row>
    <row r="65" spans="1:9" ht="16.149999999999999" customHeight="1">
      <c r="A65" s="96" t="s">
        <v>237</v>
      </c>
      <c r="B65" s="212"/>
      <c r="C65" s="213"/>
      <c r="D65" s="213"/>
      <c r="E65" s="213"/>
      <c r="F65" s="214"/>
      <c r="G65" s="215"/>
      <c r="H65" s="213"/>
      <c r="I65" s="213"/>
    </row>
    <row r="66" spans="1:9" ht="16.149999999999999" customHeight="1">
      <c r="A66" s="97" t="s">
        <v>567</v>
      </c>
      <c r="B66" s="212" t="s">
        <v>357</v>
      </c>
      <c r="C66" s="213">
        <v>21.7</v>
      </c>
      <c r="D66" s="213">
        <v>16.399999999999999</v>
      </c>
      <c r="E66" s="213">
        <v>27</v>
      </c>
      <c r="F66" s="214" t="s">
        <v>354</v>
      </c>
      <c r="G66" s="215">
        <v>10.6</v>
      </c>
      <c r="H66" s="213">
        <v>6.4</v>
      </c>
      <c r="I66" s="213">
        <v>14.7</v>
      </c>
    </row>
    <row r="67" spans="1:9" ht="16.149999999999999" customHeight="1">
      <c r="A67" s="97" t="s">
        <v>568</v>
      </c>
      <c r="B67" s="212" t="s">
        <v>357</v>
      </c>
      <c r="C67" s="213">
        <v>26.8</v>
      </c>
      <c r="D67" s="213">
        <v>17</v>
      </c>
      <c r="E67" s="213">
        <v>36.6</v>
      </c>
      <c r="F67" s="212" t="s">
        <v>354</v>
      </c>
      <c r="G67" s="215">
        <v>9.4</v>
      </c>
      <c r="H67" s="213">
        <v>3.5</v>
      </c>
      <c r="I67" s="213">
        <v>15.4</v>
      </c>
    </row>
    <row r="68" spans="1:9" ht="16.149999999999999" customHeight="1">
      <c r="A68" s="97" t="s">
        <v>280</v>
      </c>
      <c r="B68" s="214" t="s">
        <v>357</v>
      </c>
      <c r="C68" s="213">
        <v>26.8</v>
      </c>
      <c r="D68" s="213">
        <v>17.399999999999999</v>
      </c>
      <c r="E68" s="213">
        <v>36.1</v>
      </c>
      <c r="F68" s="214" t="s">
        <v>354</v>
      </c>
      <c r="G68" s="213">
        <v>9.8000000000000007</v>
      </c>
      <c r="H68" s="213">
        <v>4.4000000000000004</v>
      </c>
      <c r="I68" s="213">
        <v>15.2</v>
      </c>
    </row>
    <row r="69" spans="1:9" ht="16.149999999999999" customHeight="1">
      <c r="A69" s="97" t="s">
        <v>279</v>
      </c>
      <c r="B69" s="214" t="s">
        <v>357</v>
      </c>
      <c r="C69" s="213">
        <v>27.2</v>
      </c>
      <c r="D69" s="213">
        <v>20.2</v>
      </c>
      <c r="E69" s="213">
        <v>34.1</v>
      </c>
      <c r="F69" s="214" t="s">
        <v>354</v>
      </c>
      <c r="G69" s="213">
        <v>8.4</v>
      </c>
      <c r="H69" s="213">
        <v>4.5999999999999996</v>
      </c>
      <c r="I69" s="213">
        <v>12.1</v>
      </c>
    </row>
    <row r="70" spans="1:9" ht="16.149999999999999" customHeight="1">
      <c r="A70" s="97" t="s">
        <v>569</v>
      </c>
      <c r="B70" s="132" t="s">
        <v>389</v>
      </c>
      <c r="C70" s="216">
        <v>22.5</v>
      </c>
      <c r="D70" s="216">
        <v>16</v>
      </c>
      <c r="E70" s="216">
        <v>28.9</v>
      </c>
      <c r="F70" s="132" t="s">
        <v>354</v>
      </c>
      <c r="G70" s="216">
        <v>10.3</v>
      </c>
      <c r="H70" s="216">
        <v>5.2</v>
      </c>
      <c r="I70" s="216">
        <v>15.5</v>
      </c>
    </row>
    <row r="71" spans="1:9" ht="16.149999999999999" customHeight="1">
      <c r="A71" s="97" t="s">
        <v>570</v>
      </c>
      <c r="B71" s="132" t="s">
        <v>357</v>
      </c>
      <c r="C71" s="216">
        <v>24.6</v>
      </c>
      <c r="D71" s="216">
        <v>17.600000000000001</v>
      </c>
      <c r="E71" s="216">
        <v>31.7</v>
      </c>
      <c r="F71" s="132" t="s">
        <v>354</v>
      </c>
      <c r="G71" s="216">
        <v>10.4</v>
      </c>
      <c r="H71" s="216">
        <v>4.0999999999999996</v>
      </c>
      <c r="I71" s="216">
        <v>16.7</v>
      </c>
    </row>
    <row r="72" spans="1:9" ht="16.149999999999999" customHeight="1">
      <c r="A72" s="97" t="s">
        <v>571</v>
      </c>
      <c r="B72" s="212" t="s">
        <v>357</v>
      </c>
      <c r="C72" s="213">
        <v>25.9</v>
      </c>
      <c r="D72" s="213">
        <v>17.2</v>
      </c>
      <c r="E72" s="213">
        <v>34.700000000000003</v>
      </c>
      <c r="F72" s="214" t="s">
        <v>363</v>
      </c>
      <c r="G72" s="215">
        <v>11.1</v>
      </c>
      <c r="H72" s="213">
        <v>6.2</v>
      </c>
      <c r="I72" s="213">
        <v>15.9</v>
      </c>
    </row>
    <row r="73" spans="1:9" ht="16.149999999999999" customHeight="1">
      <c r="A73" s="97" t="s">
        <v>572</v>
      </c>
      <c r="B73" s="212" t="s">
        <v>357</v>
      </c>
      <c r="C73" s="213">
        <v>25.4</v>
      </c>
      <c r="D73" s="213">
        <v>15</v>
      </c>
      <c r="E73" s="213">
        <v>35.9</v>
      </c>
      <c r="F73" s="214" t="s">
        <v>354</v>
      </c>
      <c r="G73" s="215">
        <v>8.9</v>
      </c>
      <c r="H73" s="213">
        <v>1.2</v>
      </c>
      <c r="I73" s="213">
        <v>16.600000000000001</v>
      </c>
    </row>
    <row r="74" spans="1:9" ht="16.149999999999999" customHeight="1">
      <c r="A74" s="97" t="s">
        <v>573</v>
      </c>
      <c r="B74" s="212" t="s">
        <v>357</v>
      </c>
      <c r="C74" s="213">
        <v>25.7</v>
      </c>
      <c r="D74" s="213">
        <v>16.100000000000001</v>
      </c>
      <c r="E74" s="213">
        <v>35.200000000000003</v>
      </c>
      <c r="F74" s="212" t="s">
        <v>354</v>
      </c>
      <c r="G74" s="215">
        <v>9.8000000000000007</v>
      </c>
      <c r="H74" s="213">
        <v>2.1</v>
      </c>
      <c r="I74" s="213">
        <v>17.399999999999999</v>
      </c>
    </row>
    <row r="75" spans="1:9" ht="16.149999999999999" customHeight="1">
      <c r="A75" s="97" t="s">
        <v>574</v>
      </c>
      <c r="B75" s="212" t="s">
        <v>357</v>
      </c>
      <c r="C75" s="213">
        <v>25.8</v>
      </c>
      <c r="D75" s="213">
        <v>15.4</v>
      </c>
      <c r="E75" s="213">
        <v>36.1</v>
      </c>
      <c r="F75" s="214" t="s">
        <v>354</v>
      </c>
      <c r="G75" s="215">
        <v>9</v>
      </c>
      <c r="H75" s="213">
        <v>1</v>
      </c>
      <c r="I75" s="213">
        <v>16.899999999999999</v>
      </c>
    </row>
    <row r="76" spans="1:9" ht="16.149999999999999" customHeight="1">
      <c r="A76" s="97" t="s">
        <v>575</v>
      </c>
      <c r="B76" s="212" t="s">
        <v>357</v>
      </c>
      <c r="C76" s="213">
        <v>21.5</v>
      </c>
      <c r="D76" s="213">
        <v>13.8</v>
      </c>
      <c r="E76" s="213">
        <v>29.2</v>
      </c>
      <c r="F76" s="212" t="s">
        <v>354</v>
      </c>
      <c r="G76" s="215">
        <v>9.1999999999999993</v>
      </c>
      <c r="H76" s="213">
        <v>2.4</v>
      </c>
      <c r="I76" s="213">
        <v>16.100000000000001</v>
      </c>
    </row>
    <row r="77" spans="1:9" ht="16.149999999999999" customHeight="1">
      <c r="A77" s="97" t="s">
        <v>576</v>
      </c>
      <c r="B77" s="212" t="s">
        <v>357</v>
      </c>
      <c r="C77" s="213">
        <v>26.8</v>
      </c>
      <c r="D77" s="213">
        <v>17.399999999999999</v>
      </c>
      <c r="E77" s="213">
        <v>36.200000000000003</v>
      </c>
      <c r="F77" s="214" t="s">
        <v>354</v>
      </c>
      <c r="G77" s="215">
        <v>9.1</v>
      </c>
      <c r="H77" s="213">
        <v>2.6</v>
      </c>
      <c r="I77" s="213">
        <v>15.6</v>
      </c>
    </row>
    <row r="78" spans="1:9" ht="16.149999999999999" customHeight="1">
      <c r="A78" s="97" t="s">
        <v>577</v>
      </c>
      <c r="B78" s="212" t="s">
        <v>357</v>
      </c>
      <c r="C78" s="213">
        <v>28.1</v>
      </c>
      <c r="D78" s="213">
        <v>18.600000000000001</v>
      </c>
      <c r="E78" s="213">
        <v>37.6</v>
      </c>
      <c r="F78" s="214" t="s">
        <v>363</v>
      </c>
      <c r="G78" s="215">
        <v>9.4</v>
      </c>
      <c r="H78" s="213">
        <v>4.5</v>
      </c>
      <c r="I78" s="213">
        <v>14.4</v>
      </c>
    </row>
    <row r="79" spans="1:9" ht="16.149999999999999" customHeight="1">
      <c r="A79" s="97" t="s">
        <v>578</v>
      </c>
      <c r="B79" s="212" t="s">
        <v>357</v>
      </c>
      <c r="C79" s="213">
        <v>26.2</v>
      </c>
      <c r="D79" s="213">
        <v>16.899999999999999</v>
      </c>
      <c r="E79" s="213">
        <v>35.6</v>
      </c>
      <c r="F79" s="212" t="s">
        <v>354</v>
      </c>
      <c r="G79" s="215">
        <v>8</v>
      </c>
      <c r="H79" s="213">
        <v>2.2000000000000002</v>
      </c>
      <c r="I79" s="213">
        <v>13.9</v>
      </c>
    </row>
    <row r="80" spans="1:9" ht="16.149999999999999" customHeight="1">
      <c r="A80" s="97" t="s">
        <v>579</v>
      </c>
      <c r="B80" s="214" t="s">
        <v>357</v>
      </c>
      <c r="C80" s="213">
        <v>28.3</v>
      </c>
      <c r="D80" s="213">
        <v>18.600000000000001</v>
      </c>
      <c r="E80" s="213">
        <v>37.9</v>
      </c>
      <c r="F80" s="214" t="s">
        <v>354</v>
      </c>
      <c r="G80" s="213">
        <v>9.9</v>
      </c>
      <c r="H80" s="213">
        <v>4</v>
      </c>
      <c r="I80" s="213">
        <v>15.7</v>
      </c>
    </row>
    <row r="81" spans="1:9" ht="16.149999999999999" customHeight="1">
      <c r="A81" s="97" t="s">
        <v>580</v>
      </c>
      <c r="B81" s="212" t="s">
        <v>357</v>
      </c>
      <c r="C81" s="213">
        <v>26.7</v>
      </c>
      <c r="D81" s="213">
        <v>17.2</v>
      </c>
      <c r="E81" s="213">
        <v>36.1</v>
      </c>
      <c r="F81" s="212" t="s">
        <v>354</v>
      </c>
      <c r="G81" s="215">
        <v>9.4</v>
      </c>
      <c r="H81" s="213">
        <v>3.7</v>
      </c>
      <c r="I81" s="213">
        <v>15.1</v>
      </c>
    </row>
    <row r="82" spans="1:9" ht="16.149999999999999" customHeight="1">
      <c r="A82" s="97" t="s">
        <v>581</v>
      </c>
      <c r="B82" s="214" t="s">
        <v>357</v>
      </c>
      <c r="C82" s="213">
        <v>27</v>
      </c>
      <c r="D82" s="213">
        <v>17.2</v>
      </c>
      <c r="E82" s="213">
        <v>36.799999999999997</v>
      </c>
      <c r="F82" s="214" t="s">
        <v>354</v>
      </c>
      <c r="G82" s="213">
        <v>8.5</v>
      </c>
      <c r="H82" s="213">
        <v>1.4</v>
      </c>
      <c r="I82" s="213">
        <v>15.6</v>
      </c>
    </row>
    <row r="83" spans="1:9" ht="16.149999999999999" customHeight="1">
      <c r="A83" s="97" t="s">
        <v>582</v>
      </c>
      <c r="B83" s="214" t="s">
        <v>357</v>
      </c>
      <c r="C83" s="213">
        <v>27.8</v>
      </c>
      <c r="D83" s="213">
        <v>18.100000000000001</v>
      </c>
      <c r="E83" s="213">
        <v>37.6</v>
      </c>
      <c r="F83" s="214" t="s">
        <v>354</v>
      </c>
      <c r="G83" s="213">
        <v>8.8000000000000007</v>
      </c>
      <c r="H83" s="213">
        <v>1.9</v>
      </c>
      <c r="I83" s="213">
        <v>15.7</v>
      </c>
    </row>
    <row r="84" spans="1:9" ht="16.149999999999999" customHeight="1">
      <c r="A84" s="97" t="s">
        <v>583</v>
      </c>
      <c r="B84" s="132" t="s">
        <v>357</v>
      </c>
      <c r="C84" s="216">
        <v>27.1</v>
      </c>
      <c r="D84" s="216">
        <v>17.600000000000001</v>
      </c>
      <c r="E84" s="216">
        <v>36.700000000000003</v>
      </c>
      <c r="F84" s="132" t="s">
        <v>354</v>
      </c>
      <c r="G84" s="216">
        <v>9.1999999999999993</v>
      </c>
      <c r="H84" s="216">
        <v>3</v>
      </c>
      <c r="I84" s="216">
        <v>15.4</v>
      </c>
    </row>
    <row r="85" spans="1:9" ht="16.149999999999999" customHeight="1">
      <c r="A85" s="97" t="s">
        <v>584</v>
      </c>
      <c r="B85" s="132" t="s">
        <v>357</v>
      </c>
      <c r="C85" s="216">
        <v>27.3</v>
      </c>
      <c r="D85" s="216">
        <v>17.7</v>
      </c>
      <c r="E85" s="216">
        <v>36.799999999999997</v>
      </c>
      <c r="F85" s="132" t="s">
        <v>354</v>
      </c>
      <c r="G85" s="216">
        <v>9.4</v>
      </c>
      <c r="H85" s="216">
        <v>3.1</v>
      </c>
      <c r="I85" s="216">
        <v>15.7</v>
      </c>
    </row>
    <row r="86" spans="1:9" ht="16.149999999999999" customHeight="1">
      <c r="A86" s="96" t="s">
        <v>242</v>
      </c>
      <c r="B86" s="132"/>
      <c r="C86" s="216"/>
      <c r="D86" s="216"/>
      <c r="E86" s="216"/>
      <c r="F86" s="132"/>
      <c r="G86" s="216"/>
      <c r="H86" s="216"/>
      <c r="I86" s="216"/>
    </row>
    <row r="87" spans="1:9" ht="16.149999999999999" customHeight="1">
      <c r="A87" s="97" t="s">
        <v>585</v>
      </c>
      <c r="B87" s="132" t="s">
        <v>357</v>
      </c>
      <c r="C87" s="216">
        <v>27.4</v>
      </c>
      <c r="D87" s="216">
        <v>18.5</v>
      </c>
      <c r="E87" s="216">
        <v>36.299999999999997</v>
      </c>
      <c r="F87" s="132" t="s">
        <v>354</v>
      </c>
      <c r="G87" s="216">
        <v>9.4</v>
      </c>
      <c r="H87" s="216">
        <v>3.7</v>
      </c>
      <c r="I87" s="216">
        <v>15.1</v>
      </c>
    </row>
    <row r="88" spans="1:9" ht="16.149999999999999" customHeight="1">
      <c r="A88" s="97" t="s">
        <v>586</v>
      </c>
      <c r="B88" s="132" t="s">
        <v>357</v>
      </c>
      <c r="C88" s="216">
        <v>26.3</v>
      </c>
      <c r="D88" s="216">
        <v>21.6</v>
      </c>
      <c r="E88" s="216">
        <v>31.1</v>
      </c>
      <c r="F88" s="132" t="s">
        <v>354</v>
      </c>
      <c r="G88" s="216">
        <v>11.7</v>
      </c>
      <c r="H88" s="216">
        <v>7.1</v>
      </c>
      <c r="I88" s="216">
        <v>16.2</v>
      </c>
    </row>
    <row r="89" spans="1:9" ht="16.149999999999999" customHeight="1">
      <c r="A89" s="97" t="s">
        <v>587</v>
      </c>
      <c r="B89" s="212" t="s">
        <v>357</v>
      </c>
      <c r="C89" s="213">
        <v>23</v>
      </c>
      <c r="D89" s="213">
        <v>18.3</v>
      </c>
      <c r="E89" s="213">
        <v>27.8</v>
      </c>
      <c r="F89" s="214" t="s">
        <v>354</v>
      </c>
      <c r="G89" s="215">
        <v>6.4</v>
      </c>
      <c r="H89" s="213">
        <v>3.3</v>
      </c>
      <c r="I89" s="213">
        <v>9.5</v>
      </c>
    </row>
    <row r="90" spans="1:9" ht="16.149999999999999" customHeight="1">
      <c r="A90" s="97" t="s">
        <v>588</v>
      </c>
      <c r="B90" s="212" t="s">
        <v>357</v>
      </c>
      <c r="C90" s="213">
        <v>26.3</v>
      </c>
      <c r="D90" s="213">
        <v>20.5</v>
      </c>
      <c r="E90" s="213">
        <v>32.1</v>
      </c>
      <c r="F90" s="214" t="s">
        <v>354</v>
      </c>
      <c r="G90" s="215">
        <v>11.1</v>
      </c>
      <c r="H90" s="213">
        <v>6.5</v>
      </c>
      <c r="I90" s="213">
        <v>15.7</v>
      </c>
    </row>
    <row r="91" spans="1:9" ht="16.149999999999999" customHeight="1">
      <c r="A91" s="97" t="s">
        <v>589</v>
      </c>
      <c r="B91" s="212" t="s">
        <v>357</v>
      </c>
      <c r="C91" s="213">
        <v>26.7</v>
      </c>
      <c r="D91" s="213">
        <v>20.5</v>
      </c>
      <c r="E91" s="213">
        <v>33</v>
      </c>
      <c r="F91" s="214" t="s">
        <v>354</v>
      </c>
      <c r="G91" s="215">
        <v>11.3</v>
      </c>
      <c r="H91" s="213">
        <v>6</v>
      </c>
      <c r="I91" s="213">
        <v>16.5</v>
      </c>
    </row>
    <row r="92" spans="1:9" ht="16.149999999999999" customHeight="1">
      <c r="A92" s="97" t="s">
        <v>590</v>
      </c>
      <c r="B92" s="212" t="s">
        <v>357</v>
      </c>
      <c r="C92" s="213">
        <v>24.3</v>
      </c>
      <c r="D92" s="213">
        <v>16</v>
      </c>
      <c r="E92" s="213">
        <v>32.700000000000003</v>
      </c>
      <c r="F92" s="214" t="s">
        <v>354</v>
      </c>
      <c r="G92" s="215">
        <v>9.8000000000000007</v>
      </c>
      <c r="H92" s="213">
        <v>2.4</v>
      </c>
      <c r="I92" s="213">
        <v>17.3</v>
      </c>
    </row>
    <row r="93" spans="1:9" ht="16.149999999999999" customHeight="1">
      <c r="A93" s="97" t="s">
        <v>591</v>
      </c>
      <c r="B93" s="212" t="s">
        <v>389</v>
      </c>
      <c r="C93" s="213">
        <v>22.6</v>
      </c>
      <c r="D93" s="213">
        <v>17.8</v>
      </c>
      <c r="E93" s="213">
        <v>27.4</v>
      </c>
      <c r="F93" s="214" t="s">
        <v>354</v>
      </c>
      <c r="G93" s="215">
        <v>11.2</v>
      </c>
      <c r="H93" s="213">
        <v>6.4</v>
      </c>
      <c r="I93" s="213">
        <v>15.9</v>
      </c>
    </row>
    <row r="94" spans="1:9" ht="16.149999999999999" customHeight="1">
      <c r="A94" s="97" t="s">
        <v>592</v>
      </c>
      <c r="B94" s="212" t="s">
        <v>357</v>
      </c>
      <c r="C94" s="213">
        <v>25.9</v>
      </c>
      <c r="D94" s="213">
        <v>20.9</v>
      </c>
      <c r="E94" s="213">
        <v>30.9</v>
      </c>
      <c r="F94" s="214" t="s">
        <v>354</v>
      </c>
      <c r="G94" s="215">
        <v>11.7</v>
      </c>
      <c r="H94" s="213">
        <v>7.2</v>
      </c>
      <c r="I94" s="213">
        <v>16.2</v>
      </c>
    </row>
    <row r="95" spans="1:9" ht="16.149999999999999" customHeight="1">
      <c r="A95" s="96" t="s">
        <v>393</v>
      </c>
      <c r="B95" s="214"/>
      <c r="C95" s="213"/>
      <c r="D95" s="213"/>
      <c r="E95" s="213"/>
      <c r="F95" s="214"/>
      <c r="G95" s="213"/>
      <c r="H95" s="213"/>
      <c r="I95" s="213"/>
    </row>
    <row r="96" spans="1:9" ht="16.149999999999999" customHeight="1">
      <c r="A96" s="97" t="s">
        <v>593</v>
      </c>
      <c r="B96" s="212" t="s">
        <v>357</v>
      </c>
      <c r="C96" s="213">
        <v>24.3</v>
      </c>
      <c r="D96" s="213">
        <v>20.8</v>
      </c>
      <c r="E96" s="213">
        <v>27.7</v>
      </c>
      <c r="F96" s="212" t="s">
        <v>330</v>
      </c>
      <c r="G96" s="215" t="s">
        <v>330</v>
      </c>
      <c r="H96" s="213" t="s">
        <v>330</v>
      </c>
      <c r="I96" s="213" t="s">
        <v>330</v>
      </c>
    </row>
    <row r="97" spans="1:9" ht="16.149999999999999" customHeight="1">
      <c r="A97" s="97" t="s">
        <v>594</v>
      </c>
      <c r="B97" s="212" t="s">
        <v>357</v>
      </c>
      <c r="C97" s="213">
        <v>24.9</v>
      </c>
      <c r="D97" s="213">
        <v>22.3</v>
      </c>
      <c r="E97" s="213">
        <v>27.5</v>
      </c>
      <c r="F97" s="214" t="s">
        <v>354</v>
      </c>
      <c r="G97" s="215">
        <v>14.9</v>
      </c>
      <c r="H97" s="213">
        <v>12.5</v>
      </c>
      <c r="I97" s="213">
        <v>17.2</v>
      </c>
    </row>
    <row r="98" spans="1:9" ht="16.149999999999999" customHeight="1">
      <c r="A98" s="97" t="s">
        <v>595</v>
      </c>
      <c r="B98" s="212" t="s">
        <v>357</v>
      </c>
      <c r="C98" s="213">
        <v>24.3</v>
      </c>
      <c r="D98" s="213">
        <v>20.9</v>
      </c>
      <c r="E98" s="213">
        <v>27.6</v>
      </c>
      <c r="F98" s="214" t="s">
        <v>354</v>
      </c>
      <c r="G98" s="215">
        <v>14.6</v>
      </c>
      <c r="H98" s="213">
        <v>11.9</v>
      </c>
      <c r="I98" s="213">
        <v>17.3</v>
      </c>
    </row>
    <row r="99" spans="1:9" ht="16.149999999999999" customHeight="1">
      <c r="A99" s="97" t="s">
        <v>596</v>
      </c>
      <c r="B99" s="212" t="s">
        <v>357</v>
      </c>
      <c r="C99" s="213">
        <v>23.1</v>
      </c>
      <c r="D99" s="213">
        <v>20.399999999999999</v>
      </c>
      <c r="E99" s="213">
        <v>25.8</v>
      </c>
      <c r="F99" s="214" t="s">
        <v>354</v>
      </c>
      <c r="G99" s="215" t="s">
        <v>330</v>
      </c>
      <c r="H99" s="213" t="s">
        <v>330</v>
      </c>
      <c r="I99" s="213" t="s">
        <v>330</v>
      </c>
    </row>
    <row r="100" spans="1:9" ht="16.149999999999999" customHeight="1">
      <c r="A100" s="97" t="s">
        <v>597</v>
      </c>
      <c r="B100" s="212" t="s">
        <v>357</v>
      </c>
      <c r="C100" s="213">
        <v>23.3</v>
      </c>
      <c r="D100" s="213">
        <v>20</v>
      </c>
      <c r="E100" s="213">
        <v>26.5</v>
      </c>
      <c r="F100" s="212" t="s">
        <v>354</v>
      </c>
      <c r="G100" s="215">
        <v>14.4</v>
      </c>
      <c r="H100" s="213">
        <v>12</v>
      </c>
      <c r="I100" s="213">
        <v>16.8</v>
      </c>
    </row>
    <row r="101" spans="1:9" ht="16.149999999999999" customHeight="1">
      <c r="A101" s="97" t="s">
        <v>598</v>
      </c>
      <c r="B101" s="214" t="s">
        <v>357</v>
      </c>
      <c r="C101" s="213">
        <v>23.9</v>
      </c>
      <c r="D101" s="213">
        <v>20.399999999999999</v>
      </c>
      <c r="E101" s="213">
        <v>27.4</v>
      </c>
      <c r="F101" s="214" t="s">
        <v>354</v>
      </c>
      <c r="G101" s="213">
        <v>15.1</v>
      </c>
      <c r="H101" s="213">
        <v>12.3</v>
      </c>
      <c r="I101" s="213">
        <v>17.8</v>
      </c>
    </row>
    <row r="102" spans="1:9" ht="16.149999999999999" customHeight="1">
      <c r="A102" s="97" t="s">
        <v>599</v>
      </c>
      <c r="B102" s="214" t="s">
        <v>389</v>
      </c>
      <c r="C102" s="213">
        <v>23.6</v>
      </c>
      <c r="D102" s="213">
        <v>20.5</v>
      </c>
      <c r="E102" s="213">
        <v>26.7</v>
      </c>
      <c r="F102" s="214" t="s">
        <v>354</v>
      </c>
      <c r="G102" s="213">
        <v>15.2</v>
      </c>
      <c r="H102" s="213">
        <v>12.5</v>
      </c>
      <c r="I102" s="213">
        <v>18</v>
      </c>
    </row>
    <row r="103" spans="1:9" ht="16.149999999999999" customHeight="1">
      <c r="A103" s="97" t="s">
        <v>600</v>
      </c>
      <c r="B103" s="132" t="s">
        <v>357</v>
      </c>
      <c r="C103" s="216">
        <v>23.7</v>
      </c>
      <c r="D103" s="216">
        <v>20.399999999999999</v>
      </c>
      <c r="E103" s="216">
        <v>27</v>
      </c>
      <c r="F103" s="132" t="s">
        <v>354</v>
      </c>
      <c r="G103" s="216">
        <v>14.3</v>
      </c>
      <c r="H103" s="216">
        <v>11.6</v>
      </c>
      <c r="I103" s="216">
        <v>17</v>
      </c>
    </row>
    <row r="104" spans="1:9" ht="16.149999999999999" customHeight="1">
      <c r="A104" s="97" t="s">
        <v>601</v>
      </c>
      <c r="B104" s="212" t="s">
        <v>357</v>
      </c>
      <c r="C104" s="213">
        <v>23.2</v>
      </c>
      <c r="D104" s="213">
        <v>19.7</v>
      </c>
      <c r="E104" s="213">
        <v>26.7</v>
      </c>
      <c r="F104" s="212" t="s">
        <v>354</v>
      </c>
      <c r="G104" s="215">
        <v>13.9</v>
      </c>
      <c r="H104" s="213">
        <v>11.3</v>
      </c>
      <c r="I104" s="213" t="s">
        <v>330</v>
      </c>
    </row>
    <row r="105" spans="1:9" ht="16.149999999999999" customHeight="1">
      <c r="A105" s="97" t="s">
        <v>189</v>
      </c>
      <c r="B105" s="212" t="s">
        <v>357</v>
      </c>
      <c r="C105" s="213">
        <v>22.1</v>
      </c>
      <c r="D105" s="213">
        <v>19.100000000000001</v>
      </c>
      <c r="E105" s="213">
        <v>25</v>
      </c>
      <c r="F105" s="214" t="s">
        <v>354</v>
      </c>
      <c r="G105" s="215">
        <v>13.5</v>
      </c>
      <c r="H105" s="213">
        <v>11.1</v>
      </c>
      <c r="I105" s="213">
        <v>15.9</v>
      </c>
    </row>
    <row r="106" spans="1:9" ht="16.149999999999999" customHeight="1">
      <c r="A106" s="98" t="s">
        <v>394</v>
      </c>
      <c r="B106" s="212"/>
      <c r="C106" s="213"/>
      <c r="D106" s="213"/>
      <c r="E106" s="213"/>
      <c r="F106" s="214"/>
      <c r="G106" s="215"/>
      <c r="H106" s="213"/>
      <c r="I106" s="213"/>
    </row>
    <row r="107" spans="1:9" ht="16.149999999999999" customHeight="1">
      <c r="A107" s="97" t="s">
        <v>602</v>
      </c>
      <c r="B107" s="212" t="s">
        <v>389</v>
      </c>
      <c r="C107" s="213">
        <v>22.7</v>
      </c>
      <c r="D107" s="213">
        <v>20.7</v>
      </c>
      <c r="E107" s="213">
        <v>24.7</v>
      </c>
      <c r="F107" s="214" t="s">
        <v>354</v>
      </c>
      <c r="G107" s="215">
        <v>15.7</v>
      </c>
      <c r="H107" s="213">
        <v>13.8</v>
      </c>
      <c r="I107" s="213">
        <v>17.5</v>
      </c>
    </row>
    <row r="108" spans="1:9" ht="16.149999999999999" customHeight="1">
      <c r="A108" s="97" t="s">
        <v>603</v>
      </c>
      <c r="B108" s="212" t="s">
        <v>357</v>
      </c>
      <c r="C108" s="213">
        <v>23.7</v>
      </c>
      <c r="D108" s="213">
        <v>21.2</v>
      </c>
      <c r="E108" s="213">
        <v>26.2</v>
      </c>
      <c r="F108" s="212" t="s">
        <v>354</v>
      </c>
      <c r="G108" s="215">
        <v>15.5</v>
      </c>
      <c r="H108" s="213">
        <v>13.4</v>
      </c>
      <c r="I108" s="213">
        <v>17.600000000000001</v>
      </c>
    </row>
    <row r="109" spans="1:9" ht="16.149999999999999" customHeight="1">
      <c r="A109" s="97" t="s">
        <v>604</v>
      </c>
      <c r="B109" s="214" t="s">
        <v>357</v>
      </c>
      <c r="C109" s="213">
        <v>23.7</v>
      </c>
      <c r="D109" s="213">
        <v>20.9</v>
      </c>
      <c r="E109" s="213">
        <v>26.6</v>
      </c>
      <c r="F109" s="214" t="s">
        <v>354</v>
      </c>
      <c r="G109" s="213">
        <v>16.2</v>
      </c>
      <c r="H109" s="213">
        <v>13.5</v>
      </c>
      <c r="I109" s="213">
        <v>18.899999999999999</v>
      </c>
    </row>
    <row r="110" spans="1:9" ht="16.149999999999999" customHeight="1">
      <c r="A110" s="97" t="s">
        <v>605</v>
      </c>
      <c r="B110" s="214" t="s">
        <v>357</v>
      </c>
      <c r="C110" s="213">
        <v>23.2</v>
      </c>
      <c r="D110" s="213">
        <v>20.7</v>
      </c>
      <c r="E110" s="213">
        <v>25.8</v>
      </c>
      <c r="F110" s="214" t="s">
        <v>354</v>
      </c>
      <c r="G110" s="213">
        <v>15.1</v>
      </c>
      <c r="H110" s="213">
        <v>12.6</v>
      </c>
      <c r="I110" s="213">
        <v>17.600000000000001</v>
      </c>
    </row>
    <row r="111" spans="1:9" ht="16.149999999999999" customHeight="1">
      <c r="A111" s="97" t="s">
        <v>606</v>
      </c>
      <c r="B111" s="132" t="s">
        <v>357</v>
      </c>
      <c r="C111" s="216">
        <v>21.9</v>
      </c>
      <c r="D111" s="216">
        <v>18.8</v>
      </c>
      <c r="E111" s="216">
        <v>25</v>
      </c>
      <c r="F111" s="132" t="s">
        <v>354</v>
      </c>
      <c r="G111" s="216">
        <v>13.8</v>
      </c>
      <c r="H111" s="216">
        <v>11.6</v>
      </c>
      <c r="I111" s="216">
        <v>15.9</v>
      </c>
    </row>
    <row r="112" spans="1:9" s="154" customFormat="1" ht="16.149999999999999" customHeight="1">
      <c r="A112" s="97" t="s">
        <v>395</v>
      </c>
      <c r="B112" s="212" t="s">
        <v>357</v>
      </c>
      <c r="C112" s="213">
        <v>19.600000000000001</v>
      </c>
      <c r="D112" s="213">
        <v>16.7</v>
      </c>
      <c r="E112" s="213">
        <v>22.5</v>
      </c>
      <c r="F112" s="212" t="s">
        <v>354</v>
      </c>
      <c r="G112" s="215">
        <v>12</v>
      </c>
      <c r="H112" s="213">
        <v>9.8000000000000007</v>
      </c>
      <c r="I112" s="213">
        <v>14.3</v>
      </c>
    </row>
    <row r="113" spans="1:9" s="154" customFormat="1" ht="16.149999999999999" customHeight="1">
      <c r="A113" s="97" t="s">
        <v>396</v>
      </c>
      <c r="B113" s="212" t="s">
        <v>357</v>
      </c>
      <c r="C113" s="213">
        <v>21.9</v>
      </c>
      <c r="D113" s="213">
        <v>18</v>
      </c>
      <c r="E113" s="213">
        <v>25.7</v>
      </c>
      <c r="F113" s="214" t="s">
        <v>354</v>
      </c>
      <c r="G113" s="215">
        <v>14.2</v>
      </c>
      <c r="H113" s="213">
        <v>11.2</v>
      </c>
      <c r="I113" s="213">
        <v>17.100000000000001</v>
      </c>
    </row>
    <row r="114" spans="1:9" s="154" customFormat="1" ht="16.149999999999999" customHeight="1">
      <c r="A114" s="97" t="s">
        <v>607</v>
      </c>
      <c r="B114" s="212" t="s">
        <v>357</v>
      </c>
      <c r="C114" s="213">
        <v>16.399999999999999</v>
      </c>
      <c r="D114" s="213">
        <v>11</v>
      </c>
      <c r="E114" s="213">
        <v>21.8</v>
      </c>
      <c r="F114" s="214" t="s">
        <v>354</v>
      </c>
      <c r="G114" s="215">
        <v>3.7</v>
      </c>
      <c r="H114" s="213">
        <v>1.5</v>
      </c>
      <c r="I114" s="213">
        <v>6</v>
      </c>
    </row>
    <row r="115" spans="1:9" s="154" customFormat="1" ht="16.149999999999999" customHeight="1">
      <c r="A115" s="97" t="s">
        <v>430</v>
      </c>
      <c r="B115" s="212" t="s">
        <v>389</v>
      </c>
      <c r="C115" s="213">
        <v>23.9</v>
      </c>
      <c r="D115" s="213">
        <v>21</v>
      </c>
      <c r="E115" s="213">
        <v>26.8</v>
      </c>
      <c r="F115" s="214" t="s">
        <v>354</v>
      </c>
      <c r="G115" s="215">
        <v>17</v>
      </c>
      <c r="H115" s="213">
        <v>14.1</v>
      </c>
      <c r="I115" s="213">
        <v>19.899999999999999</v>
      </c>
    </row>
    <row r="116" spans="1:9" ht="16.149999999999999" customHeight="1">
      <c r="A116" s="97" t="s">
        <v>608</v>
      </c>
      <c r="B116" s="212" t="s">
        <v>357</v>
      </c>
      <c r="C116" s="213">
        <v>19.399999999999999</v>
      </c>
      <c r="D116" s="213">
        <v>15.5</v>
      </c>
      <c r="E116" s="213">
        <v>23.2</v>
      </c>
      <c r="F116" s="212" t="s">
        <v>354</v>
      </c>
      <c r="G116" s="215">
        <v>7.3</v>
      </c>
      <c r="H116" s="213">
        <v>5.2</v>
      </c>
      <c r="I116" s="213">
        <v>9.4</v>
      </c>
    </row>
    <row r="117" spans="1:9" ht="16.149999999999999" customHeight="1">
      <c r="A117" s="97" t="s">
        <v>609</v>
      </c>
      <c r="B117" s="214" t="s">
        <v>357</v>
      </c>
      <c r="C117" s="213">
        <v>16.600000000000001</v>
      </c>
      <c r="D117" s="213">
        <v>12.5</v>
      </c>
      <c r="E117" s="213">
        <v>20.7</v>
      </c>
      <c r="F117" s="214" t="s">
        <v>354</v>
      </c>
      <c r="G117" s="213">
        <v>3.6</v>
      </c>
      <c r="H117" s="213">
        <v>1.8</v>
      </c>
      <c r="I117" s="213">
        <v>5.5</v>
      </c>
    </row>
    <row r="118" spans="1:9" ht="16.149999999999999" customHeight="1">
      <c r="A118" s="97" t="s">
        <v>610</v>
      </c>
      <c r="B118" s="214" t="s">
        <v>357</v>
      </c>
      <c r="C118" s="213">
        <v>17.100000000000001</v>
      </c>
      <c r="D118" s="213">
        <v>12.2</v>
      </c>
      <c r="E118" s="213">
        <v>21.9</v>
      </c>
      <c r="F118" s="214" t="s">
        <v>354</v>
      </c>
      <c r="G118" s="213">
        <v>2.7</v>
      </c>
      <c r="H118" s="213">
        <v>0.1</v>
      </c>
      <c r="I118" s="213">
        <v>5.2</v>
      </c>
    </row>
    <row r="119" spans="1:9" ht="16.149999999999999" customHeight="1">
      <c r="A119" s="97" t="s">
        <v>611</v>
      </c>
      <c r="B119" s="132" t="s">
        <v>357</v>
      </c>
      <c r="C119" s="216">
        <v>18.3</v>
      </c>
      <c r="D119" s="216">
        <v>14.7</v>
      </c>
      <c r="E119" s="216">
        <v>22</v>
      </c>
      <c r="F119" s="132" t="s">
        <v>354</v>
      </c>
      <c r="G119" s="216">
        <v>9.6</v>
      </c>
      <c r="H119" s="216">
        <v>7.3</v>
      </c>
      <c r="I119" s="216">
        <v>11.9</v>
      </c>
    </row>
    <row r="120" spans="1:9" ht="16.149999999999999" customHeight="1">
      <c r="A120" s="97" t="s">
        <v>612</v>
      </c>
      <c r="B120" s="212" t="s">
        <v>389</v>
      </c>
      <c r="C120" s="213">
        <v>22.5</v>
      </c>
      <c r="D120" s="213">
        <v>20.7</v>
      </c>
      <c r="E120" s="213">
        <v>24.3</v>
      </c>
      <c r="F120" s="212" t="s">
        <v>354</v>
      </c>
      <c r="G120" s="215">
        <v>15.1</v>
      </c>
      <c r="H120" s="213">
        <v>13.1</v>
      </c>
      <c r="I120" s="213">
        <v>17</v>
      </c>
    </row>
    <row r="121" spans="1:9" ht="16.149999999999999" customHeight="1">
      <c r="A121" s="97" t="s">
        <v>613</v>
      </c>
      <c r="B121" s="212" t="s">
        <v>357</v>
      </c>
      <c r="C121" s="213">
        <v>17</v>
      </c>
      <c r="D121" s="213">
        <v>13.9</v>
      </c>
      <c r="E121" s="213">
        <v>20.100000000000001</v>
      </c>
      <c r="F121" s="214" t="s">
        <v>354</v>
      </c>
      <c r="G121" s="215">
        <v>8.1</v>
      </c>
      <c r="H121" s="213">
        <v>6.4</v>
      </c>
      <c r="I121" s="213">
        <v>9.9</v>
      </c>
    </row>
    <row r="122" spans="1:9" ht="16.149999999999999" customHeight="1">
      <c r="A122" s="97" t="s">
        <v>614</v>
      </c>
      <c r="B122" s="212" t="s">
        <v>357</v>
      </c>
      <c r="C122" s="213">
        <v>21.3</v>
      </c>
      <c r="D122" s="213">
        <v>16.899999999999999</v>
      </c>
      <c r="E122" s="213">
        <v>25.7</v>
      </c>
      <c r="F122" s="214" t="s">
        <v>354</v>
      </c>
      <c r="G122" s="215">
        <v>13.1</v>
      </c>
      <c r="H122" s="213">
        <v>9.5</v>
      </c>
      <c r="I122" s="213">
        <v>16.600000000000001</v>
      </c>
    </row>
    <row r="123" spans="1:9" ht="16.149999999999999" customHeight="1">
      <c r="A123" s="97" t="s">
        <v>615</v>
      </c>
      <c r="B123" s="212" t="s">
        <v>357</v>
      </c>
      <c r="C123" s="213">
        <v>23.9</v>
      </c>
      <c r="D123" s="213">
        <v>20.7</v>
      </c>
      <c r="E123" s="213">
        <v>27.1</v>
      </c>
      <c r="F123" s="214" t="s">
        <v>354</v>
      </c>
      <c r="G123" s="215">
        <v>16.600000000000001</v>
      </c>
      <c r="H123" s="213">
        <v>13.6</v>
      </c>
      <c r="I123" s="213">
        <v>19.7</v>
      </c>
    </row>
    <row r="124" spans="1:9" ht="16.149999999999999" customHeight="1">
      <c r="A124" s="97" t="s">
        <v>616</v>
      </c>
      <c r="B124" s="212" t="s">
        <v>357</v>
      </c>
      <c r="C124" s="213">
        <v>22.5</v>
      </c>
      <c r="D124" s="213">
        <v>18.899999999999999</v>
      </c>
      <c r="E124" s="213">
        <v>26</v>
      </c>
      <c r="F124" s="212" t="s">
        <v>354</v>
      </c>
      <c r="G124" s="215">
        <v>13.7</v>
      </c>
      <c r="H124" s="213">
        <v>11.4</v>
      </c>
      <c r="I124" s="213">
        <v>16</v>
      </c>
    </row>
    <row r="125" spans="1:9" ht="18.600000000000001" customHeight="1">
      <c r="A125" s="477"/>
      <c r="B125" s="435" t="s">
        <v>282</v>
      </c>
      <c r="C125" s="436"/>
      <c r="D125" s="436"/>
      <c r="E125" s="437"/>
      <c r="F125" s="435" t="s">
        <v>283</v>
      </c>
      <c r="G125" s="436"/>
      <c r="H125" s="436"/>
      <c r="I125" s="437"/>
    </row>
    <row r="126" spans="1:9" ht="18.600000000000001" customHeight="1">
      <c r="A126" s="477"/>
      <c r="B126" s="478" t="s">
        <v>274</v>
      </c>
      <c r="C126" s="435" t="s">
        <v>284</v>
      </c>
      <c r="D126" s="436"/>
      <c r="E126" s="437"/>
      <c r="F126" s="478" t="s">
        <v>274</v>
      </c>
      <c r="G126" s="435" t="s">
        <v>284</v>
      </c>
      <c r="H126" s="436"/>
      <c r="I126" s="437"/>
    </row>
    <row r="127" spans="1:9" ht="18.600000000000001" customHeight="1">
      <c r="A127" s="477"/>
      <c r="B127" s="479"/>
      <c r="C127" s="91" t="s">
        <v>348</v>
      </c>
      <c r="D127" s="91" t="s">
        <v>185</v>
      </c>
      <c r="E127" s="91" t="s">
        <v>184</v>
      </c>
      <c r="F127" s="479"/>
      <c r="G127" s="91" t="s">
        <v>348</v>
      </c>
      <c r="H127" s="91" t="s">
        <v>185</v>
      </c>
      <c r="I127" s="91" t="s">
        <v>184</v>
      </c>
    </row>
    <row r="128" spans="1:9" ht="18.600000000000001" customHeight="1">
      <c r="A128" s="477"/>
      <c r="B128" s="480"/>
      <c r="C128" s="435" t="s">
        <v>324</v>
      </c>
      <c r="D128" s="436"/>
      <c r="E128" s="437"/>
      <c r="F128" s="480"/>
      <c r="G128" s="435" t="s">
        <v>324</v>
      </c>
      <c r="H128" s="436"/>
      <c r="I128" s="437"/>
    </row>
    <row r="129" spans="1:9" ht="19.899999999999999" customHeight="1">
      <c r="A129" s="476" t="s">
        <v>514</v>
      </c>
      <c r="B129" s="476"/>
      <c r="C129" s="476"/>
      <c r="D129" s="476"/>
      <c r="E129" s="476"/>
      <c r="F129" s="476"/>
      <c r="G129" s="476"/>
      <c r="H129" s="476"/>
      <c r="I129" s="476"/>
    </row>
    <row r="130" spans="1:9" ht="11.45" customHeight="1">
      <c r="A130" s="474" t="s">
        <v>617</v>
      </c>
      <c r="B130" s="474"/>
      <c r="C130" s="474"/>
      <c r="D130" s="474"/>
      <c r="E130" s="474"/>
      <c r="F130" s="474"/>
      <c r="G130" s="474"/>
      <c r="H130" s="474"/>
      <c r="I130" s="474"/>
    </row>
    <row r="131" spans="1:9" ht="11.45" customHeight="1">
      <c r="A131" s="474" t="s">
        <v>329</v>
      </c>
      <c r="B131" s="474"/>
      <c r="C131" s="474"/>
      <c r="D131" s="474"/>
      <c r="E131" s="474"/>
      <c r="F131" s="474"/>
      <c r="G131" s="474"/>
      <c r="H131" s="474"/>
      <c r="I131" s="474"/>
    </row>
    <row r="132" spans="1:9" ht="11.45" customHeight="1">
      <c r="A132" s="475" t="s">
        <v>474</v>
      </c>
      <c r="B132" s="475"/>
      <c r="C132" s="475"/>
      <c r="D132" s="475"/>
      <c r="E132" s="475"/>
      <c r="F132" s="475"/>
      <c r="G132" s="475"/>
      <c r="H132" s="475"/>
      <c r="I132" s="475"/>
    </row>
    <row r="133" spans="1:9" ht="11.45" customHeight="1">
      <c r="A133" s="475" t="s">
        <v>432</v>
      </c>
      <c r="B133" s="475"/>
      <c r="C133" s="475"/>
      <c r="D133" s="475"/>
      <c r="E133" s="475"/>
      <c r="F133" s="475"/>
      <c r="G133" s="475"/>
      <c r="H133" s="475"/>
      <c r="I133" s="475"/>
    </row>
    <row r="134" spans="1:9" ht="4.9000000000000004" customHeight="1"/>
    <row r="135" spans="1:9" ht="11.45" customHeight="1">
      <c r="A135" s="186" t="s">
        <v>343</v>
      </c>
      <c r="I135" s="17"/>
    </row>
    <row r="136" spans="1:9" ht="11.45" customHeight="1">
      <c r="A136" s="217" t="s">
        <v>618</v>
      </c>
      <c r="B136" s="217" t="s">
        <v>621</v>
      </c>
      <c r="E136" s="217" t="s">
        <v>620</v>
      </c>
    </row>
    <row r="137" spans="1:9" ht="11.45" customHeight="1">
      <c r="A137" s="217" t="s">
        <v>619</v>
      </c>
      <c r="B137" s="217" t="s">
        <v>622</v>
      </c>
      <c r="E137" s="217" t="s">
        <v>623</v>
      </c>
    </row>
  </sheetData>
  <mergeCells count="25">
    <mergeCell ref="C4:E4"/>
    <mergeCell ref="C6:E6"/>
    <mergeCell ref="B3:E3"/>
    <mergeCell ref="A1:I1"/>
    <mergeCell ref="A2:I2"/>
    <mergeCell ref="A3:A6"/>
    <mergeCell ref="B4:B6"/>
    <mergeCell ref="F3:I3"/>
    <mergeCell ref="F4:F6"/>
    <mergeCell ref="G4:I4"/>
    <mergeCell ref="G6:I6"/>
    <mergeCell ref="A125:A128"/>
    <mergeCell ref="B125:E125"/>
    <mergeCell ref="F125:I125"/>
    <mergeCell ref="B126:B128"/>
    <mergeCell ref="C126:E126"/>
    <mergeCell ref="F126:F128"/>
    <mergeCell ref="G126:I126"/>
    <mergeCell ref="C128:E128"/>
    <mergeCell ref="G128:I128"/>
    <mergeCell ref="A130:I130"/>
    <mergeCell ref="A131:I131"/>
    <mergeCell ref="A132:I132"/>
    <mergeCell ref="A133:I133"/>
    <mergeCell ref="A129:I129"/>
  </mergeCells>
  <phoneticPr fontId="32" type="noConversion"/>
  <hyperlinks>
    <hyperlink ref="E136" r:id="rId1"/>
    <hyperlink ref="C5" r:id="rId2"/>
    <hyperlink ref="C127" r:id="rId3"/>
    <hyperlink ref="D5" r:id="rId4"/>
    <hyperlink ref="D127" r:id="rId5"/>
    <hyperlink ref="A136" r:id="rId6"/>
    <hyperlink ref="A137" r:id="rId7"/>
    <hyperlink ref="E127" r:id="rId8"/>
    <hyperlink ref="E5" r:id="rId9"/>
    <hyperlink ref="E137" r:id="rId10"/>
    <hyperlink ref="H5" r:id="rId11"/>
    <hyperlink ref="H127" r:id="rId12"/>
    <hyperlink ref="B136" r:id="rId13"/>
    <hyperlink ref="B137" r:id="rId14"/>
    <hyperlink ref="G5" r:id="rId15"/>
    <hyperlink ref="G127" r:id="rId16"/>
    <hyperlink ref="I127" r:id="rId17"/>
    <hyperlink ref="I5" r:id="rId18"/>
  </hyperlinks>
  <printOptions horizontalCentered="1"/>
  <pageMargins left="0.55118110236220474" right="0.55118110236220474" top="0.59055118110236227" bottom="0.59055118110236227" header="0" footer="0.39370078740157483"/>
  <pageSetup paperSize="9" scale="90" firstPageNumber="39" orientation="portrait" useFirstPageNumber="1" r:id="rId19"/>
  <headerFooter alignWithMargins="0">
    <oddFooter>&amp;C&amp;"Arial,Negrito"- &amp;P -</oddFooter>
  </headerFooter>
  <rowBreaks count="1" manualBreakCount="1">
    <brk id="94" max="16383" man="1"/>
  </rowBreaks>
</worksheet>
</file>

<file path=xl/worksheets/sheet8.xml><?xml version="1.0" encoding="utf-8"?>
<worksheet xmlns="http://schemas.openxmlformats.org/spreadsheetml/2006/main" xmlns:r="http://schemas.openxmlformats.org/officeDocument/2006/relationships">
  <dimension ref="A1:H143"/>
  <sheetViews>
    <sheetView showGridLines="0" workbookViewId="0">
      <selection sqref="A1:H1"/>
    </sheetView>
  </sheetViews>
  <sheetFormatPr defaultColWidth="7.85546875" defaultRowHeight="12.75"/>
  <cols>
    <col min="1" max="1" width="33.42578125" style="80" customWidth="1"/>
    <col min="2" max="3" width="8.42578125" style="80" customWidth="1"/>
    <col min="4" max="4" width="13.85546875" style="80" customWidth="1"/>
    <col min="5" max="8" width="8.42578125" style="80" customWidth="1"/>
    <col min="9" max="16384" width="7.85546875" style="17"/>
  </cols>
  <sheetData>
    <row r="1" spans="1:8" s="20" customFormat="1" ht="30" customHeight="1">
      <c r="A1" s="481" t="s">
        <v>624</v>
      </c>
      <c r="B1" s="481"/>
      <c r="C1" s="481"/>
      <c r="D1" s="481"/>
      <c r="E1" s="481"/>
      <c r="F1" s="481"/>
      <c r="G1" s="481"/>
      <c r="H1" s="481"/>
    </row>
    <row r="2" spans="1:8" s="20" customFormat="1" ht="30" customHeight="1">
      <c r="A2" s="482" t="s">
        <v>625</v>
      </c>
      <c r="B2" s="482"/>
      <c r="C2" s="482"/>
      <c r="D2" s="482"/>
      <c r="E2" s="482"/>
      <c r="F2" s="482"/>
      <c r="G2" s="482"/>
      <c r="H2" s="482"/>
    </row>
    <row r="3" spans="1:8" ht="27" customHeight="1">
      <c r="A3" s="477"/>
      <c r="B3" s="484" t="s">
        <v>475</v>
      </c>
      <c r="C3" s="485"/>
      <c r="D3" s="224" t="s">
        <v>476</v>
      </c>
      <c r="E3" s="484" t="s">
        <v>384</v>
      </c>
      <c r="F3" s="485"/>
      <c r="G3" s="487" t="s">
        <v>385</v>
      </c>
      <c r="H3" s="487" t="s">
        <v>427</v>
      </c>
    </row>
    <row r="4" spans="1:8" ht="18.600000000000001" customHeight="1">
      <c r="A4" s="477"/>
      <c r="B4" s="489" t="s">
        <v>386</v>
      </c>
      <c r="C4" s="491" t="s">
        <v>403</v>
      </c>
      <c r="D4" s="489" t="s">
        <v>386</v>
      </c>
      <c r="E4" s="488" t="s">
        <v>386</v>
      </c>
      <c r="F4" s="488" t="s">
        <v>387</v>
      </c>
      <c r="G4" s="487"/>
      <c r="H4" s="487"/>
    </row>
    <row r="5" spans="1:8" ht="18.600000000000001" customHeight="1">
      <c r="A5" s="477"/>
      <c r="B5" s="490"/>
      <c r="C5" s="492"/>
      <c r="D5" s="490"/>
      <c r="E5" s="488"/>
      <c r="F5" s="488"/>
      <c r="G5" s="487"/>
      <c r="H5" s="487"/>
    </row>
    <row r="6" spans="1:8" ht="18.600000000000001" customHeight="1">
      <c r="A6" s="477"/>
      <c r="B6" s="435" t="s">
        <v>388</v>
      </c>
      <c r="C6" s="436"/>
      <c r="D6" s="436"/>
      <c r="E6" s="436"/>
      <c r="F6" s="436"/>
      <c r="G6" s="436"/>
      <c r="H6" s="437"/>
    </row>
    <row r="7" spans="1:8" s="28" customFormat="1" ht="15.6" customHeight="1">
      <c r="A7" s="96" t="s">
        <v>381</v>
      </c>
      <c r="B7" s="218">
        <v>56</v>
      </c>
      <c r="C7" s="218">
        <v>16</v>
      </c>
      <c r="D7" s="218">
        <v>17</v>
      </c>
      <c r="E7" s="218">
        <v>9</v>
      </c>
      <c r="F7" s="218">
        <v>3</v>
      </c>
      <c r="G7" s="218" t="s">
        <v>176</v>
      </c>
      <c r="H7" s="218" t="s">
        <v>176</v>
      </c>
    </row>
    <row r="8" spans="1:8" s="28" customFormat="1" ht="15.6" customHeight="1">
      <c r="A8" s="98" t="s">
        <v>24</v>
      </c>
      <c r="B8" s="219"/>
      <c r="C8" s="219"/>
      <c r="D8" s="219"/>
      <c r="E8" s="220"/>
      <c r="F8" s="220"/>
      <c r="G8" s="220"/>
      <c r="H8" s="220"/>
    </row>
    <row r="9" spans="1:8" s="28" customFormat="1" ht="15.6" customHeight="1">
      <c r="A9" s="97" t="s">
        <v>526</v>
      </c>
      <c r="B9" s="218">
        <v>44</v>
      </c>
      <c r="C9" s="218" t="s">
        <v>330</v>
      </c>
      <c r="D9" s="218">
        <v>10</v>
      </c>
      <c r="E9" s="218">
        <v>0</v>
      </c>
      <c r="F9" s="220" t="s">
        <v>330</v>
      </c>
      <c r="G9" s="218">
        <v>6</v>
      </c>
      <c r="H9" s="218" t="s">
        <v>330</v>
      </c>
    </row>
    <row r="10" spans="1:8" s="28" customFormat="1" ht="15.6" customHeight="1">
      <c r="A10" s="97" t="s">
        <v>527</v>
      </c>
      <c r="B10" s="218">
        <v>63</v>
      </c>
      <c r="C10" s="218">
        <v>24</v>
      </c>
      <c r="D10" s="218">
        <v>15</v>
      </c>
      <c r="E10" s="218">
        <v>8</v>
      </c>
      <c r="F10" s="218">
        <v>5</v>
      </c>
      <c r="G10" s="218">
        <v>8</v>
      </c>
      <c r="H10" s="218" t="s">
        <v>330</v>
      </c>
    </row>
    <row r="11" spans="1:8" s="28" customFormat="1" ht="15.6" customHeight="1">
      <c r="A11" s="97" t="s">
        <v>528</v>
      </c>
      <c r="B11" s="218">
        <v>13</v>
      </c>
      <c r="C11" s="218" t="s">
        <v>330</v>
      </c>
      <c r="D11" s="218">
        <v>3</v>
      </c>
      <c r="E11" s="218">
        <v>0</v>
      </c>
      <c r="F11" s="218" t="s">
        <v>330</v>
      </c>
      <c r="G11" s="218" t="s">
        <v>330</v>
      </c>
      <c r="H11" s="218" t="s">
        <v>330</v>
      </c>
    </row>
    <row r="12" spans="1:8" s="28" customFormat="1" ht="15.6" customHeight="1">
      <c r="A12" s="97" t="s">
        <v>529</v>
      </c>
      <c r="B12" s="218" t="s">
        <v>330</v>
      </c>
      <c r="C12" s="218" t="s">
        <v>330</v>
      </c>
      <c r="D12" s="218" t="s">
        <v>330</v>
      </c>
      <c r="E12" s="218" t="s">
        <v>330</v>
      </c>
      <c r="F12" s="218" t="s">
        <v>330</v>
      </c>
      <c r="G12" s="218" t="s">
        <v>330</v>
      </c>
      <c r="H12" s="218" t="s">
        <v>330</v>
      </c>
    </row>
    <row r="13" spans="1:8" s="28" customFormat="1" ht="15.6" customHeight="1">
      <c r="A13" s="97" t="s">
        <v>626</v>
      </c>
      <c r="B13" s="218" t="s">
        <v>330</v>
      </c>
      <c r="C13" s="218" t="s">
        <v>330</v>
      </c>
      <c r="D13" s="218" t="s">
        <v>330</v>
      </c>
      <c r="E13" s="218" t="s">
        <v>330</v>
      </c>
      <c r="F13" s="218" t="s">
        <v>330</v>
      </c>
      <c r="G13" s="218">
        <v>7</v>
      </c>
      <c r="H13" s="218" t="s">
        <v>330</v>
      </c>
    </row>
    <row r="14" spans="1:8" s="28" customFormat="1" ht="15.6" customHeight="1">
      <c r="A14" s="97" t="s">
        <v>530</v>
      </c>
      <c r="B14" s="218">
        <v>14</v>
      </c>
      <c r="C14" s="218" t="s">
        <v>330</v>
      </c>
      <c r="D14" s="218">
        <v>3</v>
      </c>
      <c r="E14" s="218">
        <v>5</v>
      </c>
      <c r="F14" s="218" t="s">
        <v>330</v>
      </c>
      <c r="G14" s="218" t="s">
        <v>330</v>
      </c>
      <c r="H14" s="218" t="s">
        <v>330</v>
      </c>
    </row>
    <row r="15" spans="1:8" s="28" customFormat="1" ht="15.6" customHeight="1">
      <c r="A15" s="97" t="s">
        <v>531</v>
      </c>
      <c r="B15" s="218">
        <v>46</v>
      </c>
      <c r="C15" s="218" t="s">
        <v>330</v>
      </c>
      <c r="D15" s="218">
        <v>12</v>
      </c>
      <c r="E15" s="218">
        <v>1</v>
      </c>
      <c r="F15" s="218" t="s">
        <v>330</v>
      </c>
      <c r="G15" s="222">
        <v>14</v>
      </c>
      <c r="H15" s="218" t="s">
        <v>330</v>
      </c>
    </row>
    <row r="16" spans="1:8" s="28" customFormat="1" ht="15.6" customHeight="1">
      <c r="A16" s="97" t="s">
        <v>532</v>
      </c>
      <c r="B16" s="218">
        <v>56</v>
      </c>
      <c r="C16" s="218" t="s">
        <v>330</v>
      </c>
      <c r="D16" s="218">
        <v>8</v>
      </c>
      <c r="E16" s="218">
        <v>6</v>
      </c>
      <c r="F16" s="218" t="s">
        <v>330</v>
      </c>
      <c r="G16" s="222">
        <v>6</v>
      </c>
      <c r="H16" s="218" t="s">
        <v>330</v>
      </c>
    </row>
    <row r="17" spans="1:8" s="28" customFormat="1" ht="15.6" customHeight="1">
      <c r="A17" s="97" t="s">
        <v>533</v>
      </c>
      <c r="B17" s="218" t="s">
        <v>330</v>
      </c>
      <c r="C17" s="218" t="s">
        <v>330</v>
      </c>
      <c r="D17" s="218" t="s">
        <v>330</v>
      </c>
      <c r="E17" s="218" t="s">
        <v>330</v>
      </c>
      <c r="F17" s="218" t="s">
        <v>330</v>
      </c>
      <c r="G17" s="222">
        <v>35</v>
      </c>
      <c r="H17" s="218" t="s">
        <v>330</v>
      </c>
    </row>
    <row r="18" spans="1:8" s="28" customFormat="1" ht="15.6" customHeight="1">
      <c r="A18" s="97" t="s">
        <v>278</v>
      </c>
      <c r="B18" s="218">
        <v>52</v>
      </c>
      <c r="C18" s="218">
        <v>18</v>
      </c>
      <c r="D18" s="218">
        <v>6</v>
      </c>
      <c r="E18" s="218">
        <v>3</v>
      </c>
      <c r="F18" s="218">
        <v>1</v>
      </c>
      <c r="G18" s="222">
        <v>18</v>
      </c>
      <c r="H18" s="218" t="s">
        <v>330</v>
      </c>
    </row>
    <row r="19" spans="1:8" s="28" customFormat="1" ht="15.6" customHeight="1">
      <c r="A19" s="97" t="s">
        <v>358</v>
      </c>
      <c r="B19" s="218">
        <v>18</v>
      </c>
      <c r="C19" s="218">
        <v>12</v>
      </c>
      <c r="D19" s="218">
        <v>3</v>
      </c>
      <c r="E19" s="218">
        <v>0</v>
      </c>
      <c r="F19" s="218">
        <v>0</v>
      </c>
      <c r="G19" s="222">
        <v>15</v>
      </c>
      <c r="H19" s="218" t="s">
        <v>330</v>
      </c>
    </row>
    <row r="20" spans="1:8" s="28" customFormat="1" ht="15.6" customHeight="1">
      <c r="A20" s="97" t="s">
        <v>534</v>
      </c>
      <c r="B20" s="218">
        <v>67</v>
      </c>
      <c r="C20" s="218" t="s">
        <v>330</v>
      </c>
      <c r="D20" s="218">
        <v>9</v>
      </c>
      <c r="E20" s="218">
        <v>6</v>
      </c>
      <c r="F20" s="218" t="s">
        <v>330</v>
      </c>
      <c r="G20" s="218" t="s">
        <v>330</v>
      </c>
      <c r="H20" s="218" t="s">
        <v>330</v>
      </c>
    </row>
    <row r="21" spans="1:8" s="28" customFormat="1" ht="15.6" customHeight="1">
      <c r="A21" s="97" t="s">
        <v>535</v>
      </c>
      <c r="B21" s="218">
        <v>74</v>
      </c>
      <c r="C21" s="218" t="s">
        <v>330</v>
      </c>
      <c r="D21" s="218">
        <v>16</v>
      </c>
      <c r="E21" s="218">
        <v>0</v>
      </c>
      <c r="F21" s="218" t="s">
        <v>330</v>
      </c>
      <c r="G21" s="218" t="s">
        <v>330</v>
      </c>
      <c r="H21" s="218" t="s">
        <v>330</v>
      </c>
    </row>
    <row r="22" spans="1:8" s="28" customFormat="1" ht="15.6" customHeight="1">
      <c r="A22" s="97" t="s">
        <v>536</v>
      </c>
      <c r="B22" s="218">
        <v>53</v>
      </c>
      <c r="C22" s="218" t="s">
        <v>330</v>
      </c>
      <c r="D22" s="218">
        <v>12</v>
      </c>
      <c r="E22" s="218">
        <v>18</v>
      </c>
      <c r="F22" s="218" t="s">
        <v>330</v>
      </c>
      <c r="G22" s="222">
        <v>24</v>
      </c>
      <c r="H22" s="218" t="s">
        <v>330</v>
      </c>
    </row>
    <row r="23" spans="1:8" s="28" customFormat="1" ht="15.6" customHeight="1">
      <c r="A23" s="97" t="s">
        <v>537</v>
      </c>
      <c r="B23" s="218">
        <v>45</v>
      </c>
      <c r="C23" s="218" t="s">
        <v>330</v>
      </c>
      <c r="D23" s="218">
        <v>13</v>
      </c>
      <c r="E23" s="218">
        <v>3</v>
      </c>
      <c r="F23" s="218" t="s">
        <v>330</v>
      </c>
      <c r="G23" s="222">
        <v>14</v>
      </c>
      <c r="H23" s="218" t="s">
        <v>330</v>
      </c>
    </row>
    <row r="24" spans="1:8" s="28" customFormat="1" ht="15.6" customHeight="1">
      <c r="A24" s="97" t="s">
        <v>345</v>
      </c>
      <c r="B24" s="218">
        <v>72</v>
      </c>
      <c r="C24" s="218" t="s">
        <v>330</v>
      </c>
      <c r="D24" s="218">
        <v>21</v>
      </c>
      <c r="E24" s="218">
        <v>2</v>
      </c>
      <c r="F24" s="218" t="s">
        <v>330</v>
      </c>
      <c r="G24" s="218" t="s">
        <v>330</v>
      </c>
      <c r="H24" s="218" t="s">
        <v>330</v>
      </c>
    </row>
    <row r="25" spans="1:8" s="28" customFormat="1" ht="15.6" customHeight="1">
      <c r="A25" s="97" t="s">
        <v>538</v>
      </c>
      <c r="B25" s="218">
        <v>82</v>
      </c>
      <c r="C25" s="218">
        <v>14</v>
      </c>
      <c r="D25" s="218">
        <v>33</v>
      </c>
      <c r="E25" s="218">
        <v>0</v>
      </c>
      <c r="F25" s="218">
        <v>-4</v>
      </c>
      <c r="G25" s="222">
        <v>25</v>
      </c>
      <c r="H25" s="218" t="s">
        <v>330</v>
      </c>
    </row>
    <row r="26" spans="1:8" s="28" customFormat="1" ht="15.6" customHeight="1">
      <c r="A26" s="97" t="s">
        <v>390</v>
      </c>
      <c r="B26" s="218">
        <v>69</v>
      </c>
      <c r="C26" s="218">
        <v>34</v>
      </c>
      <c r="D26" s="218">
        <v>10</v>
      </c>
      <c r="E26" s="218">
        <v>1</v>
      </c>
      <c r="F26" s="218">
        <v>0</v>
      </c>
      <c r="G26" s="222">
        <v>12</v>
      </c>
      <c r="H26" s="218" t="s">
        <v>330</v>
      </c>
    </row>
    <row r="27" spans="1:8" s="28" customFormat="1" ht="15.6" customHeight="1">
      <c r="A27" s="97" t="s">
        <v>480</v>
      </c>
      <c r="B27" s="218" t="s">
        <v>330</v>
      </c>
      <c r="C27" s="218" t="s">
        <v>330</v>
      </c>
      <c r="D27" s="218" t="s">
        <v>330</v>
      </c>
      <c r="E27" s="218" t="s">
        <v>330</v>
      </c>
      <c r="F27" s="218" t="s">
        <v>330</v>
      </c>
      <c r="G27" s="218">
        <v>15</v>
      </c>
      <c r="H27" s="218" t="s">
        <v>330</v>
      </c>
    </row>
    <row r="28" spans="1:8" s="28" customFormat="1" ht="15.6" customHeight="1">
      <c r="A28" s="97" t="s">
        <v>404</v>
      </c>
      <c r="B28" s="218">
        <v>53</v>
      </c>
      <c r="C28" s="218" t="s">
        <v>330</v>
      </c>
      <c r="D28" s="218">
        <v>35</v>
      </c>
      <c r="E28" s="218">
        <v>3</v>
      </c>
      <c r="F28" s="218" t="s">
        <v>330</v>
      </c>
      <c r="G28" s="218" t="s">
        <v>330</v>
      </c>
      <c r="H28" s="218" t="s">
        <v>330</v>
      </c>
    </row>
    <row r="29" spans="1:8" s="28" customFormat="1" ht="15.6" customHeight="1">
      <c r="A29" s="97" t="s">
        <v>539</v>
      </c>
      <c r="B29" s="218">
        <v>24</v>
      </c>
      <c r="C29" s="218">
        <v>12</v>
      </c>
      <c r="D29" s="218">
        <v>6</v>
      </c>
      <c r="E29" s="218">
        <v>9</v>
      </c>
      <c r="F29" s="218">
        <v>6</v>
      </c>
      <c r="G29" s="218">
        <v>7</v>
      </c>
      <c r="H29" s="218" t="s">
        <v>330</v>
      </c>
    </row>
    <row r="30" spans="1:8" s="28" customFormat="1" ht="15.6" customHeight="1">
      <c r="A30" s="97" t="s">
        <v>540</v>
      </c>
      <c r="B30" s="218">
        <v>77</v>
      </c>
      <c r="C30" s="218" t="s">
        <v>330</v>
      </c>
      <c r="D30" s="218">
        <v>11</v>
      </c>
      <c r="E30" s="218">
        <v>8</v>
      </c>
      <c r="F30" s="218" t="s">
        <v>330</v>
      </c>
      <c r="G30" s="218" t="s">
        <v>330</v>
      </c>
      <c r="H30" s="218" t="s">
        <v>330</v>
      </c>
    </row>
    <row r="31" spans="1:8" s="28" customFormat="1" ht="15.6" customHeight="1">
      <c r="A31" s="97" t="s">
        <v>541</v>
      </c>
      <c r="B31" s="218">
        <v>112</v>
      </c>
      <c r="C31" s="218">
        <v>31</v>
      </c>
      <c r="D31" s="218">
        <v>50</v>
      </c>
      <c r="E31" s="218">
        <v>8</v>
      </c>
      <c r="F31" s="218">
        <v>1</v>
      </c>
      <c r="G31" s="222">
        <v>13</v>
      </c>
      <c r="H31" s="218" t="s">
        <v>330</v>
      </c>
    </row>
    <row r="32" spans="1:8" s="28" customFormat="1" ht="15.6" customHeight="1">
      <c r="A32" s="97" t="s">
        <v>346</v>
      </c>
      <c r="B32" s="218">
        <v>60</v>
      </c>
      <c r="C32" s="218" t="s">
        <v>330</v>
      </c>
      <c r="D32" s="218">
        <v>10</v>
      </c>
      <c r="E32" s="218">
        <v>3</v>
      </c>
      <c r="F32" s="218" t="s">
        <v>330</v>
      </c>
      <c r="G32" s="218" t="s">
        <v>330</v>
      </c>
      <c r="H32" s="218" t="s">
        <v>330</v>
      </c>
    </row>
    <row r="33" spans="1:8" s="28" customFormat="1" ht="15.6" customHeight="1">
      <c r="A33" s="97" t="s">
        <v>391</v>
      </c>
      <c r="B33" s="218">
        <v>50</v>
      </c>
      <c r="C33" s="218" t="s">
        <v>330</v>
      </c>
      <c r="D33" s="218">
        <v>11</v>
      </c>
      <c r="E33" s="218">
        <v>0</v>
      </c>
      <c r="F33" s="218" t="s">
        <v>330</v>
      </c>
      <c r="G33" s="218" t="s">
        <v>330</v>
      </c>
      <c r="H33" s="218" t="s">
        <v>330</v>
      </c>
    </row>
    <row r="34" spans="1:8" s="28" customFormat="1" ht="15.6" customHeight="1">
      <c r="A34" s="98" t="s">
        <v>222</v>
      </c>
      <c r="B34" s="218"/>
      <c r="C34" s="218"/>
      <c r="D34" s="218"/>
      <c r="E34" s="222"/>
      <c r="F34" s="220"/>
      <c r="G34" s="222"/>
      <c r="H34" s="220"/>
    </row>
    <row r="35" spans="1:8" s="28" customFormat="1" ht="15.6" customHeight="1">
      <c r="A35" s="221" t="s">
        <v>542</v>
      </c>
      <c r="B35" s="218">
        <v>2</v>
      </c>
      <c r="C35" s="218" t="s">
        <v>330</v>
      </c>
      <c r="D35" s="218">
        <v>0</v>
      </c>
      <c r="E35" s="218">
        <v>1</v>
      </c>
      <c r="F35" s="218" t="s">
        <v>330</v>
      </c>
      <c r="G35" s="218" t="s">
        <v>330</v>
      </c>
      <c r="H35" s="218" t="s">
        <v>330</v>
      </c>
    </row>
    <row r="36" spans="1:8" s="28" customFormat="1" ht="15.6" customHeight="1">
      <c r="A36" s="97" t="s">
        <v>543</v>
      </c>
      <c r="B36" s="218">
        <v>4</v>
      </c>
      <c r="C36" s="218" t="s">
        <v>330</v>
      </c>
      <c r="D36" s="218">
        <v>0</v>
      </c>
      <c r="E36" s="218">
        <v>0</v>
      </c>
      <c r="F36" s="218" t="s">
        <v>330</v>
      </c>
      <c r="G36" s="218" t="s">
        <v>330</v>
      </c>
      <c r="H36" s="218" t="s">
        <v>330</v>
      </c>
    </row>
    <row r="37" spans="1:8" s="28" customFormat="1" ht="15.6" customHeight="1">
      <c r="A37" s="97" t="s">
        <v>544</v>
      </c>
      <c r="B37" s="218">
        <v>34</v>
      </c>
      <c r="C37" s="218" t="s">
        <v>330</v>
      </c>
      <c r="D37" s="218">
        <v>10</v>
      </c>
      <c r="E37" s="218">
        <v>7</v>
      </c>
      <c r="F37" s="218" t="s">
        <v>330</v>
      </c>
      <c r="G37" s="218" t="s">
        <v>330</v>
      </c>
      <c r="H37" s="218" t="s">
        <v>330</v>
      </c>
    </row>
    <row r="38" spans="1:8" ht="15.6" customHeight="1">
      <c r="A38" s="97" t="s">
        <v>545</v>
      </c>
      <c r="B38" s="218">
        <v>42</v>
      </c>
      <c r="C38" s="218" t="s">
        <v>330</v>
      </c>
      <c r="D38" s="218">
        <v>5</v>
      </c>
      <c r="E38" s="218">
        <v>10</v>
      </c>
      <c r="F38" s="218" t="s">
        <v>330</v>
      </c>
      <c r="G38" s="218" t="s">
        <v>330</v>
      </c>
      <c r="H38" s="218" t="s">
        <v>330</v>
      </c>
    </row>
    <row r="39" spans="1:8" ht="15.6" customHeight="1">
      <c r="A39" s="97" t="s">
        <v>627</v>
      </c>
      <c r="B39" s="218" t="s">
        <v>330</v>
      </c>
      <c r="C39" s="218" t="s">
        <v>330</v>
      </c>
      <c r="D39" s="218" t="s">
        <v>330</v>
      </c>
      <c r="E39" s="218" t="s">
        <v>330</v>
      </c>
      <c r="F39" s="218" t="s">
        <v>330</v>
      </c>
      <c r="G39" s="222">
        <v>17</v>
      </c>
      <c r="H39" s="218" t="s">
        <v>330</v>
      </c>
    </row>
    <row r="40" spans="1:8" ht="15.6" customHeight="1">
      <c r="A40" s="97" t="s">
        <v>546</v>
      </c>
      <c r="B40" s="218">
        <v>5</v>
      </c>
      <c r="C40" s="218">
        <v>6</v>
      </c>
      <c r="D40" s="218">
        <v>0</v>
      </c>
      <c r="E40" s="218">
        <v>4</v>
      </c>
      <c r="F40" s="218">
        <v>2</v>
      </c>
      <c r="G40" s="222">
        <v>15</v>
      </c>
      <c r="H40" s="218" t="s">
        <v>330</v>
      </c>
    </row>
    <row r="41" spans="1:8" ht="15.6" customHeight="1">
      <c r="A41" s="97" t="s">
        <v>547</v>
      </c>
      <c r="B41" s="218">
        <v>35</v>
      </c>
      <c r="C41" s="218" t="s">
        <v>330</v>
      </c>
      <c r="D41" s="218">
        <v>5</v>
      </c>
      <c r="E41" s="218">
        <v>7</v>
      </c>
      <c r="F41" s="218" t="s">
        <v>330</v>
      </c>
      <c r="G41" s="218" t="s">
        <v>330</v>
      </c>
      <c r="H41" s="218" t="s">
        <v>330</v>
      </c>
    </row>
    <row r="42" spans="1:8" ht="15.6" customHeight="1">
      <c r="A42" s="97" t="s">
        <v>548</v>
      </c>
      <c r="B42" s="218">
        <v>91</v>
      </c>
      <c r="C42" s="218">
        <v>25</v>
      </c>
      <c r="D42" s="218">
        <v>30</v>
      </c>
      <c r="E42" s="218">
        <v>23</v>
      </c>
      <c r="F42" s="218">
        <v>2</v>
      </c>
      <c r="G42" s="222">
        <v>27</v>
      </c>
      <c r="H42" s="218" t="s">
        <v>330</v>
      </c>
    </row>
    <row r="43" spans="1:8" s="33" customFormat="1" ht="15.6" customHeight="1">
      <c r="A43" s="97" t="s">
        <v>549</v>
      </c>
      <c r="B43" s="218">
        <v>66</v>
      </c>
      <c r="C43" s="218" t="s">
        <v>330</v>
      </c>
      <c r="D43" s="218">
        <v>9</v>
      </c>
      <c r="E43" s="218">
        <v>4</v>
      </c>
      <c r="F43" s="218" t="s">
        <v>330</v>
      </c>
      <c r="G43" s="222">
        <v>16</v>
      </c>
      <c r="H43" s="218" t="s">
        <v>330</v>
      </c>
    </row>
    <row r="44" spans="1:8" s="33" customFormat="1" ht="15.6" customHeight="1">
      <c r="A44" s="97" t="s">
        <v>347</v>
      </c>
      <c r="B44" s="218">
        <v>20</v>
      </c>
      <c r="C44" s="218" t="s">
        <v>330</v>
      </c>
      <c r="D44" s="218">
        <v>5</v>
      </c>
      <c r="E44" s="218">
        <v>7</v>
      </c>
      <c r="F44" s="218" t="s">
        <v>330</v>
      </c>
      <c r="G44" s="222">
        <v>35</v>
      </c>
      <c r="H44" s="218" t="s">
        <v>330</v>
      </c>
    </row>
    <row r="45" spans="1:8" ht="15.6" customHeight="1">
      <c r="A45" s="97" t="s">
        <v>359</v>
      </c>
      <c r="B45" s="218">
        <v>61</v>
      </c>
      <c r="C45" s="218">
        <v>22</v>
      </c>
      <c r="D45" s="218">
        <v>17</v>
      </c>
      <c r="E45" s="218">
        <v>8</v>
      </c>
      <c r="F45" s="218">
        <v>5</v>
      </c>
      <c r="G45" s="222">
        <v>23</v>
      </c>
      <c r="H45" s="218" t="s">
        <v>330</v>
      </c>
    </row>
    <row r="46" spans="1:8" ht="15.6" customHeight="1">
      <c r="A46" s="97" t="s">
        <v>492</v>
      </c>
      <c r="B46" s="218">
        <v>88</v>
      </c>
      <c r="C46" s="218" t="s">
        <v>330</v>
      </c>
      <c r="D46" s="218">
        <v>18</v>
      </c>
      <c r="E46" s="218">
        <v>5</v>
      </c>
      <c r="F46" s="218" t="s">
        <v>330</v>
      </c>
      <c r="G46" s="218" t="s">
        <v>330</v>
      </c>
      <c r="H46" s="218" t="s">
        <v>330</v>
      </c>
    </row>
    <row r="47" spans="1:8" ht="15.6" customHeight="1">
      <c r="A47" s="97" t="s">
        <v>550</v>
      </c>
      <c r="B47" s="218">
        <v>91</v>
      </c>
      <c r="C47" s="218" t="s">
        <v>330</v>
      </c>
      <c r="D47" s="218">
        <v>26</v>
      </c>
      <c r="E47" s="218">
        <v>6</v>
      </c>
      <c r="F47" s="218" t="s">
        <v>330</v>
      </c>
      <c r="G47" s="218" t="s">
        <v>330</v>
      </c>
      <c r="H47" s="218" t="s">
        <v>330</v>
      </c>
    </row>
    <row r="48" spans="1:8" ht="15.6" customHeight="1">
      <c r="A48" s="97" t="s">
        <v>392</v>
      </c>
      <c r="B48" s="218">
        <v>76</v>
      </c>
      <c r="C48" s="218">
        <v>20</v>
      </c>
      <c r="D48" s="218">
        <v>14</v>
      </c>
      <c r="E48" s="218">
        <v>9</v>
      </c>
      <c r="F48" s="218">
        <v>3</v>
      </c>
      <c r="G48" s="222">
        <v>13</v>
      </c>
      <c r="H48" s="218" t="s">
        <v>330</v>
      </c>
    </row>
    <row r="49" spans="1:8" ht="15.6" customHeight="1">
      <c r="A49" s="97" t="s">
        <v>551</v>
      </c>
      <c r="B49" s="218">
        <v>13</v>
      </c>
      <c r="C49" s="218">
        <v>3</v>
      </c>
      <c r="D49" s="218">
        <v>1</v>
      </c>
      <c r="E49" s="218">
        <v>1</v>
      </c>
      <c r="F49" s="218">
        <v>-1</v>
      </c>
      <c r="G49" s="218" t="s">
        <v>330</v>
      </c>
      <c r="H49" s="218" t="s">
        <v>330</v>
      </c>
    </row>
    <row r="50" spans="1:8" ht="15.6" customHeight="1">
      <c r="A50" s="97" t="s">
        <v>552</v>
      </c>
      <c r="B50" s="218">
        <v>19</v>
      </c>
      <c r="C50" s="218">
        <v>10</v>
      </c>
      <c r="D50" s="218">
        <v>6</v>
      </c>
      <c r="E50" s="218">
        <v>0</v>
      </c>
      <c r="F50" s="218">
        <v>0</v>
      </c>
      <c r="G50" s="218" t="s">
        <v>330</v>
      </c>
      <c r="H50" s="218" t="s">
        <v>330</v>
      </c>
    </row>
    <row r="51" spans="1:8" ht="15.6" customHeight="1">
      <c r="A51" s="97" t="s">
        <v>428</v>
      </c>
      <c r="B51" s="218">
        <v>44</v>
      </c>
      <c r="C51" s="218">
        <v>12</v>
      </c>
      <c r="D51" s="218">
        <v>14</v>
      </c>
      <c r="E51" s="218">
        <v>0</v>
      </c>
      <c r="F51" s="218">
        <v>-1</v>
      </c>
      <c r="G51" s="222">
        <v>6</v>
      </c>
      <c r="H51" s="218" t="s">
        <v>330</v>
      </c>
    </row>
    <row r="52" spans="1:8" ht="15.6" customHeight="1">
      <c r="A52" s="97" t="s">
        <v>553</v>
      </c>
      <c r="B52" s="218">
        <v>19</v>
      </c>
      <c r="C52" s="218" t="s">
        <v>330</v>
      </c>
      <c r="D52" s="218">
        <v>8</v>
      </c>
      <c r="E52" s="218">
        <v>0</v>
      </c>
      <c r="F52" s="218" t="s">
        <v>330</v>
      </c>
      <c r="G52" s="218" t="s">
        <v>330</v>
      </c>
      <c r="H52" s="218" t="s">
        <v>330</v>
      </c>
    </row>
    <row r="53" spans="1:8" ht="15.6" customHeight="1">
      <c r="A53" s="97" t="s">
        <v>493</v>
      </c>
      <c r="B53" s="218">
        <v>51</v>
      </c>
      <c r="C53" s="218" t="s">
        <v>330</v>
      </c>
      <c r="D53" s="218">
        <v>15</v>
      </c>
      <c r="E53" s="218">
        <v>11</v>
      </c>
      <c r="F53" s="218" t="s">
        <v>330</v>
      </c>
      <c r="G53" s="218" t="s">
        <v>330</v>
      </c>
      <c r="H53" s="218" t="s">
        <v>330</v>
      </c>
    </row>
    <row r="54" spans="1:8" ht="15.6" customHeight="1">
      <c r="A54" s="97" t="s">
        <v>554</v>
      </c>
      <c r="B54" s="218">
        <v>25</v>
      </c>
      <c r="C54" s="218" t="s">
        <v>330</v>
      </c>
      <c r="D54" s="218">
        <v>12</v>
      </c>
      <c r="E54" s="218">
        <v>0</v>
      </c>
      <c r="F54" s="218" t="s">
        <v>330</v>
      </c>
      <c r="G54" s="218" t="s">
        <v>330</v>
      </c>
      <c r="H54" s="218" t="s">
        <v>330</v>
      </c>
    </row>
    <row r="55" spans="1:8" ht="15.6" customHeight="1">
      <c r="A55" s="97" t="s">
        <v>555</v>
      </c>
      <c r="B55" s="218">
        <v>76</v>
      </c>
      <c r="C55" s="218" t="s">
        <v>330</v>
      </c>
      <c r="D55" s="218">
        <v>34</v>
      </c>
      <c r="E55" s="218">
        <v>4</v>
      </c>
      <c r="F55" s="218" t="s">
        <v>330</v>
      </c>
      <c r="G55" s="218" t="s">
        <v>330</v>
      </c>
      <c r="H55" s="218" t="s">
        <v>330</v>
      </c>
    </row>
    <row r="56" spans="1:8" ht="15.6" customHeight="1">
      <c r="A56" s="97" t="s">
        <v>628</v>
      </c>
      <c r="B56" s="218" t="s">
        <v>330</v>
      </c>
      <c r="C56" s="218" t="s">
        <v>330</v>
      </c>
      <c r="D56" s="218" t="s">
        <v>330</v>
      </c>
      <c r="E56" s="218" t="s">
        <v>330</v>
      </c>
      <c r="F56" s="218" t="s">
        <v>330</v>
      </c>
      <c r="G56" s="218">
        <v>12</v>
      </c>
      <c r="H56" s="218" t="s">
        <v>330</v>
      </c>
    </row>
    <row r="57" spans="1:8" ht="15.6" customHeight="1">
      <c r="A57" s="97" t="s">
        <v>556</v>
      </c>
      <c r="B57" s="218">
        <v>25</v>
      </c>
      <c r="C57" s="218">
        <v>6</v>
      </c>
      <c r="D57" s="218">
        <v>10</v>
      </c>
      <c r="E57" s="218">
        <v>0</v>
      </c>
      <c r="F57" s="218">
        <v>-1</v>
      </c>
      <c r="G57" s="218" t="s">
        <v>330</v>
      </c>
      <c r="H57" s="218" t="s">
        <v>330</v>
      </c>
    </row>
    <row r="58" spans="1:8" ht="15.6" customHeight="1">
      <c r="A58" s="97" t="s">
        <v>557</v>
      </c>
      <c r="B58" s="218">
        <v>98</v>
      </c>
      <c r="C58" s="218" t="s">
        <v>330</v>
      </c>
      <c r="D58" s="218">
        <v>37</v>
      </c>
      <c r="E58" s="218">
        <v>28</v>
      </c>
      <c r="F58" s="218" t="s">
        <v>330</v>
      </c>
      <c r="G58" s="218" t="s">
        <v>330</v>
      </c>
      <c r="H58" s="218" t="s">
        <v>330</v>
      </c>
    </row>
    <row r="59" spans="1:8" ht="15.6" customHeight="1">
      <c r="A59" s="97" t="s">
        <v>558</v>
      </c>
      <c r="B59" s="218">
        <v>77</v>
      </c>
      <c r="C59" s="218" t="s">
        <v>330</v>
      </c>
      <c r="D59" s="218">
        <v>27</v>
      </c>
      <c r="E59" s="218">
        <v>31</v>
      </c>
      <c r="F59" s="218" t="s">
        <v>330</v>
      </c>
      <c r="G59" s="218" t="s">
        <v>330</v>
      </c>
      <c r="H59" s="218" t="s">
        <v>330</v>
      </c>
    </row>
    <row r="60" spans="1:8" ht="15.6" customHeight="1">
      <c r="A60" s="97" t="s">
        <v>559</v>
      </c>
      <c r="B60" s="218">
        <v>53</v>
      </c>
      <c r="C60" s="218">
        <v>24</v>
      </c>
      <c r="D60" s="218">
        <v>18</v>
      </c>
      <c r="E60" s="218">
        <v>1</v>
      </c>
      <c r="F60" s="218">
        <v>0</v>
      </c>
      <c r="G60" s="218" t="s">
        <v>330</v>
      </c>
      <c r="H60" s="218" t="s">
        <v>330</v>
      </c>
    </row>
    <row r="61" spans="1:8" ht="15.6" customHeight="1">
      <c r="A61" s="97" t="s">
        <v>560</v>
      </c>
      <c r="B61" s="218">
        <v>98</v>
      </c>
      <c r="C61" s="218">
        <v>23</v>
      </c>
      <c r="D61" s="218">
        <v>44</v>
      </c>
      <c r="E61" s="218">
        <v>0</v>
      </c>
      <c r="F61" s="218">
        <v>-1</v>
      </c>
      <c r="G61" s="222">
        <v>28</v>
      </c>
      <c r="H61" s="218" t="s">
        <v>330</v>
      </c>
    </row>
    <row r="62" spans="1:8" ht="15.6" customHeight="1">
      <c r="A62" s="96" t="s">
        <v>383</v>
      </c>
      <c r="B62" s="218"/>
      <c r="C62" s="218"/>
      <c r="D62" s="218"/>
      <c r="E62" s="222"/>
      <c r="F62" s="220"/>
      <c r="G62" s="222"/>
      <c r="H62" s="220"/>
    </row>
    <row r="63" spans="1:8" ht="15.6" customHeight="1">
      <c r="A63" s="97" t="s">
        <v>629</v>
      </c>
      <c r="B63" s="218" t="s">
        <v>330</v>
      </c>
      <c r="C63" s="218" t="s">
        <v>330</v>
      </c>
      <c r="D63" s="218" t="s">
        <v>330</v>
      </c>
      <c r="E63" s="218" t="s">
        <v>330</v>
      </c>
      <c r="F63" s="218" t="s">
        <v>330</v>
      </c>
      <c r="G63" s="218">
        <v>15</v>
      </c>
      <c r="H63" s="218" t="s">
        <v>330</v>
      </c>
    </row>
    <row r="64" spans="1:8" ht="15.6" customHeight="1">
      <c r="A64" s="97" t="s">
        <v>561</v>
      </c>
      <c r="B64" s="218">
        <v>4</v>
      </c>
      <c r="C64" s="218" t="s">
        <v>330</v>
      </c>
      <c r="D64" s="218">
        <v>1</v>
      </c>
      <c r="E64" s="218">
        <v>0</v>
      </c>
      <c r="F64" s="218" t="s">
        <v>330</v>
      </c>
      <c r="G64" s="218" t="s">
        <v>330</v>
      </c>
      <c r="H64" s="218" t="s">
        <v>330</v>
      </c>
    </row>
    <row r="65" spans="1:8" ht="15.6" customHeight="1">
      <c r="A65" s="97" t="s">
        <v>562</v>
      </c>
      <c r="B65" s="218">
        <v>48</v>
      </c>
      <c r="C65" s="218">
        <v>23</v>
      </c>
      <c r="D65" s="218">
        <v>9</v>
      </c>
      <c r="E65" s="218">
        <v>29</v>
      </c>
      <c r="F65" s="218">
        <v>15</v>
      </c>
      <c r="G65" s="222">
        <v>13</v>
      </c>
      <c r="H65" s="218" t="s">
        <v>330</v>
      </c>
    </row>
    <row r="66" spans="1:8" ht="15.6" customHeight="1">
      <c r="A66" s="97" t="s">
        <v>563</v>
      </c>
      <c r="B66" s="218">
        <v>46</v>
      </c>
      <c r="C66" s="218">
        <v>16</v>
      </c>
      <c r="D66" s="218">
        <v>8</v>
      </c>
      <c r="E66" s="218">
        <v>18</v>
      </c>
      <c r="F66" s="218">
        <v>5</v>
      </c>
      <c r="G66" s="222">
        <v>7</v>
      </c>
      <c r="H66" s="218" t="s">
        <v>330</v>
      </c>
    </row>
    <row r="67" spans="1:8" ht="15.6" customHeight="1">
      <c r="A67" s="97" t="s">
        <v>564</v>
      </c>
      <c r="B67" s="218">
        <v>43</v>
      </c>
      <c r="C67" s="218" t="s">
        <v>330</v>
      </c>
      <c r="D67" s="218">
        <v>8</v>
      </c>
      <c r="E67" s="218">
        <v>15</v>
      </c>
      <c r="F67" s="218" t="s">
        <v>330</v>
      </c>
      <c r="G67" s="222">
        <v>7</v>
      </c>
      <c r="H67" s="218" t="s">
        <v>330</v>
      </c>
    </row>
    <row r="68" spans="1:8" ht="15.6" customHeight="1">
      <c r="A68" s="97" t="s">
        <v>565</v>
      </c>
      <c r="B68" s="218">
        <v>70</v>
      </c>
      <c r="C68" s="218">
        <v>16</v>
      </c>
      <c r="D68" s="218">
        <v>28</v>
      </c>
      <c r="E68" s="218">
        <v>3</v>
      </c>
      <c r="F68" s="218">
        <v>1</v>
      </c>
      <c r="G68" s="222">
        <v>6</v>
      </c>
      <c r="H68" s="218" t="s">
        <v>330</v>
      </c>
    </row>
    <row r="69" spans="1:8" ht="15.6" customHeight="1">
      <c r="A69" s="97" t="s">
        <v>566</v>
      </c>
      <c r="B69" s="218">
        <v>64</v>
      </c>
      <c r="C69" s="218">
        <v>22</v>
      </c>
      <c r="D69" s="218">
        <v>23</v>
      </c>
      <c r="E69" s="218">
        <v>5</v>
      </c>
      <c r="F69" s="218">
        <v>2</v>
      </c>
      <c r="G69" s="222">
        <v>14</v>
      </c>
      <c r="H69" s="218" t="s">
        <v>330</v>
      </c>
    </row>
    <row r="70" spans="1:8" ht="15.6" customHeight="1">
      <c r="A70" s="96" t="s">
        <v>237</v>
      </c>
      <c r="B70" s="218"/>
      <c r="C70" s="218"/>
      <c r="D70" s="218"/>
      <c r="E70" s="222"/>
      <c r="F70" s="222"/>
      <c r="G70" s="222"/>
      <c r="H70" s="220"/>
    </row>
    <row r="71" spans="1:8" ht="15.6" customHeight="1">
      <c r="A71" s="97" t="s">
        <v>567</v>
      </c>
      <c r="B71" s="218">
        <v>14</v>
      </c>
      <c r="C71" s="218">
        <v>12</v>
      </c>
      <c r="D71" s="218">
        <v>4</v>
      </c>
      <c r="E71" s="218">
        <v>5</v>
      </c>
      <c r="F71" s="218">
        <v>3</v>
      </c>
      <c r="G71" s="218" t="s">
        <v>330</v>
      </c>
      <c r="H71" s="218" t="s">
        <v>330</v>
      </c>
    </row>
    <row r="72" spans="1:8" ht="15.6" customHeight="1">
      <c r="A72" s="97" t="s">
        <v>568</v>
      </c>
      <c r="B72" s="218">
        <v>92</v>
      </c>
      <c r="C72" s="218" t="s">
        <v>330</v>
      </c>
      <c r="D72" s="218">
        <v>31</v>
      </c>
      <c r="E72" s="218">
        <v>8</v>
      </c>
      <c r="F72" s="218" t="s">
        <v>330</v>
      </c>
      <c r="G72" s="222">
        <v>14</v>
      </c>
      <c r="H72" s="218" t="s">
        <v>330</v>
      </c>
    </row>
    <row r="73" spans="1:8" ht="15.6" customHeight="1">
      <c r="A73" s="97" t="s">
        <v>280</v>
      </c>
      <c r="B73" s="218">
        <v>91</v>
      </c>
      <c r="C73" s="218">
        <v>14</v>
      </c>
      <c r="D73" s="218">
        <v>27</v>
      </c>
      <c r="E73" s="218">
        <v>11</v>
      </c>
      <c r="F73" s="218">
        <v>2</v>
      </c>
      <c r="G73" s="222">
        <v>14</v>
      </c>
      <c r="H73" s="218" t="s">
        <v>330</v>
      </c>
    </row>
    <row r="74" spans="1:8" ht="15.6" customHeight="1">
      <c r="A74" s="97" t="s">
        <v>279</v>
      </c>
      <c r="B74" s="218">
        <v>67</v>
      </c>
      <c r="C74" s="218">
        <v>22</v>
      </c>
      <c r="D74" s="218">
        <v>12</v>
      </c>
      <c r="E74" s="218">
        <v>39</v>
      </c>
      <c r="F74" s="218">
        <v>9</v>
      </c>
      <c r="G74" s="222">
        <v>19</v>
      </c>
      <c r="H74" s="218" t="s">
        <v>330</v>
      </c>
    </row>
    <row r="75" spans="1:8" ht="15.6" customHeight="1">
      <c r="A75" s="97" t="s">
        <v>569</v>
      </c>
      <c r="B75" s="218">
        <v>30</v>
      </c>
      <c r="C75" s="218" t="s">
        <v>330</v>
      </c>
      <c r="D75" s="218">
        <v>5</v>
      </c>
      <c r="E75" s="218">
        <v>3</v>
      </c>
      <c r="F75" s="218" t="s">
        <v>330</v>
      </c>
      <c r="G75" s="218" t="s">
        <v>330</v>
      </c>
      <c r="H75" s="218" t="s">
        <v>330</v>
      </c>
    </row>
    <row r="76" spans="1:8" ht="15.6" customHeight="1">
      <c r="A76" s="97" t="s">
        <v>570</v>
      </c>
      <c r="B76" s="218">
        <v>44</v>
      </c>
      <c r="C76" s="218" t="s">
        <v>330</v>
      </c>
      <c r="D76" s="218">
        <v>20</v>
      </c>
      <c r="E76" s="218">
        <v>5</v>
      </c>
      <c r="F76" s="218" t="s">
        <v>330</v>
      </c>
      <c r="G76" s="222">
        <v>6</v>
      </c>
      <c r="H76" s="218" t="s">
        <v>330</v>
      </c>
    </row>
    <row r="77" spans="1:8" ht="15.6" customHeight="1">
      <c r="A77" s="97" t="s">
        <v>571</v>
      </c>
      <c r="B77" s="218">
        <v>72</v>
      </c>
      <c r="C77" s="218">
        <v>21</v>
      </c>
      <c r="D77" s="218">
        <v>35</v>
      </c>
      <c r="E77" s="218">
        <v>6</v>
      </c>
      <c r="F77" s="218">
        <v>4</v>
      </c>
      <c r="G77" s="222">
        <v>16</v>
      </c>
      <c r="H77" s="218" t="s">
        <v>330</v>
      </c>
    </row>
    <row r="78" spans="1:8" ht="15.6" customHeight="1">
      <c r="A78" s="97" t="s">
        <v>572</v>
      </c>
      <c r="B78" s="218">
        <v>89</v>
      </c>
      <c r="C78" s="218">
        <v>31</v>
      </c>
      <c r="D78" s="218">
        <v>33</v>
      </c>
      <c r="E78" s="218">
        <v>2</v>
      </c>
      <c r="F78" s="218">
        <v>1</v>
      </c>
      <c r="G78" s="222">
        <v>31</v>
      </c>
      <c r="H78" s="218" t="s">
        <v>330</v>
      </c>
    </row>
    <row r="79" spans="1:8" ht="15.6" customHeight="1">
      <c r="A79" s="97" t="s">
        <v>573</v>
      </c>
      <c r="B79" s="218">
        <v>88</v>
      </c>
      <c r="C79" s="218">
        <v>28</v>
      </c>
      <c r="D79" s="218">
        <v>30</v>
      </c>
      <c r="E79" s="218">
        <v>4</v>
      </c>
      <c r="F79" s="218">
        <v>1</v>
      </c>
      <c r="G79" s="222">
        <v>22</v>
      </c>
      <c r="H79" s="218" t="s">
        <v>330</v>
      </c>
    </row>
    <row r="80" spans="1:8" ht="15.6" customHeight="1">
      <c r="A80" s="97" t="s">
        <v>574</v>
      </c>
      <c r="B80" s="218">
        <v>81</v>
      </c>
      <c r="C80" s="218">
        <v>13</v>
      </c>
      <c r="D80" s="218">
        <v>34</v>
      </c>
      <c r="E80" s="218">
        <v>1</v>
      </c>
      <c r="F80" s="218">
        <v>0</v>
      </c>
      <c r="G80" s="222">
        <v>24</v>
      </c>
      <c r="H80" s="218" t="s">
        <v>330</v>
      </c>
    </row>
    <row r="81" spans="1:8" ht="15.6" customHeight="1">
      <c r="A81" s="97" t="s">
        <v>575</v>
      </c>
      <c r="B81" s="218">
        <v>29</v>
      </c>
      <c r="C81" s="218">
        <v>16</v>
      </c>
      <c r="D81" s="218">
        <v>4</v>
      </c>
      <c r="E81" s="218">
        <v>0</v>
      </c>
      <c r="F81" s="218">
        <v>-1</v>
      </c>
      <c r="G81" s="222">
        <v>6</v>
      </c>
      <c r="H81" s="218" t="s">
        <v>330</v>
      </c>
    </row>
    <row r="82" spans="1:8" ht="15.6" customHeight="1">
      <c r="A82" s="97" t="s">
        <v>576</v>
      </c>
      <c r="B82" s="218">
        <v>85</v>
      </c>
      <c r="C82" s="218" t="s">
        <v>330</v>
      </c>
      <c r="D82" s="218">
        <v>33</v>
      </c>
      <c r="E82" s="218">
        <v>9</v>
      </c>
      <c r="F82" s="218" t="s">
        <v>330</v>
      </c>
      <c r="G82" s="222">
        <v>22</v>
      </c>
      <c r="H82" s="218" t="s">
        <v>330</v>
      </c>
    </row>
    <row r="83" spans="1:8" ht="15.6" customHeight="1">
      <c r="A83" s="97" t="s">
        <v>630</v>
      </c>
      <c r="B83" s="218" t="s">
        <v>330</v>
      </c>
      <c r="C83" s="218" t="s">
        <v>330</v>
      </c>
      <c r="D83" s="218" t="s">
        <v>330</v>
      </c>
      <c r="E83" s="218" t="s">
        <v>330</v>
      </c>
      <c r="F83" s="218" t="s">
        <v>330</v>
      </c>
      <c r="G83" s="218">
        <v>6</v>
      </c>
      <c r="H83" s="218" t="s">
        <v>330</v>
      </c>
    </row>
    <row r="84" spans="1:8" ht="15.6" customHeight="1">
      <c r="A84" s="97" t="s">
        <v>577</v>
      </c>
      <c r="B84" s="218">
        <v>110</v>
      </c>
      <c r="C84" s="218">
        <v>23</v>
      </c>
      <c r="D84" s="218">
        <v>48</v>
      </c>
      <c r="E84" s="218">
        <v>21</v>
      </c>
      <c r="F84" s="218">
        <v>9</v>
      </c>
      <c r="G84" s="222">
        <v>28</v>
      </c>
      <c r="H84" s="218" t="s">
        <v>330</v>
      </c>
    </row>
    <row r="85" spans="1:8" ht="15.6" customHeight="1">
      <c r="A85" s="97" t="s">
        <v>578</v>
      </c>
      <c r="B85" s="218">
        <v>83</v>
      </c>
      <c r="C85" s="218" t="s">
        <v>330</v>
      </c>
      <c r="D85" s="218">
        <v>25</v>
      </c>
      <c r="E85" s="218">
        <v>6</v>
      </c>
      <c r="F85" s="218" t="s">
        <v>330</v>
      </c>
      <c r="G85" s="218" t="s">
        <v>330</v>
      </c>
      <c r="H85" s="218" t="s">
        <v>330</v>
      </c>
    </row>
    <row r="86" spans="1:8" ht="15.6" customHeight="1">
      <c r="A86" s="97" t="s">
        <v>579</v>
      </c>
      <c r="B86" s="218">
        <v>104</v>
      </c>
      <c r="C86" s="218" t="s">
        <v>330</v>
      </c>
      <c r="D86" s="218">
        <v>46</v>
      </c>
      <c r="E86" s="218">
        <v>17</v>
      </c>
      <c r="F86" s="218" t="s">
        <v>330</v>
      </c>
      <c r="G86" s="218" t="s">
        <v>330</v>
      </c>
      <c r="H86" s="218" t="s">
        <v>330</v>
      </c>
    </row>
    <row r="87" spans="1:8" ht="15.6" customHeight="1">
      <c r="A87" s="97" t="s">
        <v>580</v>
      </c>
      <c r="B87" s="218">
        <v>82</v>
      </c>
      <c r="C87" s="218">
        <v>0</v>
      </c>
      <c r="D87" s="218">
        <v>28</v>
      </c>
      <c r="E87" s="218">
        <v>8</v>
      </c>
      <c r="F87" s="218">
        <v>3</v>
      </c>
      <c r="G87" s="222">
        <v>20</v>
      </c>
      <c r="H87" s="218" t="s">
        <v>330</v>
      </c>
    </row>
    <row r="88" spans="1:8" ht="15.6" customHeight="1">
      <c r="A88" s="97" t="s">
        <v>581</v>
      </c>
      <c r="B88" s="218">
        <v>93</v>
      </c>
      <c r="C88" s="218" t="s">
        <v>330</v>
      </c>
      <c r="D88" s="218">
        <v>31</v>
      </c>
      <c r="E88" s="218">
        <v>7</v>
      </c>
      <c r="F88" s="218" t="s">
        <v>330</v>
      </c>
      <c r="G88" s="218" t="s">
        <v>330</v>
      </c>
      <c r="H88" s="218" t="s">
        <v>330</v>
      </c>
    </row>
    <row r="89" spans="1:8" ht="15.6" customHeight="1">
      <c r="A89" s="97" t="s">
        <v>582</v>
      </c>
      <c r="B89" s="218">
        <v>105</v>
      </c>
      <c r="C89" s="218" t="s">
        <v>330</v>
      </c>
      <c r="D89" s="218">
        <v>42</v>
      </c>
      <c r="E89" s="218">
        <v>12</v>
      </c>
      <c r="F89" s="218" t="s">
        <v>330</v>
      </c>
      <c r="G89" s="222">
        <v>18</v>
      </c>
      <c r="H89" s="218" t="s">
        <v>330</v>
      </c>
    </row>
    <row r="90" spans="1:8" ht="15.6" customHeight="1">
      <c r="A90" s="97" t="s">
        <v>583</v>
      </c>
      <c r="B90" s="218">
        <v>100</v>
      </c>
      <c r="C90" s="218">
        <v>21</v>
      </c>
      <c r="D90" s="218">
        <v>29</v>
      </c>
      <c r="E90" s="218">
        <v>9</v>
      </c>
      <c r="F90" s="218">
        <v>-1</v>
      </c>
      <c r="G90" s="222">
        <v>12</v>
      </c>
      <c r="H90" s="218" t="s">
        <v>330</v>
      </c>
    </row>
    <row r="91" spans="1:8" ht="15.6" customHeight="1">
      <c r="A91" s="97" t="s">
        <v>584</v>
      </c>
      <c r="B91" s="218">
        <v>98</v>
      </c>
      <c r="C91" s="218" t="s">
        <v>330</v>
      </c>
      <c r="D91" s="218">
        <v>30</v>
      </c>
      <c r="E91" s="218">
        <v>8</v>
      </c>
      <c r="F91" s="218" t="s">
        <v>330</v>
      </c>
      <c r="G91" s="222">
        <v>20</v>
      </c>
      <c r="H91" s="218" t="s">
        <v>330</v>
      </c>
    </row>
    <row r="92" spans="1:8" ht="15.6" customHeight="1">
      <c r="A92" s="96" t="s">
        <v>242</v>
      </c>
      <c r="B92" s="218"/>
      <c r="C92" s="218"/>
      <c r="D92" s="218"/>
      <c r="E92" s="222"/>
      <c r="F92" s="222"/>
      <c r="G92" s="222"/>
      <c r="H92" s="220"/>
    </row>
    <row r="93" spans="1:8" ht="15.6" customHeight="1">
      <c r="A93" s="97" t="s">
        <v>585</v>
      </c>
      <c r="B93" s="218">
        <v>95</v>
      </c>
      <c r="C93" s="218" t="s">
        <v>330</v>
      </c>
      <c r="D93" s="218">
        <v>27</v>
      </c>
      <c r="E93" s="218">
        <v>11</v>
      </c>
      <c r="F93" s="218" t="s">
        <v>330</v>
      </c>
      <c r="G93" s="218" t="s">
        <v>330</v>
      </c>
      <c r="H93" s="218" t="s">
        <v>330</v>
      </c>
    </row>
    <row r="94" spans="1:8" ht="15.6" customHeight="1">
      <c r="A94" s="97" t="s">
        <v>586</v>
      </c>
      <c r="B94" s="218">
        <v>39</v>
      </c>
      <c r="C94" s="218">
        <v>10</v>
      </c>
      <c r="D94" s="218">
        <v>5</v>
      </c>
      <c r="E94" s="218">
        <v>55</v>
      </c>
      <c r="F94" s="218">
        <v>30</v>
      </c>
      <c r="G94" s="218" t="s">
        <v>330</v>
      </c>
      <c r="H94" s="218" t="s">
        <v>330</v>
      </c>
    </row>
    <row r="95" spans="1:8" ht="15.6" customHeight="1">
      <c r="A95" s="97" t="s">
        <v>587</v>
      </c>
      <c r="B95" s="218">
        <v>9</v>
      </c>
      <c r="C95" s="218" t="s">
        <v>330</v>
      </c>
      <c r="D95" s="218">
        <v>2</v>
      </c>
      <c r="E95" s="218">
        <v>19</v>
      </c>
      <c r="F95" s="218" t="s">
        <v>330</v>
      </c>
      <c r="G95" s="218" t="s">
        <v>330</v>
      </c>
      <c r="H95" s="218" t="s">
        <v>330</v>
      </c>
    </row>
    <row r="96" spans="1:8" ht="15.6" customHeight="1">
      <c r="A96" s="97" t="s">
        <v>588</v>
      </c>
      <c r="B96" s="218">
        <v>42</v>
      </c>
      <c r="C96" s="218">
        <v>-6</v>
      </c>
      <c r="D96" s="218">
        <v>6</v>
      </c>
      <c r="E96" s="218">
        <v>41</v>
      </c>
      <c r="F96" s="218">
        <v>17</v>
      </c>
      <c r="G96" s="218" t="s">
        <v>330</v>
      </c>
      <c r="H96" s="218" t="s">
        <v>330</v>
      </c>
    </row>
    <row r="97" spans="1:8" ht="15.6" customHeight="1">
      <c r="A97" s="97" t="s">
        <v>589</v>
      </c>
      <c r="B97" s="218">
        <v>58</v>
      </c>
      <c r="C97" s="218" t="s">
        <v>330</v>
      </c>
      <c r="D97" s="218">
        <v>12</v>
      </c>
      <c r="E97" s="218">
        <v>32</v>
      </c>
      <c r="F97" s="218" t="s">
        <v>330</v>
      </c>
      <c r="G97" s="218" t="s">
        <v>330</v>
      </c>
      <c r="H97" s="218" t="s">
        <v>330</v>
      </c>
    </row>
    <row r="98" spans="1:8" ht="15.6" customHeight="1">
      <c r="A98" s="97" t="s">
        <v>590</v>
      </c>
      <c r="B98" s="218">
        <v>51</v>
      </c>
      <c r="C98" s="218" t="s">
        <v>330</v>
      </c>
      <c r="D98" s="218">
        <v>7</v>
      </c>
      <c r="E98" s="218">
        <v>5</v>
      </c>
      <c r="F98" s="218" t="s">
        <v>330</v>
      </c>
      <c r="G98" s="218" t="s">
        <v>330</v>
      </c>
      <c r="H98" s="218" t="s">
        <v>330</v>
      </c>
    </row>
    <row r="99" spans="1:8" ht="15.6" customHeight="1">
      <c r="A99" s="97" t="s">
        <v>591</v>
      </c>
      <c r="B99" s="218">
        <v>14</v>
      </c>
      <c r="C99" s="218" t="s">
        <v>330</v>
      </c>
      <c r="D99" s="218">
        <v>2</v>
      </c>
      <c r="E99" s="218">
        <v>7</v>
      </c>
      <c r="F99" s="218" t="s">
        <v>330</v>
      </c>
      <c r="G99" s="222">
        <v>7</v>
      </c>
      <c r="H99" s="218" t="s">
        <v>330</v>
      </c>
    </row>
    <row r="100" spans="1:8" ht="15.6" customHeight="1">
      <c r="A100" s="97" t="s">
        <v>592</v>
      </c>
      <c r="B100" s="218">
        <v>40</v>
      </c>
      <c r="C100" s="218" t="s">
        <v>330</v>
      </c>
      <c r="D100" s="218">
        <v>3</v>
      </c>
      <c r="E100" s="218">
        <v>45</v>
      </c>
      <c r="F100" s="218" t="s">
        <v>330</v>
      </c>
      <c r="G100" s="218" t="s">
        <v>330</v>
      </c>
      <c r="H100" s="218" t="s">
        <v>330</v>
      </c>
    </row>
    <row r="101" spans="1:8" ht="15.6" customHeight="1">
      <c r="A101" s="96" t="s">
        <v>393</v>
      </c>
      <c r="B101" s="218"/>
      <c r="C101" s="218"/>
      <c r="D101" s="218"/>
      <c r="E101" s="222"/>
      <c r="F101" s="222"/>
      <c r="G101" s="222"/>
      <c r="H101" s="218"/>
    </row>
    <row r="102" spans="1:8" ht="15.6" customHeight="1">
      <c r="A102" s="97" t="s">
        <v>593</v>
      </c>
      <c r="B102" s="218">
        <v>0</v>
      </c>
      <c r="C102" s="218" t="s">
        <v>330</v>
      </c>
      <c r="D102" s="218" t="s">
        <v>330</v>
      </c>
      <c r="E102" s="218">
        <v>71</v>
      </c>
      <c r="F102" s="218">
        <v>42</v>
      </c>
      <c r="G102" s="218" t="s">
        <v>330</v>
      </c>
      <c r="H102" s="218" t="s">
        <v>330</v>
      </c>
    </row>
    <row r="103" spans="1:8" ht="15.6" customHeight="1">
      <c r="A103" s="97" t="s">
        <v>594</v>
      </c>
      <c r="B103" s="218">
        <v>0</v>
      </c>
      <c r="C103" s="218" t="s">
        <v>330</v>
      </c>
      <c r="D103" s="218" t="s">
        <v>330</v>
      </c>
      <c r="E103" s="218">
        <v>99</v>
      </c>
      <c r="F103" s="218" t="s">
        <v>330</v>
      </c>
      <c r="G103" s="218" t="s">
        <v>330</v>
      </c>
      <c r="H103" s="218" t="s">
        <v>330</v>
      </c>
    </row>
    <row r="104" spans="1:8" ht="15.6" customHeight="1">
      <c r="A104" s="97" t="s">
        <v>595</v>
      </c>
      <c r="B104" s="218">
        <v>1</v>
      </c>
      <c r="C104" s="218" t="s">
        <v>330</v>
      </c>
      <c r="D104" s="218" t="s">
        <v>330</v>
      </c>
      <c r="E104" s="218">
        <v>64</v>
      </c>
      <c r="F104" s="218">
        <v>39</v>
      </c>
      <c r="G104" s="218" t="s">
        <v>330</v>
      </c>
      <c r="H104" s="218" t="s">
        <v>330</v>
      </c>
    </row>
    <row r="105" spans="1:8" ht="15.6" customHeight="1">
      <c r="A105" s="97" t="s">
        <v>596</v>
      </c>
      <c r="B105" s="218">
        <v>0</v>
      </c>
      <c r="C105" s="218" t="s">
        <v>330</v>
      </c>
      <c r="D105" s="218" t="s">
        <v>330</v>
      </c>
      <c r="E105" s="218">
        <v>52</v>
      </c>
      <c r="F105" s="218">
        <v>34</v>
      </c>
      <c r="G105" s="218" t="s">
        <v>330</v>
      </c>
      <c r="H105" s="218" t="s">
        <v>330</v>
      </c>
    </row>
    <row r="106" spans="1:8" ht="15.6" customHeight="1">
      <c r="A106" s="97" t="s">
        <v>597</v>
      </c>
      <c r="B106" s="218">
        <v>0</v>
      </c>
      <c r="C106" s="218" t="s">
        <v>330</v>
      </c>
      <c r="D106" s="218" t="s">
        <v>330</v>
      </c>
      <c r="E106" s="218">
        <v>39</v>
      </c>
      <c r="F106" s="218">
        <v>20</v>
      </c>
      <c r="G106" s="218" t="s">
        <v>330</v>
      </c>
      <c r="H106" s="218" t="s">
        <v>330</v>
      </c>
    </row>
    <row r="107" spans="1:8" ht="15.6" customHeight="1">
      <c r="A107" s="97" t="s">
        <v>598</v>
      </c>
      <c r="B107" s="218">
        <v>0</v>
      </c>
      <c r="C107" s="218" t="s">
        <v>330</v>
      </c>
      <c r="D107" s="218" t="s">
        <v>330</v>
      </c>
      <c r="E107" s="218">
        <v>47</v>
      </c>
      <c r="F107" s="218">
        <v>25</v>
      </c>
      <c r="G107" s="218" t="s">
        <v>330</v>
      </c>
      <c r="H107" s="218" t="s">
        <v>330</v>
      </c>
    </row>
    <row r="108" spans="1:8" ht="15.6" customHeight="1">
      <c r="A108" s="97" t="s">
        <v>599</v>
      </c>
      <c r="B108" s="218">
        <v>0</v>
      </c>
      <c r="C108" s="218" t="s">
        <v>330</v>
      </c>
      <c r="D108" s="218" t="s">
        <v>330</v>
      </c>
      <c r="E108" s="218">
        <v>49</v>
      </c>
      <c r="F108" s="218">
        <v>21</v>
      </c>
      <c r="G108" s="218" t="s">
        <v>330</v>
      </c>
      <c r="H108" s="218" t="s">
        <v>330</v>
      </c>
    </row>
    <row r="109" spans="1:8" ht="15.6" customHeight="1">
      <c r="A109" s="97" t="s">
        <v>600</v>
      </c>
      <c r="B109" s="218">
        <v>0</v>
      </c>
      <c r="C109" s="218" t="s">
        <v>330</v>
      </c>
      <c r="D109" s="218" t="s">
        <v>330</v>
      </c>
      <c r="E109" s="218">
        <v>59</v>
      </c>
      <c r="F109" s="218">
        <v>29</v>
      </c>
      <c r="G109" s="218" t="s">
        <v>330</v>
      </c>
      <c r="H109" s="218" t="s">
        <v>330</v>
      </c>
    </row>
    <row r="110" spans="1:8" ht="15.6" customHeight="1">
      <c r="A110" s="97" t="s">
        <v>601</v>
      </c>
      <c r="B110" s="218">
        <v>0</v>
      </c>
      <c r="C110" s="218" t="s">
        <v>330</v>
      </c>
      <c r="D110" s="218" t="s">
        <v>330</v>
      </c>
      <c r="E110" s="218">
        <v>32</v>
      </c>
      <c r="F110" s="218" t="s">
        <v>330</v>
      </c>
      <c r="G110" s="218" t="s">
        <v>330</v>
      </c>
      <c r="H110" s="218" t="s">
        <v>330</v>
      </c>
    </row>
    <row r="111" spans="1:8" ht="15.6" customHeight="1">
      <c r="A111" s="97" t="s">
        <v>189</v>
      </c>
      <c r="B111" s="218">
        <v>0</v>
      </c>
      <c r="C111" s="218" t="s">
        <v>330</v>
      </c>
      <c r="D111" s="218" t="s">
        <v>330</v>
      </c>
      <c r="E111" s="218">
        <v>15</v>
      </c>
      <c r="F111" s="218">
        <v>4</v>
      </c>
      <c r="G111" s="218" t="s">
        <v>330</v>
      </c>
      <c r="H111" s="218" t="s">
        <v>330</v>
      </c>
    </row>
    <row r="112" spans="1:8" s="154" customFormat="1" ht="15.6" customHeight="1">
      <c r="A112" s="98" t="s">
        <v>394</v>
      </c>
      <c r="B112" s="218"/>
      <c r="C112" s="218"/>
      <c r="D112" s="218"/>
      <c r="E112" s="222"/>
      <c r="F112" s="222"/>
      <c r="G112" s="222"/>
      <c r="H112" s="220"/>
    </row>
    <row r="113" spans="1:8" s="154" customFormat="1" ht="15.6" customHeight="1">
      <c r="A113" s="97" t="s">
        <v>602</v>
      </c>
      <c r="B113" s="218">
        <v>0</v>
      </c>
      <c r="C113" s="218" t="s">
        <v>330</v>
      </c>
      <c r="D113" s="218" t="s">
        <v>330</v>
      </c>
      <c r="E113" s="218">
        <v>73</v>
      </c>
      <c r="F113" s="218" t="s">
        <v>330</v>
      </c>
      <c r="G113" s="218" t="s">
        <v>330</v>
      </c>
      <c r="H113" s="218" t="s">
        <v>330</v>
      </c>
    </row>
    <row r="114" spans="1:8" s="154" customFormat="1" ht="15.6" customHeight="1">
      <c r="A114" s="97" t="s">
        <v>603</v>
      </c>
      <c r="B114" s="218">
        <v>1</v>
      </c>
      <c r="C114" s="218" t="s">
        <v>330</v>
      </c>
      <c r="D114" s="218" t="s">
        <v>330</v>
      </c>
      <c r="E114" s="218">
        <v>88</v>
      </c>
      <c r="F114" s="218">
        <v>45</v>
      </c>
      <c r="G114" s="218" t="s">
        <v>330</v>
      </c>
      <c r="H114" s="218" t="s">
        <v>330</v>
      </c>
    </row>
    <row r="115" spans="1:8" s="154" customFormat="1" ht="15.6" customHeight="1">
      <c r="A115" s="97" t="s">
        <v>604</v>
      </c>
      <c r="B115" s="218">
        <v>1</v>
      </c>
      <c r="C115" s="218" t="s">
        <v>330</v>
      </c>
      <c r="D115" s="218" t="s">
        <v>330</v>
      </c>
      <c r="E115" s="218">
        <v>84</v>
      </c>
      <c r="F115" s="218">
        <v>55</v>
      </c>
      <c r="G115" s="218" t="s">
        <v>330</v>
      </c>
      <c r="H115" s="218" t="s">
        <v>330</v>
      </c>
    </row>
    <row r="116" spans="1:8" ht="15.6" customHeight="1">
      <c r="A116" s="97" t="s">
        <v>605</v>
      </c>
      <c r="B116" s="218">
        <v>0</v>
      </c>
      <c r="C116" s="218" t="s">
        <v>330</v>
      </c>
      <c r="D116" s="218" t="s">
        <v>330</v>
      </c>
      <c r="E116" s="218">
        <v>67</v>
      </c>
      <c r="F116" s="218">
        <v>30</v>
      </c>
      <c r="G116" s="218" t="s">
        <v>330</v>
      </c>
      <c r="H116" s="218" t="s">
        <v>330</v>
      </c>
    </row>
    <row r="117" spans="1:8" ht="15.6" customHeight="1">
      <c r="A117" s="97" t="s">
        <v>606</v>
      </c>
      <c r="B117" s="218">
        <v>0</v>
      </c>
      <c r="C117" s="218" t="s">
        <v>330</v>
      </c>
      <c r="D117" s="218" t="s">
        <v>330</v>
      </c>
      <c r="E117" s="218">
        <v>4</v>
      </c>
      <c r="F117" s="218" t="s">
        <v>330</v>
      </c>
      <c r="G117" s="218" t="s">
        <v>330</v>
      </c>
      <c r="H117" s="218" t="s">
        <v>330</v>
      </c>
    </row>
    <row r="118" spans="1:8" ht="15.6" customHeight="1">
      <c r="A118" s="97" t="s">
        <v>395</v>
      </c>
      <c r="B118" s="218">
        <v>0</v>
      </c>
      <c r="C118" s="218" t="s">
        <v>330</v>
      </c>
      <c r="D118" s="218" t="s">
        <v>330</v>
      </c>
      <c r="E118" s="218">
        <v>0</v>
      </c>
      <c r="F118" s="218">
        <v>-1</v>
      </c>
      <c r="G118" s="218" t="s">
        <v>330</v>
      </c>
      <c r="H118" s="218" t="s">
        <v>330</v>
      </c>
    </row>
    <row r="119" spans="1:8" ht="15.6" customHeight="1">
      <c r="A119" s="97" t="s">
        <v>396</v>
      </c>
      <c r="B119" s="218">
        <v>0</v>
      </c>
      <c r="C119" s="218" t="s">
        <v>330</v>
      </c>
      <c r="D119" s="218" t="s">
        <v>330</v>
      </c>
      <c r="E119" s="218">
        <v>1</v>
      </c>
      <c r="F119" s="218" t="s">
        <v>330</v>
      </c>
      <c r="G119" s="218" t="s">
        <v>330</v>
      </c>
      <c r="H119" s="218" t="s">
        <v>330</v>
      </c>
    </row>
    <row r="120" spans="1:8" ht="15.6" customHeight="1">
      <c r="A120" s="97" t="s">
        <v>607</v>
      </c>
      <c r="B120" s="218">
        <v>1</v>
      </c>
      <c r="C120" s="218" t="s">
        <v>330</v>
      </c>
      <c r="D120" s="218" t="s">
        <v>330</v>
      </c>
      <c r="E120" s="218">
        <v>1</v>
      </c>
      <c r="F120" s="218">
        <v>0</v>
      </c>
      <c r="G120" s="218" t="s">
        <v>330</v>
      </c>
      <c r="H120" s="218" t="s">
        <v>330</v>
      </c>
    </row>
    <row r="121" spans="1:8" ht="15.6" customHeight="1">
      <c r="A121" s="97" t="s">
        <v>430</v>
      </c>
      <c r="B121" s="218" t="s">
        <v>330</v>
      </c>
      <c r="C121" s="218" t="s">
        <v>330</v>
      </c>
      <c r="D121" s="218" t="s">
        <v>330</v>
      </c>
      <c r="E121" s="218">
        <v>78</v>
      </c>
      <c r="F121" s="218" t="s">
        <v>330</v>
      </c>
      <c r="G121" s="218" t="s">
        <v>330</v>
      </c>
      <c r="H121" s="218" t="s">
        <v>330</v>
      </c>
    </row>
    <row r="122" spans="1:8" ht="15.6" customHeight="1">
      <c r="A122" s="97" t="s">
        <v>608</v>
      </c>
      <c r="B122" s="218">
        <v>3</v>
      </c>
      <c r="C122" s="218" t="s">
        <v>330</v>
      </c>
      <c r="D122" s="218" t="s">
        <v>330</v>
      </c>
      <c r="E122" s="218">
        <v>5</v>
      </c>
      <c r="F122" s="218" t="s">
        <v>330</v>
      </c>
      <c r="G122" s="218" t="s">
        <v>330</v>
      </c>
      <c r="H122" s="218" t="s">
        <v>330</v>
      </c>
    </row>
    <row r="123" spans="1:8" ht="15.6" customHeight="1">
      <c r="A123" s="97" t="s">
        <v>609</v>
      </c>
      <c r="B123" s="218">
        <v>0</v>
      </c>
      <c r="C123" s="218" t="s">
        <v>330</v>
      </c>
      <c r="D123" s="218" t="s">
        <v>330</v>
      </c>
      <c r="E123" s="218">
        <v>3</v>
      </c>
      <c r="F123" s="218">
        <v>2</v>
      </c>
      <c r="G123" s="218" t="s">
        <v>330</v>
      </c>
      <c r="H123" s="218" t="s">
        <v>330</v>
      </c>
    </row>
    <row r="124" spans="1:8" ht="15.6" customHeight="1">
      <c r="A124" s="97" t="s">
        <v>610</v>
      </c>
      <c r="B124" s="218">
        <v>0</v>
      </c>
      <c r="C124" s="218" t="s">
        <v>330</v>
      </c>
      <c r="D124" s="218" t="s">
        <v>330</v>
      </c>
      <c r="E124" s="218">
        <v>2</v>
      </c>
      <c r="F124" s="218" t="s">
        <v>330</v>
      </c>
      <c r="G124" s="218" t="s">
        <v>330</v>
      </c>
      <c r="H124" s="218" t="s">
        <v>330</v>
      </c>
    </row>
    <row r="125" spans="1:8" ht="15.6" customHeight="1">
      <c r="A125" s="97" t="s">
        <v>611</v>
      </c>
      <c r="B125" s="218">
        <v>1</v>
      </c>
      <c r="C125" s="218" t="s">
        <v>330</v>
      </c>
      <c r="D125" s="218" t="s">
        <v>330</v>
      </c>
      <c r="E125" s="218">
        <v>0</v>
      </c>
      <c r="F125" s="218">
        <v>0</v>
      </c>
      <c r="G125" s="218" t="s">
        <v>330</v>
      </c>
      <c r="H125" s="218" t="s">
        <v>330</v>
      </c>
    </row>
    <row r="126" spans="1:8" ht="15.6" customHeight="1">
      <c r="A126" s="97" t="s">
        <v>612</v>
      </c>
      <c r="B126" s="218">
        <v>0</v>
      </c>
      <c r="C126" s="218" t="s">
        <v>330</v>
      </c>
      <c r="D126" s="218" t="s">
        <v>330</v>
      </c>
      <c r="E126" s="218">
        <v>70</v>
      </c>
      <c r="F126" s="218" t="s">
        <v>330</v>
      </c>
      <c r="G126" s="218" t="s">
        <v>330</v>
      </c>
      <c r="H126" s="218" t="s">
        <v>330</v>
      </c>
    </row>
    <row r="127" spans="1:8" ht="15.6" customHeight="1">
      <c r="A127" s="97" t="s">
        <v>613</v>
      </c>
      <c r="B127" s="218">
        <v>2</v>
      </c>
      <c r="C127" s="218" t="s">
        <v>330</v>
      </c>
      <c r="D127" s="218" t="s">
        <v>330</v>
      </c>
      <c r="E127" s="218">
        <v>1</v>
      </c>
      <c r="F127" s="218" t="s">
        <v>330</v>
      </c>
      <c r="G127" s="218" t="s">
        <v>330</v>
      </c>
      <c r="H127" s="218" t="s">
        <v>330</v>
      </c>
    </row>
    <row r="128" spans="1:8" ht="15.6" customHeight="1">
      <c r="A128" s="97" t="s">
        <v>614</v>
      </c>
      <c r="B128" s="218">
        <v>2</v>
      </c>
      <c r="C128" s="218" t="s">
        <v>330</v>
      </c>
      <c r="D128" s="218" t="s">
        <v>330</v>
      </c>
      <c r="E128" s="218">
        <v>2</v>
      </c>
      <c r="F128" s="218" t="s">
        <v>330</v>
      </c>
      <c r="G128" s="218" t="s">
        <v>330</v>
      </c>
      <c r="H128" s="218" t="s">
        <v>330</v>
      </c>
    </row>
    <row r="129" spans="1:8" ht="15.6" customHeight="1">
      <c r="A129" s="97" t="s">
        <v>615</v>
      </c>
      <c r="B129" s="218">
        <v>2</v>
      </c>
      <c r="C129" s="218" t="s">
        <v>330</v>
      </c>
      <c r="D129" s="218" t="s">
        <v>330</v>
      </c>
      <c r="E129" s="218">
        <v>84</v>
      </c>
      <c r="F129" s="218">
        <v>70</v>
      </c>
      <c r="G129" s="218" t="s">
        <v>330</v>
      </c>
      <c r="H129" s="218" t="s">
        <v>330</v>
      </c>
    </row>
    <row r="130" spans="1:8" ht="15.6" customHeight="1">
      <c r="A130" s="97" t="s">
        <v>616</v>
      </c>
      <c r="B130" s="218">
        <v>0</v>
      </c>
      <c r="C130" s="218" t="s">
        <v>330</v>
      </c>
      <c r="D130" s="218" t="s">
        <v>330</v>
      </c>
      <c r="E130" s="218">
        <v>2</v>
      </c>
      <c r="F130" s="218" t="s">
        <v>330</v>
      </c>
      <c r="G130" s="218" t="s">
        <v>330</v>
      </c>
      <c r="H130" s="218" t="s">
        <v>330</v>
      </c>
    </row>
    <row r="131" spans="1:8" ht="27" customHeight="1">
      <c r="A131" s="477"/>
      <c r="B131" s="484" t="s">
        <v>477</v>
      </c>
      <c r="C131" s="485"/>
      <c r="D131" s="224" t="s">
        <v>478</v>
      </c>
      <c r="E131" s="484" t="s">
        <v>397</v>
      </c>
      <c r="F131" s="485"/>
      <c r="G131" s="486" t="s">
        <v>398</v>
      </c>
      <c r="H131" s="487" t="s">
        <v>431</v>
      </c>
    </row>
    <row r="132" spans="1:8" ht="18.600000000000001" customHeight="1">
      <c r="A132" s="477"/>
      <c r="B132" s="487" t="s">
        <v>291</v>
      </c>
      <c r="C132" s="487" t="s">
        <v>399</v>
      </c>
      <c r="D132" s="487" t="s">
        <v>291</v>
      </c>
      <c r="E132" s="488" t="s">
        <v>291</v>
      </c>
      <c r="F132" s="488" t="s">
        <v>399</v>
      </c>
      <c r="G132" s="486"/>
      <c r="H132" s="487"/>
    </row>
    <row r="133" spans="1:8" ht="18.600000000000001" customHeight="1">
      <c r="A133" s="477"/>
      <c r="B133" s="487"/>
      <c r="C133" s="487"/>
      <c r="D133" s="487"/>
      <c r="E133" s="488"/>
      <c r="F133" s="488"/>
      <c r="G133" s="486"/>
      <c r="H133" s="487"/>
    </row>
    <row r="134" spans="1:8" ht="18.600000000000001" customHeight="1">
      <c r="A134" s="477"/>
      <c r="B134" s="435" t="s">
        <v>400</v>
      </c>
      <c r="C134" s="436"/>
      <c r="D134" s="436"/>
      <c r="E134" s="436"/>
      <c r="F134" s="436"/>
      <c r="G134" s="436"/>
      <c r="H134" s="437"/>
    </row>
    <row r="135" spans="1:8" ht="19.899999999999999" customHeight="1">
      <c r="A135" s="476" t="s">
        <v>514</v>
      </c>
      <c r="B135" s="476"/>
      <c r="C135" s="476"/>
      <c r="D135" s="476"/>
      <c r="E135" s="476"/>
      <c r="F135" s="476"/>
      <c r="G135" s="476"/>
      <c r="H135" s="68"/>
    </row>
    <row r="136" spans="1:8" ht="11.45" customHeight="1">
      <c r="A136" s="474" t="s">
        <v>328</v>
      </c>
      <c r="B136" s="474"/>
      <c r="C136" s="474"/>
      <c r="D136" s="474"/>
      <c r="E136" s="474"/>
      <c r="F136" s="474"/>
      <c r="G136" s="474"/>
      <c r="H136" s="187"/>
    </row>
    <row r="137" spans="1:8" ht="11.45" customHeight="1">
      <c r="A137" s="474" t="s">
        <v>329</v>
      </c>
      <c r="B137" s="474"/>
      <c r="C137" s="474"/>
      <c r="D137" s="474"/>
      <c r="E137" s="474"/>
      <c r="F137" s="474"/>
      <c r="G137" s="474"/>
      <c r="H137" s="187"/>
    </row>
    <row r="138" spans="1:8" ht="11.45" customHeight="1">
      <c r="A138" s="475" t="s">
        <v>474</v>
      </c>
      <c r="B138" s="475"/>
      <c r="C138" s="475"/>
      <c r="D138" s="475"/>
      <c r="E138" s="475"/>
      <c r="F138" s="475"/>
      <c r="G138" s="475"/>
      <c r="H138" s="475"/>
    </row>
    <row r="139" spans="1:8" ht="11.45" customHeight="1">
      <c r="A139" s="475" t="s">
        <v>432</v>
      </c>
      <c r="B139" s="475"/>
      <c r="C139" s="475"/>
      <c r="D139" s="475"/>
      <c r="E139" s="475"/>
      <c r="F139" s="475"/>
      <c r="G139" s="475"/>
      <c r="H139" s="475"/>
    </row>
    <row r="140" spans="1:8" ht="4.9000000000000004" customHeight="1">
      <c r="A140" s="223"/>
      <c r="B140" s="223"/>
      <c r="C140" s="223"/>
      <c r="D140" s="223"/>
      <c r="E140" s="223"/>
      <c r="F140" s="223"/>
      <c r="G140" s="223"/>
      <c r="H140" s="223"/>
    </row>
    <row r="141" spans="1:8" ht="11.45" customHeight="1">
      <c r="A141" s="186" t="s">
        <v>343</v>
      </c>
    </row>
    <row r="142" spans="1:8" ht="11.45" customHeight="1">
      <c r="A142" s="483" t="s">
        <v>631</v>
      </c>
      <c r="B142" s="483"/>
    </row>
    <row r="143" spans="1:8" ht="11.45" customHeight="1">
      <c r="A143" s="217" t="s">
        <v>632</v>
      </c>
    </row>
  </sheetData>
  <mergeCells count="30">
    <mergeCell ref="A1:H1"/>
    <mergeCell ref="A2:H2"/>
    <mergeCell ref="A3:A6"/>
    <mergeCell ref="B3:C3"/>
    <mergeCell ref="E3:F3"/>
    <mergeCell ref="G3:G5"/>
    <mergeCell ref="H3:H5"/>
    <mergeCell ref="B4:B5"/>
    <mergeCell ref="C4:C5"/>
    <mergeCell ref="D4:D5"/>
    <mergeCell ref="E4:E5"/>
    <mergeCell ref="F4:F5"/>
    <mergeCell ref="B6:H6"/>
    <mergeCell ref="A131:A134"/>
    <mergeCell ref="B131:C131"/>
    <mergeCell ref="E131:F131"/>
    <mergeCell ref="G131:G133"/>
    <mergeCell ref="H131:H133"/>
    <mergeCell ref="B132:B133"/>
    <mergeCell ref="C132:C133"/>
    <mergeCell ref="D132:D133"/>
    <mergeCell ref="E132:E133"/>
    <mergeCell ref="F132:F133"/>
    <mergeCell ref="B134:H134"/>
    <mergeCell ref="A142:B142"/>
    <mergeCell ref="A135:G135"/>
    <mergeCell ref="A136:G136"/>
    <mergeCell ref="A137:G137"/>
    <mergeCell ref="A138:H138"/>
    <mergeCell ref="A139:H139"/>
  </mergeCells>
  <hyperlinks>
    <hyperlink ref="A142:B142" r:id="rId1" display="http://www.ine.pt/xurl/ind/0009786"/>
    <hyperlink ref="A142" r:id="rId2"/>
    <hyperlink ref="E4:E5" r:id="rId3" display="Nº"/>
    <hyperlink ref="F4:F5" r:id="rId4" display="http://www.ine.pt/xurl/ind/0009925"/>
    <hyperlink ref="E132:E133" r:id="rId5" display="No."/>
    <hyperlink ref="F132:F133" r:id="rId6" display="http://www.ine.pt/xurl/ind/0009925"/>
    <hyperlink ref="A143" r:id="rId7"/>
  </hyperlinks>
  <printOptions horizontalCentered="1"/>
  <pageMargins left="0.55118110236220474" right="0.55118110236220474" top="0.59055118110236227" bottom="0.59055118110236227" header="0" footer="0.39370078740157483"/>
  <pageSetup paperSize="9" scale="90" firstPageNumber="42" orientation="portrait" useFirstPageNumber="1" r:id="rId8"/>
  <headerFooter alignWithMargins="0">
    <oddFooter>&amp;C&amp;"Arial,Negrito"- &amp;P -</oddFooter>
  </headerFooter>
  <rowBreaks count="2" manualBreakCount="2">
    <brk id="51" max="16383" man="1"/>
    <brk id="97" max="16383" man="1"/>
  </rowBreaks>
</worksheet>
</file>

<file path=xl/worksheets/sheet9.xml><?xml version="1.0" encoding="utf-8"?>
<worksheet xmlns="http://schemas.openxmlformats.org/spreadsheetml/2006/main" xmlns:r="http://schemas.openxmlformats.org/officeDocument/2006/relationships">
  <dimension ref="A1:N129"/>
  <sheetViews>
    <sheetView showGridLines="0" zoomScaleNormal="100" workbookViewId="0">
      <selection sqref="A1:K1"/>
    </sheetView>
  </sheetViews>
  <sheetFormatPr defaultColWidth="7.85546875" defaultRowHeight="12.75"/>
  <cols>
    <col min="1" max="1" width="24.140625" style="17" customWidth="1"/>
    <col min="2" max="2" width="8" style="80" customWidth="1"/>
    <col min="3" max="3" width="5" style="80" customWidth="1"/>
    <col min="4" max="4" width="6.85546875" style="80" customWidth="1"/>
    <col min="5" max="5" width="5" style="80" customWidth="1"/>
    <col min="6" max="6" width="7.140625" style="80" customWidth="1"/>
    <col min="7" max="7" width="7.85546875" style="80" customWidth="1"/>
    <col min="8" max="8" width="7.7109375" style="80" customWidth="1"/>
    <col min="9" max="9" width="5.28515625" style="80" customWidth="1"/>
    <col min="10" max="10" width="11.85546875" style="80" customWidth="1"/>
    <col min="11" max="11" width="5.42578125" style="80" customWidth="1"/>
    <col min="12" max="12" width="7.7109375" style="17" customWidth="1"/>
    <col min="13" max="14" width="8.7109375" style="17" customWidth="1"/>
    <col min="15" max="16384" width="7.85546875" style="17"/>
  </cols>
  <sheetData>
    <row r="1" spans="1:14" s="20" customFormat="1" ht="30" customHeight="1">
      <c r="A1" s="481" t="s">
        <v>633</v>
      </c>
      <c r="B1" s="481"/>
      <c r="C1" s="481"/>
      <c r="D1" s="481"/>
      <c r="E1" s="481"/>
      <c r="F1" s="481"/>
      <c r="G1" s="481"/>
      <c r="H1" s="481"/>
      <c r="I1" s="481"/>
      <c r="J1" s="481"/>
      <c r="K1" s="481"/>
      <c r="L1" s="18"/>
      <c r="M1" s="19"/>
    </row>
    <row r="2" spans="1:14" s="20" customFormat="1" ht="30" customHeight="1">
      <c r="A2" s="481" t="s">
        <v>634</v>
      </c>
      <c r="B2" s="481"/>
      <c r="C2" s="481"/>
      <c r="D2" s="481"/>
      <c r="E2" s="481"/>
      <c r="F2" s="481"/>
      <c r="G2" s="481"/>
      <c r="H2" s="481"/>
      <c r="I2" s="481"/>
      <c r="J2" s="481"/>
      <c r="K2" s="481"/>
      <c r="L2" s="18"/>
    </row>
    <row r="3" spans="1:14" ht="30.6" customHeight="1">
      <c r="A3" s="477"/>
      <c r="B3" s="500" t="s">
        <v>479</v>
      </c>
      <c r="C3" s="484" t="s">
        <v>401</v>
      </c>
      <c r="D3" s="485"/>
      <c r="E3" s="502" t="s">
        <v>402</v>
      </c>
      <c r="F3" s="503"/>
      <c r="G3" s="500" t="s">
        <v>361</v>
      </c>
      <c r="H3" s="493" t="s">
        <v>285</v>
      </c>
      <c r="I3" s="494"/>
      <c r="J3" s="493" t="s">
        <v>286</v>
      </c>
      <c r="K3" s="494"/>
      <c r="L3" s="23"/>
    </row>
    <row r="4" spans="1:14" ht="34.9" customHeight="1">
      <c r="A4" s="477"/>
      <c r="B4" s="501"/>
      <c r="C4" s="91" t="s">
        <v>386</v>
      </c>
      <c r="D4" s="91" t="s">
        <v>403</v>
      </c>
      <c r="E4" s="91" t="s">
        <v>386</v>
      </c>
      <c r="F4" s="91" t="s">
        <v>403</v>
      </c>
      <c r="G4" s="501"/>
      <c r="H4" s="478" t="s">
        <v>203</v>
      </c>
      <c r="I4" s="225" t="s">
        <v>165</v>
      </c>
      <c r="J4" s="478" t="s">
        <v>203</v>
      </c>
      <c r="K4" s="225" t="s">
        <v>165</v>
      </c>
      <c r="L4" s="23"/>
    </row>
    <row r="5" spans="1:14" ht="16.149999999999999" customHeight="1">
      <c r="A5" s="477"/>
      <c r="B5" s="435" t="s">
        <v>388</v>
      </c>
      <c r="C5" s="436"/>
      <c r="D5" s="436"/>
      <c r="E5" s="436"/>
      <c r="F5" s="437"/>
      <c r="G5" s="182" t="s">
        <v>287</v>
      </c>
      <c r="H5" s="480"/>
      <c r="I5" s="188" t="s">
        <v>287</v>
      </c>
      <c r="J5" s="480"/>
      <c r="K5" s="188" t="s">
        <v>287</v>
      </c>
      <c r="L5" s="23"/>
    </row>
    <row r="6" spans="1:14" ht="16.149999999999999" customHeight="1">
      <c r="A6" s="96" t="s">
        <v>381</v>
      </c>
      <c r="B6" s="226">
        <v>277</v>
      </c>
      <c r="C6" s="227">
        <v>31</v>
      </c>
      <c r="D6" s="227">
        <v>6</v>
      </c>
      <c r="E6" s="227">
        <v>5</v>
      </c>
      <c r="F6" s="227">
        <v>1</v>
      </c>
      <c r="G6" s="228">
        <v>99.2</v>
      </c>
      <c r="H6" s="229" t="s">
        <v>360</v>
      </c>
      <c r="I6" s="228">
        <v>272.10000000000002</v>
      </c>
      <c r="J6" s="229" t="s">
        <v>357</v>
      </c>
      <c r="K6" s="228">
        <v>1.8</v>
      </c>
      <c r="L6" s="23"/>
      <c r="M6" s="24"/>
      <c r="N6" s="24"/>
    </row>
    <row r="7" spans="1:14" s="25" customFormat="1" ht="16.149999999999999" customHeight="1">
      <c r="A7" s="96" t="s">
        <v>205</v>
      </c>
      <c r="B7" s="245"/>
      <c r="C7" s="246"/>
      <c r="D7" s="246"/>
      <c r="E7" s="246"/>
      <c r="F7" s="246"/>
      <c r="G7" s="247"/>
      <c r="H7" s="248"/>
      <c r="I7" s="247"/>
      <c r="J7" s="248"/>
      <c r="K7" s="247"/>
      <c r="L7" s="47"/>
      <c r="M7" s="27"/>
    </row>
    <row r="8" spans="1:14" s="25" customFormat="1" ht="16.149999999999999" customHeight="1">
      <c r="A8" s="97" t="s">
        <v>529</v>
      </c>
      <c r="B8" s="231">
        <v>248</v>
      </c>
      <c r="C8" s="232">
        <v>46</v>
      </c>
      <c r="D8" s="232">
        <v>7</v>
      </c>
      <c r="E8" s="232">
        <v>8</v>
      </c>
      <c r="F8" s="232">
        <v>1</v>
      </c>
      <c r="G8" s="233">
        <v>43</v>
      </c>
      <c r="H8" s="234" t="s">
        <v>365</v>
      </c>
      <c r="I8" s="233">
        <v>265.60000000000002</v>
      </c>
      <c r="J8" s="234" t="s">
        <v>357</v>
      </c>
      <c r="K8" s="233">
        <v>4.3</v>
      </c>
      <c r="L8" s="48"/>
      <c r="N8" s="38"/>
    </row>
    <row r="9" spans="1:14" s="28" customFormat="1" ht="16.149999999999999" customHeight="1">
      <c r="A9" s="97" t="s">
        <v>530</v>
      </c>
      <c r="B9" s="231">
        <v>245</v>
      </c>
      <c r="C9" s="232">
        <v>44</v>
      </c>
      <c r="D9" s="232" t="s">
        <v>330</v>
      </c>
      <c r="E9" s="232">
        <v>8</v>
      </c>
      <c r="F9" s="232" t="s">
        <v>330</v>
      </c>
      <c r="G9" s="233">
        <v>46.8</v>
      </c>
      <c r="H9" s="234" t="s">
        <v>365</v>
      </c>
      <c r="I9" s="233">
        <v>311.10000000000002</v>
      </c>
      <c r="J9" s="234" t="s">
        <v>357</v>
      </c>
      <c r="K9" s="233">
        <v>8</v>
      </c>
      <c r="L9" s="49"/>
      <c r="N9" s="39"/>
    </row>
    <row r="10" spans="1:14" ht="16.149999999999999" customHeight="1">
      <c r="A10" s="97" t="s">
        <v>532</v>
      </c>
      <c r="B10" s="231">
        <v>262</v>
      </c>
      <c r="C10" s="232">
        <v>39</v>
      </c>
      <c r="D10" s="232" t="s">
        <v>330</v>
      </c>
      <c r="E10" s="232">
        <v>6</v>
      </c>
      <c r="F10" s="232" t="s">
        <v>330</v>
      </c>
      <c r="G10" s="233">
        <v>66.7</v>
      </c>
      <c r="H10" s="234" t="s">
        <v>360</v>
      </c>
      <c r="I10" s="233">
        <v>342.1</v>
      </c>
      <c r="J10" s="234" t="s">
        <v>357</v>
      </c>
      <c r="K10" s="233">
        <v>3.2</v>
      </c>
      <c r="L10" s="49"/>
      <c r="M10" s="28"/>
      <c r="N10" s="39"/>
    </row>
    <row r="11" spans="1:14" ht="16.149999999999999" customHeight="1">
      <c r="A11" s="97" t="s">
        <v>278</v>
      </c>
      <c r="B11" s="231">
        <v>278</v>
      </c>
      <c r="C11" s="232">
        <v>32</v>
      </c>
      <c r="D11" s="232">
        <v>6</v>
      </c>
      <c r="E11" s="232">
        <v>3</v>
      </c>
      <c r="F11" s="232">
        <v>0</v>
      </c>
      <c r="G11" s="233">
        <v>40.4</v>
      </c>
      <c r="H11" s="234" t="s">
        <v>360</v>
      </c>
      <c r="I11" s="233">
        <v>239.8</v>
      </c>
      <c r="J11" s="234" t="s">
        <v>357</v>
      </c>
      <c r="K11" s="233">
        <v>0</v>
      </c>
      <c r="L11" s="49"/>
      <c r="M11" s="28"/>
      <c r="N11" s="39"/>
    </row>
    <row r="12" spans="1:14" ht="16.149999999999999" customHeight="1">
      <c r="A12" s="97" t="s">
        <v>526</v>
      </c>
      <c r="B12" s="231">
        <v>243</v>
      </c>
      <c r="C12" s="232">
        <v>56</v>
      </c>
      <c r="D12" s="232" t="s">
        <v>330</v>
      </c>
      <c r="E12" s="232">
        <v>23</v>
      </c>
      <c r="F12" s="232" t="s">
        <v>330</v>
      </c>
      <c r="G12" s="233">
        <v>70.3</v>
      </c>
      <c r="H12" s="234" t="s">
        <v>360</v>
      </c>
      <c r="I12" s="233">
        <v>591.4</v>
      </c>
      <c r="J12" s="234" t="s">
        <v>357</v>
      </c>
      <c r="K12" s="233">
        <v>13.5</v>
      </c>
      <c r="L12" s="49"/>
      <c r="M12" s="28"/>
      <c r="N12" s="28"/>
    </row>
    <row r="13" spans="1:14" ht="16.149999999999999" customHeight="1">
      <c r="A13" s="97" t="s">
        <v>527</v>
      </c>
      <c r="B13" s="231">
        <v>247</v>
      </c>
      <c r="C13" s="232">
        <v>49</v>
      </c>
      <c r="D13" s="232">
        <v>7</v>
      </c>
      <c r="E13" s="232">
        <v>6</v>
      </c>
      <c r="F13" s="232" t="s">
        <v>330</v>
      </c>
      <c r="G13" s="233">
        <v>37.1</v>
      </c>
      <c r="H13" s="234" t="s">
        <v>360</v>
      </c>
      <c r="I13" s="233">
        <v>386.7</v>
      </c>
      <c r="J13" s="234" t="s">
        <v>389</v>
      </c>
      <c r="K13" s="233">
        <v>6.5</v>
      </c>
      <c r="L13" s="48"/>
      <c r="M13" s="25"/>
      <c r="N13" s="38"/>
    </row>
    <row r="14" spans="1:14" ht="16.149999999999999" customHeight="1">
      <c r="A14" s="97" t="s">
        <v>528</v>
      </c>
      <c r="B14" s="231">
        <v>231</v>
      </c>
      <c r="C14" s="232">
        <v>61</v>
      </c>
      <c r="D14" s="232" t="s">
        <v>330</v>
      </c>
      <c r="E14" s="232">
        <v>18</v>
      </c>
      <c r="F14" s="235" t="s">
        <v>330</v>
      </c>
      <c r="G14" s="236">
        <v>71.5</v>
      </c>
      <c r="H14" s="234" t="s">
        <v>360</v>
      </c>
      <c r="I14" s="233">
        <v>598</v>
      </c>
      <c r="J14" s="234" t="s">
        <v>389</v>
      </c>
      <c r="K14" s="233">
        <v>10.7</v>
      </c>
      <c r="L14" s="50"/>
      <c r="M14" s="28"/>
      <c r="N14" s="28"/>
    </row>
    <row r="15" spans="1:14" ht="16.149999999999999" customHeight="1">
      <c r="A15" s="97" t="s">
        <v>358</v>
      </c>
      <c r="B15" s="231">
        <v>253</v>
      </c>
      <c r="C15" s="232">
        <v>49</v>
      </c>
      <c r="D15" s="232">
        <v>4</v>
      </c>
      <c r="E15" s="232">
        <v>12</v>
      </c>
      <c r="F15" s="232">
        <v>-1</v>
      </c>
      <c r="G15" s="237">
        <v>73.5</v>
      </c>
      <c r="H15" s="234" t="s">
        <v>360</v>
      </c>
      <c r="I15" s="237">
        <v>482.2</v>
      </c>
      <c r="J15" s="234" t="s">
        <v>357</v>
      </c>
      <c r="K15" s="233">
        <v>0.6</v>
      </c>
      <c r="L15" s="49"/>
      <c r="M15" s="28"/>
      <c r="N15" s="28"/>
    </row>
    <row r="16" spans="1:14" ht="16.149999999999999" customHeight="1">
      <c r="A16" s="97" t="s">
        <v>531</v>
      </c>
      <c r="B16" s="231">
        <v>238</v>
      </c>
      <c r="C16" s="232">
        <v>61</v>
      </c>
      <c r="D16" s="232" t="s">
        <v>330</v>
      </c>
      <c r="E16" s="232">
        <v>16</v>
      </c>
      <c r="F16" s="235" t="s">
        <v>330</v>
      </c>
      <c r="G16" s="238">
        <v>64.400000000000006</v>
      </c>
      <c r="H16" s="234" t="s">
        <v>360</v>
      </c>
      <c r="I16" s="233">
        <v>421.1</v>
      </c>
      <c r="J16" s="234" t="s">
        <v>357</v>
      </c>
      <c r="K16" s="233">
        <v>4.3</v>
      </c>
      <c r="L16" s="49"/>
      <c r="M16" s="28"/>
      <c r="N16" s="39"/>
    </row>
    <row r="17" spans="1:14" ht="16.149999999999999" customHeight="1">
      <c r="A17" s="97" t="s">
        <v>535</v>
      </c>
      <c r="B17" s="231">
        <v>282</v>
      </c>
      <c r="C17" s="232">
        <v>29</v>
      </c>
      <c r="D17" s="232" t="s">
        <v>330</v>
      </c>
      <c r="E17" s="232">
        <v>7</v>
      </c>
      <c r="F17" s="235" t="s">
        <v>330</v>
      </c>
      <c r="G17" s="238">
        <v>40.9</v>
      </c>
      <c r="H17" s="234" t="s">
        <v>360</v>
      </c>
      <c r="I17" s="233">
        <v>236.3</v>
      </c>
      <c r="J17" s="234" t="s">
        <v>357</v>
      </c>
      <c r="K17" s="233">
        <v>0.1</v>
      </c>
      <c r="L17" s="49"/>
      <c r="M17" s="28"/>
      <c r="N17" s="28"/>
    </row>
    <row r="18" spans="1:14" ht="16.149999999999999" customHeight="1">
      <c r="A18" s="97" t="s">
        <v>537</v>
      </c>
      <c r="B18" s="231">
        <v>237</v>
      </c>
      <c r="C18" s="232">
        <v>58</v>
      </c>
      <c r="D18" s="232" t="s">
        <v>330</v>
      </c>
      <c r="E18" s="232">
        <v>13</v>
      </c>
      <c r="F18" s="235" t="s">
        <v>330</v>
      </c>
      <c r="G18" s="238">
        <v>41.7</v>
      </c>
      <c r="H18" s="234" t="s">
        <v>360</v>
      </c>
      <c r="I18" s="233">
        <v>382.1</v>
      </c>
      <c r="J18" s="234" t="s">
        <v>357</v>
      </c>
      <c r="K18" s="233">
        <v>6</v>
      </c>
      <c r="L18" s="49"/>
      <c r="M18" s="28"/>
      <c r="N18" s="28"/>
    </row>
    <row r="19" spans="1:14" ht="16.149999999999999" customHeight="1">
      <c r="A19" s="97" t="s">
        <v>536</v>
      </c>
      <c r="B19" s="231">
        <v>241</v>
      </c>
      <c r="C19" s="232">
        <v>66</v>
      </c>
      <c r="D19" s="232" t="s">
        <v>330</v>
      </c>
      <c r="E19" s="232">
        <v>17</v>
      </c>
      <c r="F19" s="235" t="s">
        <v>330</v>
      </c>
      <c r="G19" s="238">
        <v>76.5</v>
      </c>
      <c r="H19" s="234" t="s">
        <v>360</v>
      </c>
      <c r="I19" s="233">
        <v>566.70000000000005</v>
      </c>
      <c r="J19" s="234" t="s">
        <v>357</v>
      </c>
      <c r="K19" s="233">
        <v>7.6</v>
      </c>
      <c r="L19" s="49"/>
      <c r="M19" s="28"/>
      <c r="N19" s="28"/>
    </row>
    <row r="20" spans="1:14" ht="16.149999999999999" customHeight="1">
      <c r="A20" s="97" t="s">
        <v>538</v>
      </c>
      <c r="B20" s="231">
        <v>286</v>
      </c>
      <c r="C20" s="232">
        <v>17</v>
      </c>
      <c r="D20" s="232">
        <v>2</v>
      </c>
      <c r="E20" s="232">
        <v>3</v>
      </c>
      <c r="F20" s="235">
        <v>2</v>
      </c>
      <c r="G20" s="238">
        <v>41.5</v>
      </c>
      <c r="H20" s="234" t="s">
        <v>360</v>
      </c>
      <c r="I20" s="233">
        <v>154.69999999999999</v>
      </c>
      <c r="J20" s="234" t="s">
        <v>357</v>
      </c>
      <c r="K20" s="233">
        <v>1.6</v>
      </c>
      <c r="L20" s="48"/>
      <c r="M20" s="25"/>
      <c r="N20" s="38"/>
    </row>
    <row r="21" spans="1:14" ht="16.149999999999999" customHeight="1">
      <c r="A21" s="97" t="s">
        <v>534</v>
      </c>
      <c r="B21" s="231">
        <v>254</v>
      </c>
      <c r="C21" s="232">
        <v>56</v>
      </c>
      <c r="D21" s="232" t="s">
        <v>330</v>
      </c>
      <c r="E21" s="232">
        <v>13</v>
      </c>
      <c r="F21" s="235" t="s">
        <v>330</v>
      </c>
      <c r="G21" s="238">
        <v>61.1</v>
      </c>
      <c r="H21" s="234" t="s">
        <v>360</v>
      </c>
      <c r="I21" s="233">
        <v>452.6</v>
      </c>
      <c r="J21" s="234" t="s">
        <v>357</v>
      </c>
      <c r="K21" s="233">
        <v>0.2</v>
      </c>
      <c r="L21" s="49"/>
      <c r="M21" s="28"/>
      <c r="N21" s="39"/>
    </row>
    <row r="22" spans="1:14" ht="16.149999999999999" customHeight="1">
      <c r="A22" s="97" t="s">
        <v>390</v>
      </c>
      <c r="B22" s="231">
        <v>274</v>
      </c>
      <c r="C22" s="232">
        <v>17</v>
      </c>
      <c r="D22" s="232">
        <v>-1</v>
      </c>
      <c r="E22" s="232">
        <v>2</v>
      </c>
      <c r="F22" s="235">
        <v>1</v>
      </c>
      <c r="G22" s="238">
        <v>32.1</v>
      </c>
      <c r="H22" s="234" t="s">
        <v>360</v>
      </c>
      <c r="I22" s="233">
        <v>192.8</v>
      </c>
      <c r="J22" s="234" t="s">
        <v>357</v>
      </c>
      <c r="K22" s="233">
        <v>1.2</v>
      </c>
      <c r="L22" s="48"/>
      <c r="M22" s="25"/>
      <c r="N22" s="38"/>
    </row>
    <row r="23" spans="1:14" ht="16.149999999999999" customHeight="1">
      <c r="A23" s="97" t="s">
        <v>404</v>
      </c>
      <c r="B23" s="231">
        <v>286</v>
      </c>
      <c r="C23" s="232">
        <v>25</v>
      </c>
      <c r="D23" s="232" t="s">
        <v>330</v>
      </c>
      <c r="E23" s="232">
        <v>2</v>
      </c>
      <c r="F23" s="235" t="s">
        <v>330</v>
      </c>
      <c r="G23" s="233">
        <v>59.9</v>
      </c>
      <c r="H23" s="234" t="s">
        <v>360</v>
      </c>
      <c r="I23" s="233">
        <v>194.8</v>
      </c>
      <c r="J23" s="234" t="s">
        <v>357</v>
      </c>
      <c r="K23" s="233">
        <v>0</v>
      </c>
      <c r="L23" s="49"/>
      <c r="M23" s="28"/>
      <c r="N23" s="39"/>
    </row>
    <row r="24" spans="1:14" ht="16.149999999999999" customHeight="1">
      <c r="A24" s="97" t="s">
        <v>480</v>
      </c>
      <c r="B24" s="231">
        <v>275</v>
      </c>
      <c r="C24" s="232">
        <v>33</v>
      </c>
      <c r="D24" s="232">
        <v>8</v>
      </c>
      <c r="E24" s="232">
        <v>3</v>
      </c>
      <c r="F24" s="235" t="s">
        <v>330</v>
      </c>
      <c r="G24" s="233">
        <v>36.200000000000003</v>
      </c>
      <c r="H24" s="234" t="s">
        <v>360</v>
      </c>
      <c r="I24" s="233">
        <v>267.10000000000002</v>
      </c>
      <c r="J24" s="234" t="s">
        <v>357</v>
      </c>
      <c r="K24" s="233">
        <v>0.8</v>
      </c>
      <c r="L24" s="49"/>
      <c r="M24" s="28"/>
      <c r="N24" s="28"/>
    </row>
    <row r="25" spans="1:14" ht="16.149999999999999" customHeight="1">
      <c r="A25" s="97" t="s">
        <v>540</v>
      </c>
      <c r="B25" s="231">
        <v>281</v>
      </c>
      <c r="C25" s="232">
        <v>18</v>
      </c>
      <c r="D25" s="232" t="s">
        <v>330</v>
      </c>
      <c r="E25" s="232">
        <v>3</v>
      </c>
      <c r="F25" s="235" t="s">
        <v>330</v>
      </c>
      <c r="G25" s="233">
        <v>62.2</v>
      </c>
      <c r="H25" s="234" t="s">
        <v>360</v>
      </c>
      <c r="I25" s="233">
        <v>207.2</v>
      </c>
      <c r="J25" s="234" t="s">
        <v>357</v>
      </c>
      <c r="K25" s="233">
        <v>0.7</v>
      </c>
      <c r="L25" s="49"/>
      <c r="M25" s="28"/>
      <c r="N25" s="28"/>
    </row>
    <row r="26" spans="1:14" ht="16.149999999999999" customHeight="1">
      <c r="A26" s="97" t="s">
        <v>541</v>
      </c>
      <c r="B26" s="231">
        <v>300</v>
      </c>
      <c r="C26" s="232">
        <v>18</v>
      </c>
      <c r="D26" s="232">
        <v>-5</v>
      </c>
      <c r="E26" s="232">
        <v>3</v>
      </c>
      <c r="F26" s="235">
        <v>1</v>
      </c>
      <c r="G26" s="233">
        <v>33.9</v>
      </c>
      <c r="H26" s="234" t="s">
        <v>360</v>
      </c>
      <c r="I26" s="233">
        <v>328</v>
      </c>
      <c r="J26" s="234" t="s">
        <v>357</v>
      </c>
      <c r="K26" s="233">
        <v>0</v>
      </c>
      <c r="L26" s="49"/>
      <c r="M26" s="28"/>
      <c r="N26" s="28"/>
    </row>
    <row r="27" spans="1:14" ht="16.149999999999999" customHeight="1">
      <c r="A27" s="97" t="s">
        <v>635</v>
      </c>
      <c r="B27" s="231">
        <v>258</v>
      </c>
      <c r="C27" s="232">
        <v>51</v>
      </c>
      <c r="D27" s="232">
        <v>0</v>
      </c>
      <c r="E27" s="232">
        <v>9</v>
      </c>
      <c r="F27" s="235" t="s">
        <v>330</v>
      </c>
      <c r="G27" s="233">
        <v>58.5</v>
      </c>
      <c r="H27" s="234" t="s">
        <v>360</v>
      </c>
      <c r="I27" s="233">
        <v>418.9</v>
      </c>
      <c r="J27" s="234" t="s">
        <v>357</v>
      </c>
      <c r="K27" s="233">
        <v>3.6</v>
      </c>
      <c r="L27" s="48"/>
      <c r="M27" s="25"/>
      <c r="N27" s="38"/>
    </row>
    <row r="28" spans="1:14" ht="16.149999999999999" customHeight="1">
      <c r="A28" s="97" t="s">
        <v>346</v>
      </c>
      <c r="B28" s="231">
        <v>268</v>
      </c>
      <c r="C28" s="232">
        <v>37</v>
      </c>
      <c r="D28" s="232" t="s">
        <v>330</v>
      </c>
      <c r="E28" s="232">
        <v>7</v>
      </c>
      <c r="F28" s="235" t="s">
        <v>330</v>
      </c>
      <c r="G28" s="233">
        <v>65.900000000000006</v>
      </c>
      <c r="H28" s="234" t="s">
        <v>360</v>
      </c>
      <c r="I28" s="233">
        <v>376.8</v>
      </c>
      <c r="J28" s="234" t="s">
        <v>357</v>
      </c>
      <c r="K28" s="233">
        <v>0</v>
      </c>
      <c r="L28" s="49"/>
      <c r="M28" s="28"/>
      <c r="N28" s="28"/>
    </row>
    <row r="29" spans="1:14" ht="16.149999999999999" customHeight="1">
      <c r="A29" s="97" t="s">
        <v>391</v>
      </c>
      <c r="B29" s="231">
        <v>263</v>
      </c>
      <c r="C29" s="232">
        <v>47</v>
      </c>
      <c r="D29" s="232" t="s">
        <v>330</v>
      </c>
      <c r="E29" s="232">
        <v>8</v>
      </c>
      <c r="F29" s="232" t="s">
        <v>330</v>
      </c>
      <c r="G29" s="233">
        <v>54</v>
      </c>
      <c r="H29" s="234" t="s">
        <v>360</v>
      </c>
      <c r="I29" s="233">
        <v>461</v>
      </c>
      <c r="J29" s="234" t="s">
        <v>389</v>
      </c>
      <c r="K29" s="233">
        <v>0.6</v>
      </c>
      <c r="L29" s="48"/>
      <c r="M29" s="25"/>
      <c r="N29" s="38"/>
    </row>
    <row r="30" spans="1:14" ht="16.149999999999999" customHeight="1">
      <c r="A30" s="98" t="s">
        <v>222</v>
      </c>
      <c r="B30" s="245"/>
      <c r="C30" s="246"/>
      <c r="D30" s="232"/>
      <c r="E30" s="232"/>
      <c r="F30" s="232"/>
      <c r="G30" s="247"/>
      <c r="H30" s="249"/>
      <c r="I30" s="250"/>
      <c r="J30" s="249"/>
      <c r="K30" s="247"/>
      <c r="L30" s="50"/>
      <c r="M30" s="28"/>
      <c r="N30" s="39"/>
    </row>
    <row r="31" spans="1:14" ht="16.149999999999999" customHeight="1">
      <c r="A31" s="97" t="s">
        <v>542</v>
      </c>
      <c r="B31" s="245">
        <v>283</v>
      </c>
      <c r="C31" s="246">
        <v>21</v>
      </c>
      <c r="D31" s="232" t="s">
        <v>330</v>
      </c>
      <c r="E31" s="232">
        <v>1</v>
      </c>
      <c r="F31" s="232" t="s">
        <v>330</v>
      </c>
      <c r="G31" s="251">
        <v>32.5</v>
      </c>
      <c r="H31" s="234" t="s">
        <v>360</v>
      </c>
      <c r="I31" s="233">
        <v>165.8</v>
      </c>
      <c r="J31" s="234" t="s">
        <v>357</v>
      </c>
      <c r="K31" s="233">
        <v>0.4</v>
      </c>
      <c r="L31" s="50"/>
      <c r="M31" s="28"/>
      <c r="N31" s="39"/>
    </row>
    <row r="32" spans="1:14" ht="16.149999999999999" customHeight="1">
      <c r="A32" s="97" t="s">
        <v>544</v>
      </c>
      <c r="B32" s="231">
        <v>266</v>
      </c>
      <c r="C32" s="232">
        <v>39</v>
      </c>
      <c r="D32" s="232" t="s">
        <v>330</v>
      </c>
      <c r="E32" s="232">
        <v>6</v>
      </c>
      <c r="F32" s="232" t="s">
        <v>330</v>
      </c>
      <c r="G32" s="233">
        <v>40.9</v>
      </c>
      <c r="H32" s="234" t="s">
        <v>360</v>
      </c>
      <c r="I32" s="233">
        <v>286.7</v>
      </c>
      <c r="J32" s="234" t="s">
        <v>357</v>
      </c>
      <c r="K32" s="233">
        <v>1.3</v>
      </c>
      <c r="L32" s="50"/>
      <c r="M32" s="28"/>
      <c r="N32" s="39"/>
    </row>
    <row r="33" spans="1:14" ht="16.149999999999999" customHeight="1">
      <c r="A33" s="97" t="s">
        <v>428</v>
      </c>
      <c r="B33" s="231">
        <v>264</v>
      </c>
      <c r="C33" s="232">
        <v>43</v>
      </c>
      <c r="D33" s="232">
        <v>11</v>
      </c>
      <c r="E33" s="232">
        <v>7</v>
      </c>
      <c r="F33" s="232">
        <v>3</v>
      </c>
      <c r="G33" s="233">
        <v>47.8</v>
      </c>
      <c r="H33" s="234" t="s">
        <v>360</v>
      </c>
      <c r="I33" s="233">
        <v>290.2</v>
      </c>
      <c r="J33" s="234" t="s">
        <v>357</v>
      </c>
      <c r="K33" s="233">
        <v>0.4</v>
      </c>
      <c r="L33" s="50"/>
      <c r="M33" s="28"/>
      <c r="N33" s="39"/>
    </row>
    <row r="34" spans="1:14" ht="16.149999999999999" customHeight="1">
      <c r="A34" s="97" t="s">
        <v>545</v>
      </c>
      <c r="B34" s="239">
        <v>256</v>
      </c>
      <c r="C34" s="220">
        <v>54</v>
      </c>
      <c r="D34" s="232" t="s">
        <v>330</v>
      </c>
      <c r="E34" s="220">
        <v>7</v>
      </c>
      <c r="F34" s="232" t="s">
        <v>330</v>
      </c>
      <c r="G34" s="233">
        <v>56.5</v>
      </c>
      <c r="H34" s="240" t="s">
        <v>360</v>
      </c>
      <c r="I34" s="237">
        <v>448.8</v>
      </c>
      <c r="J34" s="234" t="s">
        <v>357</v>
      </c>
      <c r="K34" s="237">
        <v>0.4</v>
      </c>
      <c r="L34" s="48"/>
      <c r="M34" s="25"/>
      <c r="N34" s="38"/>
    </row>
    <row r="35" spans="1:14" ht="16.149999999999999" customHeight="1">
      <c r="A35" s="97" t="s">
        <v>546</v>
      </c>
      <c r="B35" s="245">
        <v>252</v>
      </c>
      <c r="C35" s="232">
        <v>54</v>
      </c>
      <c r="D35" s="232">
        <v>5</v>
      </c>
      <c r="E35" s="232">
        <v>14</v>
      </c>
      <c r="F35" s="232">
        <v>0</v>
      </c>
      <c r="G35" s="238">
        <v>64.400000000000006</v>
      </c>
      <c r="H35" s="234" t="s">
        <v>360</v>
      </c>
      <c r="I35" s="233">
        <v>584.9</v>
      </c>
      <c r="J35" s="234" t="s">
        <v>357</v>
      </c>
      <c r="K35" s="233">
        <v>2.4</v>
      </c>
      <c r="L35" s="50"/>
      <c r="M35" s="28"/>
      <c r="N35" s="39"/>
    </row>
    <row r="36" spans="1:14" ht="16.149999999999999" customHeight="1">
      <c r="A36" s="97" t="s">
        <v>548</v>
      </c>
      <c r="B36" s="231">
        <v>284</v>
      </c>
      <c r="C36" s="232">
        <v>24</v>
      </c>
      <c r="D36" s="232">
        <v>-1</v>
      </c>
      <c r="E36" s="232">
        <v>5</v>
      </c>
      <c r="F36" s="232">
        <v>1</v>
      </c>
      <c r="G36" s="233">
        <v>70.099999999999994</v>
      </c>
      <c r="H36" s="234" t="s">
        <v>360</v>
      </c>
      <c r="I36" s="233">
        <v>296.39999999999998</v>
      </c>
      <c r="J36" s="234" t="s">
        <v>357</v>
      </c>
      <c r="K36" s="233">
        <v>1</v>
      </c>
      <c r="L36" s="50"/>
      <c r="M36" s="45"/>
      <c r="N36" s="46"/>
    </row>
    <row r="37" spans="1:14" ht="16.149999999999999" customHeight="1">
      <c r="A37" s="97" t="s">
        <v>549</v>
      </c>
      <c r="B37" s="231">
        <v>277</v>
      </c>
      <c r="C37" s="232">
        <v>23</v>
      </c>
      <c r="D37" s="232" t="s">
        <v>330</v>
      </c>
      <c r="E37" s="232">
        <v>3</v>
      </c>
      <c r="F37" s="232" t="s">
        <v>330</v>
      </c>
      <c r="G37" s="233">
        <v>34.1</v>
      </c>
      <c r="H37" s="234" t="s">
        <v>360</v>
      </c>
      <c r="I37" s="233">
        <v>190.1</v>
      </c>
      <c r="J37" s="234" t="s">
        <v>357</v>
      </c>
      <c r="K37" s="233">
        <v>1.3</v>
      </c>
      <c r="L37" s="23"/>
    </row>
    <row r="38" spans="1:14" ht="16.149999999999999" customHeight="1">
      <c r="A38" s="97" t="s">
        <v>347</v>
      </c>
      <c r="B38" s="231">
        <v>272</v>
      </c>
      <c r="C38" s="232">
        <v>42</v>
      </c>
      <c r="D38" s="232" t="s">
        <v>330</v>
      </c>
      <c r="E38" s="232">
        <v>8</v>
      </c>
      <c r="F38" s="232" t="s">
        <v>330</v>
      </c>
      <c r="G38" s="238">
        <v>75.8</v>
      </c>
      <c r="H38" s="234" t="s">
        <v>360</v>
      </c>
      <c r="I38" s="233">
        <v>404.1</v>
      </c>
      <c r="J38" s="234" t="s">
        <v>357</v>
      </c>
      <c r="K38" s="233">
        <v>2.4</v>
      </c>
      <c r="L38" s="23"/>
    </row>
    <row r="39" spans="1:14" ht="16.149999999999999" customHeight="1">
      <c r="A39" s="97" t="s">
        <v>359</v>
      </c>
      <c r="B39" s="231">
        <v>262</v>
      </c>
      <c r="C39" s="232">
        <v>45</v>
      </c>
      <c r="D39" s="232">
        <v>9</v>
      </c>
      <c r="E39" s="232">
        <v>8</v>
      </c>
      <c r="F39" s="232" t="s">
        <v>330</v>
      </c>
      <c r="G39" s="238">
        <v>49.1</v>
      </c>
      <c r="H39" s="234" t="s">
        <v>360</v>
      </c>
      <c r="I39" s="233">
        <v>349</v>
      </c>
      <c r="J39" s="234" t="s">
        <v>357</v>
      </c>
      <c r="K39" s="233">
        <v>0</v>
      </c>
      <c r="L39" s="23"/>
      <c r="M39" s="28"/>
      <c r="N39" s="28"/>
    </row>
    <row r="40" spans="1:14" ht="16.149999999999999" customHeight="1">
      <c r="A40" s="97" t="s">
        <v>492</v>
      </c>
      <c r="B40" s="231">
        <v>278</v>
      </c>
      <c r="C40" s="232">
        <v>36</v>
      </c>
      <c r="D40" s="232" t="s">
        <v>330</v>
      </c>
      <c r="E40" s="232">
        <v>11</v>
      </c>
      <c r="F40" s="232" t="s">
        <v>330</v>
      </c>
      <c r="G40" s="237">
        <v>99.2</v>
      </c>
      <c r="H40" s="234" t="s">
        <v>360</v>
      </c>
      <c r="I40" s="237">
        <v>447.2</v>
      </c>
      <c r="J40" s="234" t="s">
        <v>357</v>
      </c>
      <c r="K40" s="237">
        <v>0</v>
      </c>
      <c r="L40" s="23"/>
    </row>
    <row r="41" spans="1:14" ht="16.149999999999999" customHeight="1">
      <c r="A41" s="97" t="s">
        <v>636</v>
      </c>
      <c r="B41" s="231">
        <v>276</v>
      </c>
      <c r="C41" s="232">
        <v>37</v>
      </c>
      <c r="D41" s="232" t="s">
        <v>330</v>
      </c>
      <c r="E41" s="232">
        <v>8</v>
      </c>
      <c r="F41" s="232" t="s">
        <v>330</v>
      </c>
      <c r="G41" s="238">
        <v>36.700000000000003</v>
      </c>
      <c r="H41" s="234" t="s">
        <v>360</v>
      </c>
      <c r="I41" s="233">
        <v>337.3</v>
      </c>
      <c r="J41" s="234" t="s">
        <v>357</v>
      </c>
      <c r="K41" s="233">
        <v>0.1</v>
      </c>
      <c r="L41" s="23"/>
    </row>
    <row r="42" spans="1:14" ht="16.149999999999999" customHeight="1">
      <c r="A42" s="97" t="s">
        <v>392</v>
      </c>
      <c r="B42" s="231">
        <v>288</v>
      </c>
      <c r="C42" s="232">
        <v>23</v>
      </c>
      <c r="D42" s="232">
        <v>-3</v>
      </c>
      <c r="E42" s="232">
        <v>6</v>
      </c>
      <c r="F42" s="232">
        <v>1</v>
      </c>
      <c r="G42" s="233">
        <v>97.9</v>
      </c>
      <c r="H42" s="234" t="s">
        <v>360</v>
      </c>
      <c r="I42" s="233">
        <v>385.4</v>
      </c>
      <c r="J42" s="234" t="s">
        <v>637</v>
      </c>
      <c r="K42" s="233">
        <v>0</v>
      </c>
      <c r="L42" s="51"/>
    </row>
    <row r="43" spans="1:14" ht="16.149999999999999" customHeight="1">
      <c r="A43" s="97" t="s">
        <v>551</v>
      </c>
      <c r="B43" s="231">
        <v>255</v>
      </c>
      <c r="C43" s="232">
        <v>42</v>
      </c>
      <c r="D43" s="232">
        <v>10</v>
      </c>
      <c r="E43" s="232">
        <v>7</v>
      </c>
      <c r="F43" s="232" t="s">
        <v>330</v>
      </c>
      <c r="G43" s="233">
        <v>41.2</v>
      </c>
      <c r="H43" s="234" t="s">
        <v>360</v>
      </c>
      <c r="I43" s="233">
        <v>226.8</v>
      </c>
      <c r="J43" s="234" t="s">
        <v>357</v>
      </c>
      <c r="K43" s="233">
        <v>0.1</v>
      </c>
      <c r="L43" s="52"/>
    </row>
    <row r="44" spans="1:14" ht="16.149999999999999" customHeight="1">
      <c r="A44" s="97" t="s">
        <v>552</v>
      </c>
      <c r="B44" s="231">
        <v>274</v>
      </c>
      <c r="C44" s="232">
        <v>22</v>
      </c>
      <c r="D44" s="232" t="s">
        <v>330</v>
      </c>
      <c r="E44" s="232">
        <v>2</v>
      </c>
      <c r="F44" s="232" t="s">
        <v>330</v>
      </c>
      <c r="G44" s="233">
        <v>31.8</v>
      </c>
      <c r="H44" s="234" t="s">
        <v>360</v>
      </c>
      <c r="I44" s="233">
        <v>131.5</v>
      </c>
      <c r="J44" s="234" t="s">
        <v>357</v>
      </c>
      <c r="K44" s="233">
        <v>0.8</v>
      </c>
      <c r="L44" s="51"/>
    </row>
    <row r="45" spans="1:14" ht="16.149999999999999" customHeight="1">
      <c r="A45" s="97" t="s">
        <v>559</v>
      </c>
      <c r="B45" s="231">
        <v>266</v>
      </c>
      <c r="C45" s="232">
        <v>44</v>
      </c>
      <c r="D45" s="232">
        <v>8</v>
      </c>
      <c r="E45" s="232">
        <v>6</v>
      </c>
      <c r="F45" s="232">
        <v>1</v>
      </c>
      <c r="G45" s="233">
        <v>43.5</v>
      </c>
      <c r="H45" s="234" t="s">
        <v>360</v>
      </c>
      <c r="I45" s="233">
        <v>273.10000000000002</v>
      </c>
      <c r="J45" s="234" t="s">
        <v>389</v>
      </c>
      <c r="K45" s="233">
        <v>0.5</v>
      </c>
    </row>
    <row r="46" spans="1:14" ht="16.149999999999999" customHeight="1">
      <c r="A46" s="97" t="s">
        <v>553</v>
      </c>
      <c r="B46" s="231">
        <v>270</v>
      </c>
      <c r="C46" s="232">
        <v>32</v>
      </c>
      <c r="D46" s="232" t="s">
        <v>330</v>
      </c>
      <c r="E46" s="232">
        <v>2</v>
      </c>
      <c r="F46" s="232" t="s">
        <v>330</v>
      </c>
      <c r="G46" s="233">
        <v>40.700000000000003</v>
      </c>
      <c r="H46" s="234" t="s">
        <v>365</v>
      </c>
      <c r="I46" s="233">
        <v>205.7</v>
      </c>
      <c r="J46" s="234" t="s">
        <v>357</v>
      </c>
      <c r="K46" s="233">
        <v>1.6</v>
      </c>
    </row>
    <row r="47" spans="1:14" ht="16.149999999999999" customHeight="1">
      <c r="A47" s="97" t="s">
        <v>493</v>
      </c>
      <c r="B47" s="231">
        <v>266</v>
      </c>
      <c r="C47" s="232">
        <v>41</v>
      </c>
      <c r="D47" s="232" t="s">
        <v>330</v>
      </c>
      <c r="E47" s="232">
        <v>5</v>
      </c>
      <c r="F47" s="232" t="s">
        <v>330</v>
      </c>
      <c r="G47" s="237">
        <v>49.3</v>
      </c>
      <c r="H47" s="234" t="s">
        <v>360</v>
      </c>
      <c r="I47" s="233">
        <v>324.2</v>
      </c>
      <c r="J47" s="234" t="s">
        <v>357</v>
      </c>
      <c r="K47" s="233">
        <v>0.5</v>
      </c>
    </row>
    <row r="48" spans="1:14" ht="16.149999999999999" customHeight="1">
      <c r="A48" s="97" t="s">
        <v>554</v>
      </c>
      <c r="B48" s="231">
        <v>269</v>
      </c>
      <c r="C48" s="232">
        <v>31</v>
      </c>
      <c r="D48" s="232" t="s">
        <v>330</v>
      </c>
      <c r="E48" s="232">
        <v>2</v>
      </c>
      <c r="F48" s="232" t="s">
        <v>330</v>
      </c>
      <c r="G48" s="233">
        <v>53</v>
      </c>
      <c r="H48" s="234" t="s">
        <v>360</v>
      </c>
      <c r="I48" s="233">
        <v>252.6</v>
      </c>
      <c r="J48" s="234" t="s">
        <v>389</v>
      </c>
      <c r="K48" s="233">
        <v>1</v>
      </c>
    </row>
    <row r="49" spans="1:11" ht="16.149999999999999" customHeight="1">
      <c r="A49" s="97" t="s">
        <v>555</v>
      </c>
      <c r="B49" s="231">
        <v>269</v>
      </c>
      <c r="C49" s="232">
        <v>37</v>
      </c>
      <c r="D49" s="232" t="s">
        <v>330</v>
      </c>
      <c r="E49" s="232">
        <v>4</v>
      </c>
      <c r="F49" s="232" t="s">
        <v>330</v>
      </c>
      <c r="G49" s="233">
        <v>76.599999999999994</v>
      </c>
      <c r="H49" s="234" t="s">
        <v>360</v>
      </c>
      <c r="I49" s="233">
        <v>319.2</v>
      </c>
      <c r="J49" s="234" t="s">
        <v>357</v>
      </c>
      <c r="K49" s="233">
        <v>0.2</v>
      </c>
    </row>
    <row r="50" spans="1:11" ht="16.149999999999999" customHeight="1">
      <c r="A50" s="97" t="s">
        <v>556</v>
      </c>
      <c r="B50" s="231">
        <v>267</v>
      </c>
      <c r="C50" s="232">
        <v>36</v>
      </c>
      <c r="D50" s="232">
        <v>7</v>
      </c>
      <c r="E50" s="232">
        <v>3</v>
      </c>
      <c r="F50" s="232" t="s">
        <v>330</v>
      </c>
      <c r="G50" s="233">
        <v>62.6</v>
      </c>
      <c r="H50" s="234" t="s">
        <v>360</v>
      </c>
      <c r="I50" s="233">
        <v>268</v>
      </c>
      <c r="J50" s="234" t="s">
        <v>389</v>
      </c>
      <c r="K50" s="233">
        <v>0.3</v>
      </c>
    </row>
    <row r="51" spans="1:11" ht="16.149999999999999" customHeight="1">
      <c r="A51" s="97" t="s">
        <v>628</v>
      </c>
      <c r="B51" s="231">
        <v>272</v>
      </c>
      <c r="C51" s="232">
        <v>21</v>
      </c>
      <c r="D51" s="232" t="s">
        <v>330</v>
      </c>
      <c r="E51" s="232">
        <v>3</v>
      </c>
      <c r="F51" s="232" t="s">
        <v>330</v>
      </c>
      <c r="G51" s="233">
        <v>50.9</v>
      </c>
      <c r="H51" s="234" t="s">
        <v>360</v>
      </c>
      <c r="I51" s="233">
        <v>176.1</v>
      </c>
      <c r="J51" s="234" t="s">
        <v>389</v>
      </c>
      <c r="K51" s="233">
        <v>0.2</v>
      </c>
    </row>
    <row r="52" spans="1:11" ht="16.149999999999999" customHeight="1">
      <c r="A52" s="97" t="s">
        <v>557</v>
      </c>
      <c r="B52" s="231">
        <v>289</v>
      </c>
      <c r="C52" s="232">
        <v>26</v>
      </c>
      <c r="D52" s="232" t="s">
        <v>330</v>
      </c>
      <c r="E52" s="232">
        <v>4</v>
      </c>
      <c r="F52" s="232" t="s">
        <v>330</v>
      </c>
      <c r="G52" s="233">
        <v>54.8</v>
      </c>
      <c r="H52" s="234" t="s">
        <v>360</v>
      </c>
      <c r="I52" s="233">
        <v>224.7</v>
      </c>
      <c r="J52" s="234" t="s">
        <v>357</v>
      </c>
      <c r="K52" s="233">
        <v>0</v>
      </c>
    </row>
    <row r="53" spans="1:11" ht="16.149999999999999" customHeight="1">
      <c r="A53" s="99" t="s">
        <v>558</v>
      </c>
      <c r="B53" s="231">
        <v>280</v>
      </c>
      <c r="C53" s="232">
        <v>37</v>
      </c>
      <c r="D53" s="232" t="s">
        <v>330</v>
      </c>
      <c r="E53" s="232">
        <v>8</v>
      </c>
      <c r="F53" s="232" t="s">
        <v>330</v>
      </c>
      <c r="G53" s="233">
        <v>81.7</v>
      </c>
      <c r="H53" s="234" t="s">
        <v>360</v>
      </c>
      <c r="I53" s="233">
        <v>394.4</v>
      </c>
      <c r="J53" s="234" t="s">
        <v>355</v>
      </c>
      <c r="K53" s="233">
        <v>0.8</v>
      </c>
    </row>
    <row r="54" spans="1:11" ht="16.149999999999999" customHeight="1">
      <c r="A54" s="97" t="s">
        <v>560</v>
      </c>
      <c r="B54" s="231">
        <v>288</v>
      </c>
      <c r="C54" s="232">
        <v>24</v>
      </c>
      <c r="D54" s="232">
        <v>1</v>
      </c>
      <c r="E54" s="232">
        <v>2</v>
      </c>
      <c r="F54" s="232">
        <v>-1</v>
      </c>
      <c r="G54" s="233">
        <v>38.200000000000003</v>
      </c>
      <c r="H54" s="234" t="s">
        <v>360</v>
      </c>
      <c r="I54" s="233">
        <v>217.6</v>
      </c>
      <c r="J54" s="234" t="s">
        <v>353</v>
      </c>
      <c r="K54" s="233">
        <v>0.8</v>
      </c>
    </row>
    <row r="55" spans="1:11" ht="16.149999999999999" customHeight="1">
      <c r="A55" s="96" t="s">
        <v>383</v>
      </c>
      <c r="B55" s="245"/>
      <c r="C55" s="232"/>
      <c r="D55" s="232"/>
      <c r="E55" s="232"/>
      <c r="F55" s="232"/>
      <c r="G55" s="247"/>
      <c r="H55" s="249"/>
      <c r="I55" s="247"/>
      <c r="J55" s="249" t="s">
        <v>638</v>
      </c>
      <c r="K55" s="247"/>
    </row>
    <row r="56" spans="1:11" ht="16.149999999999999" customHeight="1">
      <c r="A56" s="97" t="s">
        <v>562</v>
      </c>
      <c r="B56" s="231">
        <v>289</v>
      </c>
      <c r="C56" s="232">
        <v>27</v>
      </c>
      <c r="D56" s="232">
        <v>3</v>
      </c>
      <c r="E56" s="232">
        <v>4</v>
      </c>
      <c r="F56" s="232">
        <v>0</v>
      </c>
      <c r="G56" s="233">
        <v>65.3</v>
      </c>
      <c r="H56" s="234" t="s">
        <v>360</v>
      </c>
      <c r="I56" s="233">
        <v>219.5</v>
      </c>
      <c r="J56" s="234" t="s">
        <v>637</v>
      </c>
      <c r="K56" s="233">
        <v>0</v>
      </c>
    </row>
    <row r="57" spans="1:11" ht="16.149999999999999" customHeight="1">
      <c r="A57" s="97" t="s">
        <v>563</v>
      </c>
      <c r="B57" s="231">
        <v>290</v>
      </c>
      <c r="C57" s="232">
        <v>25</v>
      </c>
      <c r="D57" s="232">
        <v>1</v>
      </c>
      <c r="E57" s="232">
        <v>5</v>
      </c>
      <c r="F57" s="235" t="s">
        <v>330</v>
      </c>
      <c r="G57" s="233">
        <v>64.599999999999994</v>
      </c>
      <c r="H57" s="234" t="s">
        <v>360</v>
      </c>
      <c r="I57" s="233">
        <v>232.3</v>
      </c>
      <c r="J57" s="234" t="s">
        <v>637</v>
      </c>
      <c r="K57" s="233">
        <v>0</v>
      </c>
    </row>
    <row r="58" spans="1:11" ht="16.149999999999999" customHeight="1">
      <c r="A58" s="97" t="s">
        <v>565</v>
      </c>
      <c r="B58" s="231">
        <v>295</v>
      </c>
      <c r="C58" s="232">
        <v>19</v>
      </c>
      <c r="D58" s="232">
        <v>-3</v>
      </c>
      <c r="E58" s="232">
        <v>1</v>
      </c>
      <c r="F58" s="235">
        <v>-3</v>
      </c>
      <c r="G58" s="233">
        <v>35</v>
      </c>
      <c r="H58" s="234" t="s">
        <v>360</v>
      </c>
      <c r="I58" s="233">
        <v>197.4</v>
      </c>
      <c r="J58" s="234" t="s">
        <v>357</v>
      </c>
      <c r="K58" s="233">
        <v>0.1</v>
      </c>
    </row>
    <row r="59" spans="1:11" ht="16.149999999999999" customHeight="1">
      <c r="A59" s="97" t="s">
        <v>566</v>
      </c>
      <c r="B59" s="231">
        <v>295</v>
      </c>
      <c r="C59" s="232">
        <v>18</v>
      </c>
      <c r="D59" s="232">
        <v>-5</v>
      </c>
      <c r="E59" s="232">
        <v>1</v>
      </c>
      <c r="F59" s="235">
        <v>-3</v>
      </c>
      <c r="G59" s="238">
        <v>56.2</v>
      </c>
      <c r="H59" s="234" t="s">
        <v>360</v>
      </c>
      <c r="I59" s="233">
        <v>191.6</v>
      </c>
      <c r="J59" s="234" t="s">
        <v>637</v>
      </c>
      <c r="K59" s="233">
        <v>0</v>
      </c>
    </row>
    <row r="60" spans="1:11" ht="16.149999999999999" customHeight="1">
      <c r="A60" s="97" t="s">
        <v>639</v>
      </c>
      <c r="B60" s="231">
        <v>294</v>
      </c>
      <c r="C60" s="232">
        <v>17</v>
      </c>
      <c r="D60" s="235" t="s">
        <v>330</v>
      </c>
      <c r="E60" s="232">
        <v>2</v>
      </c>
      <c r="F60" s="235" t="s">
        <v>330</v>
      </c>
      <c r="G60" s="238">
        <v>36.4</v>
      </c>
      <c r="H60" s="234" t="s">
        <v>360</v>
      </c>
      <c r="I60" s="233">
        <v>176.7</v>
      </c>
      <c r="J60" s="234" t="s">
        <v>637</v>
      </c>
      <c r="K60" s="233">
        <v>0</v>
      </c>
    </row>
    <row r="61" spans="1:11" ht="16.149999999999999" customHeight="1">
      <c r="A61" s="96" t="s">
        <v>237</v>
      </c>
      <c r="B61" s="245"/>
      <c r="C61" s="246"/>
      <c r="D61" s="246"/>
      <c r="E61" s="246"/>
      <c r="F61" s="246"/>
      <c r="G61" s="247"/>
      <c r="H61" s="249"/>
      <c r="I61" s="247"/>
      <c r="J61" s="249" t="s">
        <v>638</v>
      </c>
      <c r="K61" s="247"/>
    </row>
    <row r="62" spans="1:11" ht="16.149999999999999" customHeight="1">
      <c r="A62" s="97" t="s">
        <v>567</v>
      </c>
      <c r="B62" s="231">
        <v>291</v>
      </c>
      <c r="C62" s="232">
        <v>16</v>
      </c>
      <c r="D62" s="232">
        <v>1</v>
      </c>
      <c r="E62" s="232">
        <v>1</v>
      </c>
      <c r="F62" s="232">
        <v>-1</v>
      </c>
      <c r="G62" s="233">
        <v>37.9</v>
      </c>
      <c r="H62" s="234" t="s">
        <v>360</v>
      </c>
      <c r="I62" s="233">
        <v>109.2</v>
      </c>
      <c r="J62" s="234" t="s">
        <v>495</v>
      </c>
      <c r="K62" s="233">
        <v>0.2</v>
      </c>
    </row>
    <row r="63" spans="1:11" ht="16.149999999999999" customHeight="1">
      <c r="A63" s="97" t="s">
        <v>568</v>
      </c>
      <c r="B63" s="231">
        <v>285</v>
      </c>
      <c r="C63" s="232">
        <v>23</v>
      </c>
      <c r="D63" s="232">
        <v>3</v>
      </c>
      <c r="E63" s="232">
        <v>3</v>
      </c>
      <c r="F63" s="232">
        <v>1</v>
      </c>
      <c r="G63" s="233">
        <v>54.7</v>
      </c>
      <c r="H63" s="234" t="s">
        <v>360</v>
      </c>
      <c r="I63" s="233">
        <v>218.2</v>
      </c>
      <c r="J63" s="234" t="s">
        <v>357</v>
      </c>
      <c r="K63" s="233">
        <v>0.2</v>
      </c>
    </row>
    <row r="64" spans="1:11" ht="16.149999999999999" customHeight="1">
      <c r="A64" s="97" t="s">
        <v>280</v>
      </c>
      <c r="B64" s="231">
        <v>296</v>
      </c>
      <c r="C64" s="232">
        <v>22</v>
      </c>
      <c r="D64" s="232">
        <v>2</v>
      </c>
      <c r="E64" s="232">
        <v>0</v>
      </c>
      <c r="F64" s="232">
        <v>-2</v>
      </c>
      <c r="G64" s="233">
        <v>26.4</v>
      </c>
      <c r="H64" s="234" t="s">
        <v>360</v>
      </c>
      <c r="I64" s="233">
        <v>172.5</v>
      </c>
      <c r="J64" s="234" t="s">
        <v>353</v>
      </c>
      <c r="K64" s="233">
        <v>0.3</v>
      </c>
    </row>
    <row r="65" spans="1:11" ht="16.149999999999999" customHeight="1">
      <c r="A65" s="97" t="s">
        <v>279</v>
      </c>
      <c r="B65" s="231">
        <v>271</v>
      </c>
      <c r="C65" s="232">
        <v>39</v>
      </c>
      <c r="D65" s="232">
        <v>8</v>
      </c>
      <c r="E65" s="232">
        <v>3</v>
      </c>
      <c r="F65" s="232">
        <v>-1</v>
      </c>
      <c r="G65" s="233">
        <v>59.4</v>
      </c>
      <c r="H65" s="234" t="s">
        <v>360</v>
      </c>
      <c r="I65" s="233">
        <v>325.7</v>
      </c>
      <c r="J65" s="234" t="s">
        <v>355</v>
      </c>
      <c r="K65" s="233">
        <v>2.6</v>
      </c>
    </row>
    <row r="66" spans="1:11" ht="16.149999999999999" customHeight="1">
      <c r="A66" s="97" t="s">
        <v>570</v>
      </c>
      <c r="B66" s="231">
        <v>281</v>
      </c>
      <c r="C66" s="232">
        <v>31</v>
      </c>
      <c r="D66" s="232">
        <v>2</v>
      </c>
      <c r="E66" s="232">
        <v>8</v>
      </c>
      <c r="F66" s="232">
        <v>4</v>
      </c>
      <c r="G66" s="233">
        <v>54.7</v>
      </c>
      <c r="H66" s="234" t="s">
        <v>360</v>
      </c>
      <c r="I66" s="233">
        <v>274.2</v>
      </c>
      <c r="J66" s="234" t="s">
        <v>389</v>
      </c>
      <c r="K66" s="233">
        <v>0.1</v>
      </c>
    </row>
    <row r="67" spans="1:11" ht="16.149999999999999" customHeight="1">
      <c r="A67" s="97" t="s">
        <v>571</v>
      </c>
      <c r="B67" s="231">
        <v>285</v>
      </c>
      <c r="C67" s="232">
        <v>23</v>
      </c>
      <c r="D67" s="232">
        <v>0</v>
      </c>
      <c r="E67" s="232">
        <v>3</v>
      </c>
      <c r="F67" s="232">
        <v>0</v>
      </c>
      <c r="G67" s="233">
        <v>60.9</v>
      </c>
      <c r="H67" s="234" t="s">
        <v>360</v>
      </c>
      <c r="I67" s="233">
        <v>184.6</v>
      </c>
      <c r="J67" s="234" t="s">
        <v>640</v>
      </c>
      <c r="K67" s="233">
        <v>0</v>
      </c>
    </row>
    <row r="68" spans="1:11" ht="16.149999999999999" customHeight="1">
      <c r="A68" s="97" t="s">
        <v>572</v>
      </c>
      <c r="B68" s="231">
        <v>293</v>
      </c>
      <c r="C68" s="232">
        <v>18</v>
      </c>
      <c r="D68" s="232">
        <v>-3</v>
      </c>
      <c r="E68" s="232">
        <v>2</v>
      </c>
      <c r="F68" s="232">
        <v>-1</v>
      </c>
      <c r="G68" s="233">
        <v>41.4</v>
      </c>
      <c r="H68" s="234" t="s">
        <v>360</v>
      </c>
      <c r="I68" s="233">
        <v>173.6</v>
      </c>
      <c r="J68" s="234" t="s">
        <v>496</v>
      </c>
      <c r="K68" s="233">
        <v>0</v>
      </c>
    </row>
    <row r="69" spans="1:11" ht="16.149999999999999" customHeight="1">
      <c r="A69" s="97" t="s">
        <v>573</v>
      </c>
      <c r="B69" s="231">
        <v>290</v>
      </c>
      <c r="C69" s="232">
        <v>17</v>
      </c>
      <c r="D69" s="232">
        <v>-2</v>
      </c>
      <c r="E69" s="232">
        <v>1</v>
      </c>
      <c r="F69" s="235">
        <v>-1</v>
      </c>
      <c r="G69" s="233">
        <v>36.5</v>
      </c>
      <c r="H69" s="234" t="s">
        <v>360</v>
      </c>
      <c r="I69" s="233">
        <v>167.7</v>
      </c>
      <c r="J69" s="234" t="s">
        <v>496</v>
      </c>
      <c r="K69" s="233">
        <v>0.1</v>
      </c>
    </row>
    <row r="70" spans="1:11" ht="16.149999999999999" customHeight="1">
      <c r="A70" s="97" t="s">
        <v>574</v>
      </c>
      <c r="B70" s="231">
        <v>301</v>
      </c>
      <c r="C70" s="232">
        <v>15</v>
      </c>
      <c r="D70" s="235">
        <v>-3</v>
      </c>
      <c r="E70" s="232">
        <v>2</v>
      </c>
      <c r="F70" s="235">
        <v>0</v>
      </c>
      <c r="G70" s="238">
        <v>31.1</v>
      </c>
      <c r="H70" s="234" t="s">
        <v>360</v>
      </c>
      <c r="I70" s="233">
        <v>189.8</v>
      </c>
      <c r="J70" s="234" t="s">
        <v>389</v>
      </c>
      <c r="K70" s="233">
        <v>0.2</v>
      </c>
    </row>
    <row r="71" spans="1:11" ht="16.149999999999999" customHeight="1">
      <c r="A71" s="97" t="s">
        <v>581</v>
      </c>
      <c r="B71" s="231">
        <v>287</v>
      </c>
      <c r="C71" s="232">
        <v>22</v>
      </c>
      <c r="D71" s="232" t="s">
        <v>330</v>
      </c>
      <c r="E71" s="232">
        <v>1</v>
      </c>
      <c r="F71" s="232" t="s">
        <v>330</v>
      </c>
      <c r="G71" s="237">
        <v>34.200000000000003</v>
      </c>
      <c r="H71" s="240" t="s">
        <v>360</v>
      </c>
      <c r="I71" s="237">
        <v>182.1</v>
      </c>
      <c r="J71" s="234" t="s">
        <v>357</v>
      </c>
      <c r="K71" s="233">
        <v>0.4</v>
      </c>
    </row>
    <row r="72" spans="1:11" ht="16.149999999999999" customHeight="1">
      <c r="A72" s="97" t="s">
        <v>578</v>
      </c>
      <c r="B72" s="231">
        <v>292</v>
      </c>
      <c r="C72" s="232">
        <v>23</v>
      </c>
      <c r="D72" s="232" t="s">
        <v>330</v>
      </c>
      <c r="E72" s="232">
        <v>1</v>
      </c>
      <c r="F72" s="232" t="s">
        <v>330</v>
      </c>
      <c r="G72" s="237">
        <v>78</v>
      </c>
      <c r="H72" s="240" t="s">
        <v>360</v>
      </c>
      <c r="I72" s="237">
        <v>224.1</v>
      </c>
      <c r="J72" s="234" t="s">
        <v>355</v>
      </c>
      <c r="K72" s="233">
        <v>0.7</v>
      </c>
    </row>
    <row r="73" spans="1:11" ht="16.149999999999999" customHeight="1">
      <c r="A73" s="97" t="s">
        <v>580</v>
      </c>
      <c r="B73" s="231">
        <v>288</v>
      </c>
      <c r="C73" s="232">
        <v>19</v>
      </c>
      <c r="D73" s="232">
        <v>-1</v>
      </c>
      <c r="E73" s="232">
        <v>0</v>
      </c>
      <c r="F73" s="232">
        <v>-2</v>
      </c>
      <c r="G73" s="233">
        <v>27.2</v>
      </c>
      <c r="H73" s="234" t="s">
        <v>360</v>
      </c>
      <c r="I73" s="233">
        <v>155.5</v>
      </c>
      <c r="J73" s="234" t="s">
        <v>357</v>
      </c>
      <c r="K73" s="233">
        <v>0</v>
      </c>
    </row>
    <row r="74" spans="1:11" ht="16.149999999999999" customHeight="1">
      <c r="A74" s="97" t="s">
        <v>582</v>
      </c>
      <c r="B74" s="231">
        <v>290</v>
      </c>
      <c r="C74" s="232">
        <v>20</v>
      </c>
      <c r="D74" s="235" t="s">
        <v>330</v>
      </c>
      <c r="E74" s="232">
        <v>2</v>
      </c>
      <c r="F74" s="235" t="s">
        <v>330</v>
      </c>
      <c r="G74" s="238">
        <v>68.900000000000006</v>
      </c>
      <c r="H74" s="234" t="s">
        <v>360</v>
      </c>
      <c r="I74" s="233">
        <v>222.4</v>
      </c>
      <c r="J74" s="234" t="s">
        <v>355</v>
      </c>
      <c r="K74" s="233">
        <v>0</v>
      </c>
    </row>
    <row r="75" spans="1:11" ht="16.149999999999999" customHeight="1">
      <c r="A75" s="97" t="s">
        <v>577</v>
      </c>
      <c r="B75" s="231">
        <v>289</v>
      </c>
      <c r="C75" s="232">
        <v>26</v>
      </c>
      <c r="D75" s="235">
        <v>8</v>
      </c>
      <c r="E75" s="232">
        <v>3</v>
      </c>
      <c r="F75" s="235">
        <v>1</v>
      </c>
      <c r="G75" s="238">
        <v>48.7</v>
      </c>
      <c r="H75" s="234" t="s">
        <v>360</v>
      </c>
      <c r="I75" s="233">
        <v>236.5</v>
      </c>
      <c r="J75" s="234" t="s">
        <v>353</v>
      </c>
      <c r="K75" s="233">
        <v>0</v>
      </c>
    </row>
    <row r="76" spans="1:11" ht="16.149999999999999" customHeight="1">
      <c r="A76" s="97" t="s">
        <v>583</v>
      </c>
      <c r="B76" s="231">
        <v>305</v>
      </c>
      <c r="C76" s="232">
        <v>13</v>
      </c>
      <c r="D76" s="235">
        <v>-2</v>
      </c>
      <c r="E76" s="232">
        <v>0</v>
      </c>
      <c r="F76" s="235">
        <v>-2</v>
      </c>
      <c r="G76" s="238">
        <v>22.1</v>
      </c>
      <c r="H76" s="234" t="s">
        <v>360</v>
      </c>
      <c r="I76" s="233">
        <v>154</v>
      </c>
      <c r="J76" s="234" t="s">
        <v>353</v>
      </c>
      <c r="K76" s="233">
        <v>0</v>
      </c>
    </row>
    <row r="77" spans="1:11" ht="16.149999999999999" customHeight="1">
      <c r="A77" s="97" t="s">
        <v>584</v>
      </c>
      <c r="B77" s="231">
        <v>287</v>
      </c>
      <c r="C77" s="232">
        <v>17</v>
      </c>
      <c r="D77" s="235" t="s">
        <v>330</v>
      </c>
      <c r="E77" s="232">
        <v>2</v>
      </c>
      <c r="F77" s="235" t="s">
        <v>330</v>
      </c>
      <c r="G77" s="238">
        <v>34.5</v>
      </c>
      <c r="H77" s="234" t="s">
        <v>360</v>
      </c>
      <c r="I77" s="233">
        <v>145.6</v>
      </c>
      <c r="J77" s="234" t="s">
        <v>355</v>
      </c>
      <c r="K77" s="233">
        <v>0.1</v>
      </c>
    </row>
    <row r="78" spans="1:11" ht="16.149999999999999" customHeight="1">
      <c r="A78" s="97" t="s">
        <v>575</v>
      </c>
      <c r="B78" s="231">
        <v>290</v>
      </c>
      <c r="C78" s="232">
        <v>13</v>
      </c>
      <c r="D78" s="235">
        <v>-1</v>
      </c>
      <c r="E78" s="232">
        <v>1</v>
      </c>
      <c r="F78" s="235">
        <v>0</v>
      </c>
      <c r="G78" s="237">
        <v>34.1</v>
      </c>
      <c r="H78" s="234" t="s">
        <v>360</v>
      </c>
      <c r="I78" s="233">
        <v>189.2</v>
      </c>
      <c r="J78" s="234" t="s">
        <v>355</v>
      </c>
      <c r="K78" s="233">
        <v>0.6</v>
      </c>
    </row>
    <row r="79" spans="1:11" ht="16.149999999999999" customHeight="1">
      <c r="A79" s="97" t="s">
        <v>576</v>
      </c>
      <c r="B79" s="231">
        <v>294</v>
      </c>
      <c r="C79" s="232">
        <v>18</v>
      </c>
      <c r="D79" s="232" t="s">
        <v>330</v>
      </c>
      <c r="E79" s="232">
        <v>2</v>
      </c>
      <c r="F79" s="232" t="s">
        <v>330</v>
      </c>
      <c r="G79" s="237">
        <v>40.200000000000003</v>
      </c>
      <c r="H79" s="234" t="s">
        <v>360</v>
      </c>
      <c r="I79" s="233">
        <v>187.1</v>
      </c>
      <c r="J79" s="234" t="s">
        <v>495</v>
      </c>
      <c r="K79" s="233">
        <v>0</v>
      </c>
    </row>
    <row r="80" spans="1:11" ht="16.149999999999999" customHeight="1">
      <c r="A80" s="96" t="s">
        <v>242</v>
      </c>
      <c r="B80" s="245"/>
      <c r="C80" s="232"/>
      <c r="D80" s="232"/>
      <c r="E80" s="232"/>
      <c r="F80" s="232"/>
      <c r="G80" s="247"/>
      <c r="H80" s="249"/>
      <c r="I80" s="247"/>
      <c r="J80" s="249" t="s">
        <v>638</v>
      </c>
      <c r="K80" s="247"/>
    </row>
    <row r="81" spans="1:11" ht="16.149999999999999" customHeight="1">
      <c r="A81" s="97" t="s">
        <v>591</v>
      </c>
      <c r="B81" s="231">
        <v>300</v>
      </c>
      <c r="C81" s="232">
        <v>14</v>
      </c>
      <c r="D81" s="232" t="s">
        <v>330</v>
      </c>
      <c r="E81" s="232">
        <v>0</v>
      </c>
      <c r="F81" s="232" t="s">
        <v>330</v>
      </c>
      <c r="G81" s="233">
        <v>29.5</v>
      </c>
      <c r="H81" s="234" t="s">
        <v>360</v>
      </c>
      <c r="I81" s="233">
        <v>125.1</v>
      </c>
      <c r="J81" s="234" t="s">
        <v>389</v>
      </c>
      <c r="K81" s="233">
        <v>0</v>
      </c>
    </row>
    <row r="82" spans="1:11" ht="16.149999999999999" customHeight="1">
      <c r="A82" s="97" t="s">
        <v>586</v>
      </c>
      <c r="B82" s="231">
        <v>310</v>
      </c>
      <c r="C82" s="232">
        <v>17</v>
      </c>
      <c r="D82" s="232">
        <v>1</v>
      </c>
      <c r="E82" s="232">
        <v>0</v>
      </c>
      <c r="F82" s="232">
        <v>-3</v>
      </c>
      <c r="G82" s="233">
        <v>26.7</v>
      </c>
      <c r="H82" s="234" t="s">
        <v>360</v>
      </c>
      <c r="I82" s="233">
        <v>129.80000000000001</v>
      </c>
      <c r="J82" s="234" t="s">
        <v>355</v>
      </c>
      <c r="K82" s="233">
        <v>0.1</v>
      </c>
    </row>
    <row r="83" spans="1:11" ht="16.149999999999999" customHeight="1">
      <c r="A83" s="97" t="s">
        <v>429</v>
      </c>
      <c r="B83" s="231">
        <v>288</v>
      </c>
      <c r="C83" s="232">
        <v>18</v>
      </c>
      <c r="D83" s="232" t="s">
        <v>330</v>
      </c>
      <c r="E83" s="232">
        <v>1</v>
      </c>
      <c r="F83" s="232" t="s">
        <v>330</v>
      </c>
      <c r="G83" s="233">
        <v>38.299999999999997</v>
      </c>
      <c r="H83" s="234" t="s">
        <v>360</v>
      </c>
      <c r="I83" s="233">
        <v>154.4</v>
      </c>
      <c r="J83" s="234" t="s">
        <v>389</v>
      </c>
      <c r="K83" s="233">
        <v>0</v>
      </c>
    </row>
    <row r="84" spans="1:11" ht="16.149999999999999" customHeight="1">
      <c r="A84" s="97" t="s">
        <v>590</v>
      </c>
      <c r="B84" s="231">
        <v>297</v>
      </c>
      <c r="C84" s="232">
        <v>17</v>
      </c>
      <c r="D84" s="232" t="s">
        <v>330</v>
      </c>
      <c r="E84" s="232">
        <v>2</v>
      </c>
      <c r="F84" s="232" t="s">
        <v>330</v>
      </c>
      <c r="G84" s="233">
        <v>43.7</v>
      </c>
      <c r="H84" s="234" t="s">
        <v>360</v>
      </c>
      <c r="I84" s="233">
        <v>188.9</v>
      </c>
      <c r="J84" s="234" t="s">
        <v>495</v>
      </c>
      <c r="K84" s="233">
        <v>0</v>
      </c>
    </row>
    <row r="85" spans="1:11" ht="16.149999999999999" customHeight="1">
      <c r="A85" s="97" t="s">
        <v>587</v>
      </c>
      <c r="B85" s="231">
        <v>264</v>
      </c>
      <c r="C85" s="232">
        <v>31</v>
      </c>
      <c r="D85" s="235" t="s">
        <v>330</v>
      </c>
      <c r="E85" s="232">
        <v>3</v>
      </c>
      <c r="F85" s="235" t="s">
        <v>330</v>
      </c>
      <c r="G85" s="238">
        <v>48.9</v>
      </c>
      <c r="H85" s="234" t="s">
        <v>360</v>
      </c>
      <c r="I85" s="233">
        <v>321.8</v>
      </c>
      <c r="J85" s="234" t="s">
        <v>389</v>
      </c>
      <c r="K85" s="233">
        <v>0.5</v>
      </c>
    </row>
    <row r="86" spans="1:11" ht="16.149999999999999" customHeight="1">
      <c r="A86" s="97" t="s">
        <v>589</v>
      </c>
      <c r="B86" s="231">
        <v>318</v>
      </c>
      <c r="C86" s="232">
        <v>14</v>
      </c>
      <c r="D86" s="235">
        <v>-1</v>
      </c>
      <c r="E86" s="232">
        <v>1</v>
      </c>
      <c r="F86" s="235">
        <v>-2</v>
      </c>
      <c r="G86" s="233">
        <v>41.4</v>
      </c>
      <c r="H86" s="234" t="s">
        <v>360</v>
      </c>
      <c r="I86" s="233">
        <v>110.7</v>
      </c>
      <c r="J86" s="234" t="s">
        <v>353</v>
      </c>
      <c r="K86" s="233">
        <v>0</v>
      </c>
    </row>
    <row r="87" spans="1:11" ht="16.149999999999999" customHeight="1">
      <c r="A87" s="97" t="s">
        <v>592</v>
      </c>
      <c r="B87" s="231">
        <v>317</v>
      </c>
      <c r="C87" s="232">
        <v>13</v>
      </c>
      <c r="D87" s="235" t="s">
        <v>330</v>
      </c>
      <c r="E87" s="232">
        <v>2</v>
      </c>
      <c r="F87" s="235" t="s">
        <v>330</v>
      </c>
      <c r="G87" s="233">
        <v>43</v>
      </c>
      <c r="H87" s="234" t="s">
        <v>360</v>
      </c>
      <c r="I87" s="233">
        <v>129.30000000000001</v>
      </c>
      <c r="J87" s="234" t="s">
        <v>355</v>
      </c>
      <c r="K87" s="233">
        <v>0.1</v>
      </c>
    </row>
    <row r="88" spans="1:11" ht="16.149999999999999" customHeight="1">
      <c r="A88" s="96" t="s">
        <v>393</v>
      </c>
      <c r="B88" s="245"/>
      <c r="C88" s="232"/>
      <c r="D88" s="232"/>
      <c r="E88" s="232"/>
      <c r="F88" s="232"/>
      <c r="G88" s="247"/>
      <c r="H88" s="249"/>
      <c r="I88" s="247"/>
      <c r="J88" s="249" t="s">
        <v>638</v>
      </c>
      <c r="K88" s="247"/>
    </row>
    <row r="89" spans="1:11" ht="16.149999999999999" customHeight="1">
      <c r="A89" s="97" t="s">
        <v>593</v>
      </c>
      <c r="B89" s="245" t="s">
        <v>330</v>
      </c>
      <c r="C89" s="232" t="s">
        <v>330</v>
      </c>
      <c r="D89" s="232" t="s">
        <v>330</v>
      </c>
      <c r="E89" s="232" t="s">
        <v>330</v>
      </c>
      <c r="F89" s="232" t="s">
        <v>330</v>
      </c>
      <c r="G89" s="237" t="s">
        <v>330</v>
      </c>
      <c r="H89" s="234" t="s">
        <v>356</v>
      </c>
      <c r="I89" s="233">
        <v>281.5</v>
      </c>
      <c r="J89" s="234" t="s">
        <v>357</v>
      </c>
      <c r="K89" s="233">
        <v>50.2</v>
      </c>
    </row>
    <row r="90" spans="1:11" ht="16.149999999999999" customHeight="1">
      <c r="A90" s="97" t="s">
        <v>594</v>
      </c>
      <c r="B90" s="231">
        <v>245</v>
      </c>
      <c r="C90" s="232">
        <v>23</v>
      </c>
      <c r="D90" s="232" t="s">
        <v>330</v>
      </c>
      <c r="E90" s="232">
        <v>2</v>
      </c>
      <c r="F90" s="232" t="s">
        <v>330</v>
      </c>
      <c r="G90" s="233">
        <v>32.6</v>
      </c>
      <c r="H90" s="234" t="s">
        <v>356</v>
      </c>
      <c r="I90" s="233">
        <v>147.6</v>
      </c>
      <c r="J90" s="234" t="s">
        <v>494</v>
      </c>
      <c r="K90" s="233">
        <v>10.1</v>
      </c>
    </row>
    <row r="91" spans="1:11" ht="16.149999999999999" customHeight="1">
      <c r="A91" s="97" t="s">
        <v>595</v>
      </c>
      <c r="B91" s="231">
        <v>253</v>
      </c>
      <c r="C91" s="232">
        <v>20</v>
      </c>
      <c r="D91" s="235">
        <v>-9</v>
      </c>
      <c r="E91" s="232">
        <v>1</v>
      </c>
      <c r="F91" s="235">
        <v>-4</v>
      </c>
      <c r="G91" s="233">
        <v>30.7</v>
      </c>
      <c r="H91" s="234" t="s">
        <v>365</v>
      </c>
      <c r="I91" s="233">
        <v>136.69999999999999</v>
      </c>
      <c r="J91" s="234" t="s">
        <v>494</v>
      </c>
      <c r="K91" s="233">
        <v>5.2</v>
      </c>
    </row>
    <row r="92" spans="1:11" ht="16.149999999999999" customHeight="1">
      <c r="A92" s="97" t="s">
        <v>596</v>
      </c>
      <c r="B92" s="231">
        <v>265</v>
      </c>
      <c r="C92" s="232">
        <v>22</v>
      </c>
      <c r="D92" s="232">
        <v>-12</v>
      </c>
      <c r="E92" s="232">
        <v>2</v>
      </c>
      <c r="F92" s="232">
        <v>-4</v>
      </c>
      <c r="G92" s="233">
        <v>45.1</v>
      </c>
      <c r="H92" s="234" t="s">
        <v>356</v>
      </c>
      <c r="I92" s="233">
        <v>132.5</v>
      </c>
      <c r="J92" s="234" t="s">
        <v>364</v>
      </c>
      <c r="K92" s="233">
        <v>4.4000000000000004</v>
      </c>
    </row>
    <row r="93" spans="1:11" ht="16.149999999999999" customHeight="1">
      <c r="A93" s="97" t="s">
        <v>597</v>
      </c>
      <c r="B93" s="231">
        <v>260</v>
      </c>
      <c r="C93" s="232">
        <v>28</v>
      </c>
      <c r="D93" s="232">
        <v>1</v>
      </c>
      <c r="E93" s="232">
        <v>4</v>
      </c>
      <c r="F93" s="232">
        <v>-1</v>
      </c>
      <c r="G93" s="233">
        <v>53.3</v>
      </c>
      <c r="H93" s="234" t="s">
        <v>362</v>
      </c>
      <c r="I93" s="233">
        <v>211.5</v>
      </c>
      <c r="J93" s="234" t="s">
        <v>494</v>
      </c>
      <c r="K93" s="233">
        <v>5.6</v>
      </c>
    </row>
    <row r="94" spans="1:11" ht="16.149999999999999" customHeight="1">
      <c r="A94" s="97" t="s">
        <v>598</v>
      </c>
      <c r="B94" s="231">
        <v>259</v>
      </c>
      <c r="C94" s="232">
        <v>21</v>
      </c>
      <c r="D94" s="232">
        <v>-9</v>
      </c>
      <c r="E94" s="232">
        <v>2</v>
      </c>
      <c r="F94" s="232">
        <v>-3</v>
      </c>
      <c r="G94" s="233">
        <v>40.5</v>
      </c>
      <c r="H94" s="234" t="s">
        <v>362</v>
      </c>
      <c r="I94" s="233">
        <v>191.2</v>
      </c>
      <c r="J94" s="234" t="s">
        <v>494</v>
      </c>
      <c r="K94" s="233">
        <v>5.9</v>
      </c>
    </row>
    <row r="95" spans="1:11" ht="16.149999999999999" customHeight="1">
      <c r="A95" s="97" t="s">
        <v>599</v>
      </c>
      <c r="B95" s="231">
        <v>281</v>
      </c>
      <c r="C95" s="232">
        <v>18</v>
      </c>
      <c r="D95" s="235">
        <v>-2</v>
      </c>
      <c r="E95" s="232">
        <v>1</v>
      </c>
      <c r="F95" s="235">
        <v>-3</v>
      </c>
      <c r="G95" s="241">
        <v>31</v>
      </c>
      <c r="H95" s="234" t="s">
        <v>362</v>
      </c>
      <c r="I95" s="233">
        <v>154.80000000000001</v>
      </c>
      <c r="J95" s="234" t="s">
        <v>494</v>
      </c>
      <c r="K95" s="233">
        <v>1.1000000000000001</v>
      </c>
    </row>
    <row r="96" spans="1:11" ht="16.149999999999999" customHeight="1">
      <c r="A96" s="97" t="s">
        <v>600</v>
      </c>
      <c r="B96" s="231">
        <v>280</v>
      </c>
      <c r="C96" s="232">
        <v>14</v>
      </c>
      <c r="D96" s="232">
        <v>-10</v>
      </c>
      <c r="E96" s="232">
        <v>0</v>
      </c>
      <c r="F96" s="232">
        <v>-4</v>
      </c>
      <c r="G96" s="233">
        <v>24.2</v>
      </c>
      <c r="H96" s="234" t="s">
        <v>360</v>
      </c>
      <c r="I96" s="233">
        <v>117.1</v>
      </c>
      <c r="J96" s="234" t="s">
        <v>494</v>
      </c>
      <c r="K96" s="233">
        <v>5.9</v>
      </c>
    </row>
    <row r="97" spans="1:11" ht="16.149999999999999" customHeight="1">
      <c r="A97" s="97" t="s">
        <v>641</v>
      </c>
      <c r="B97" s="231">
        <v>251</v>
      </c>
      <c r="C97" s="232">
        <v>37</v>
      </c>
      <c r="D97" s="235" t="s">
        <v>330</v>
      </c>
      <c r="E97" s="232">
        <v>4</v>
      </c>
      <c r="F97" s="235" t="s">
        <v>330</v>
      </c>
      <c r="G97" s="233">
        <v>53.5</v>
      </c>
      <c r="H97" s="234" t="s">
        <v>365</v>
      </c>
      <c r="I97" s="233">
        <v>165.9</v>
      </c>
      <c r="J97" s="234" t="s">
        <v>355</v>
      </c>
      <c r="K97" s="233">
        <v>5.4</v>
      </c>
    </row>
    <row r="98" spans="1:11" ht="16.149999999999999" customHeight="1">
      <c r="A98" s="97" t="s">
        <v>189</v>
      </c>
      <c r="B98" s="245">
        <v>211</v>
      </c>
      <c r="C98" s="232">
        <v>46</v>
      </c>
      <c r="D98" s="232">
        <v>-3</v>
      </c>
      <c r="E98" s="232">
        <v>9</v>
      </c>
      <c r="F98" s="232">
        <v>-3</v>
      </c>
      <c r="G98" s="233">
        <v>69.599999999999994</v>
      </c>
      <c r="H98" s="234" t="s">
        <v>362</v>
      </c>
      <c r="I98" s="233">
        <v>301.89999999999998</v>
      </c>
      <c r="J98" s="234" t="s">
        <v>357</v>
      </c>
      <c r="K98" s="233">
        <v>12.1</v>
      </c>
    </row>
    <row r="99" spans="1:11" ht="16.149999999999999" customHeight="1">
      <c r="A99" s="98" t="s">
        <v>394</v>
      </c>
      <c r="B99" s="245"/>
      <c r="C99" s="232"/>
      <c r="D99" s="232"/>
      <c r="E99" s="232"/>
      <c r="F99" s="232"/>
      <c r="G99" s="247"/>
      <c r="H99" s="249"/>
      <c r="I99" s="247"/>
      <c r="J99" s="249"/>
      <c r="K99" s="247"/>
    </row>
    <row r="100" spans="1:11" ht="16.149999999999999" customHeight="1">
      <c r="A100" s="97" t="s">
        <v>603</v>
      </c>
      <c r="B100" s="231">
        <v>279</v>
      </c>
      <c r="C100" s="232">
        <v>19</v>
      </c>
      <c r="D100" s="232">
        <v>-3</v>
      </c>
      <c r="E100" s="232">
        <v>6</v>
      </c>
      <c r="F100" s="232">
        <v>2</v>
      </c>
      <c r="G100" s="233">
        <v>56.7</v>
      </c>
      <c r="H100" s="234" t="s">
        <v>360</v>
      </c>
      <c r="I100" s="233">
        <v>173.5</v>
      </c>
      <c r="J100" s="234" t="s">
        <v>389</v>
      </c>
      <c r="K100" s="233">
        <v>1.1000000000000001</v>
      </c>
    </row>
    <row r="101" spans="1:11" ht="16.149999999999999" customHeight="1">
      <c r="A101" s="97" t="s">
        <v>604</v>
      </c>
      <c r="B101" s="231">
        <v>310</v>
      </c>
      <c r="C101" s="232">
        <v>19</v>
      </c>
      <c r="D101" s="235">
        <v>-1</v>
      </c>
      <c r="E101" s="232">
        <v>4</v>
      </c>
      <c r="F101" s="235">
        <v>0</v>
      </c>
      <c r="G101" s="233">
        <v>43.1</v>
      </c>
      <c r="H101" s="234" t="s">
        <v>360</v>
      </c>
      <c r="I101" s="233">
        <v>163.5</v>
      </c>
      <c r="J101" s="234" t="s">
        <v>642</v>
      </c>
      <c r="K101" s="233">
        <v>0</v>
      </c>
    </row>
    <row r="102" spans="1:11" ht="16.149999999999999" customHeight="1">
      <c r="A102" s="97" t="s">
        <v>605</v>
      </c>
      <c r="B102" s="231">
        <v>292</v>
      </c>
      <c r="C102" s="232">
        <v>14</v>
      </c>
      <c r="D102" s="232">
        <v>5</v>
      </c>
      <c r="E102" s="232">
        <v>2</v>
      </c>
      <c r="F102" s="232">
        <v>1</v>
      </c>
      <c r="G102" s="233">
        <v>36.299999999999997</v>
      </c>
      <c r="H102" s="234" t="s">
        <v>354</v>
      </c>
      <c r="I102" s="233">
        <v>129</v>
      </c>
      <c r="J102" s="234" t="s">
        <v>389</v>
      </c>
      <c r="K102" s="233">
        <v>0</v>
      </c>
    </row>
    <row r="103" spans="1:11" ht="16.149999999999999" customHeight="1">
      <c r="A103" s="97" t="s">
        <v>433</v>
      </c>
      <c r="B103" s="231">
        <v>265</v>
      </c>
      <c r="C103" s="232">
        <v>19</v>
      </c>
      <c r="D103" s="235" t="s">
        <v>330</v>
      </c>
      <c r="E103" s="232">
        <v>5</v>
      </c>
      <c r="F103" s="235" t="s">
        <v>330</v>
      </c>
      <c r="G103" s="233">
        <v>54.9</v>
      </c>
      <c r="H103" s="234" t="s">
        <v>354</v>
      </c>
      <c r="I103" s="233">
        <v>166.6</v>
      </c>
      <c r="J103" s="234" t="s">
        <v>389</v>
      </c>
      <c r="K103" s="233">
        <v>1.2</v>
      </c>
    </row>
    <row r="104" spans="1:11" ht="16.149999999999999" customHeight="1">
      <c r="A104" s="97" t="s">
        <v>606</v>
      </c>
      <c r="B104" s="231">
        <v>234</v>
      </c>
      <c r="C104" s="232">
        <v>25</v>
      </c>
      <c r="D104" s="235" t="s">
        <v>330</v>
      </c>
      <c r="E104" s="232">
        <v>8</v>
      </c>
      <c r="F104" s="235" t="s">
        <v>330</v>
      </c>
      <c r="G104" s="233">
        <v>49.6</v>
      </c>
      <c r="H104" s="234" t="s">
        <v>362</v>
      </c>
      <c r="I104" s="233">
        <v>207.2</v>
      </c>
      <c r="J104" s="234" t="s">
        <v>389</v>
      </c>
      <c r="K104" s="233">
        <v>6</v>
      </c>
    </row>
    <row r="105" spans="1:11" ht="16.149999999999999" customHeight="1">
      <c r="A105" s="97" t="s">
        <v>395</v>
      </c>
      <c r="B105" s="231" t="s">
        <v>330</v>
      </c>
      <c r="C105" s="232" t="s">
        <v>330</v>
      </c>
      <c r="D105" s="232" t="s">
        <v>330</v>
      </c>
      <c r="E105" s="232" t="s">
        <v>330</v>
      </c>
      <c r="F105" s="232" t="s">
        <v>330</v>
      </c>
      <c r="G105" s="233">
        <v>82.3</v>
      </c>
      <c r="H105" s="234" t="s">
        <v>362</v>
      </c>
      <c r="I105" s="233">
        <v>216</v>
      </c>
      <c r="J105" s="234" t="s">
        <v>389</v>
      </c>
      <c r="K105" s="233">
        <v>7.4</v>
      </c>
    </row>
    <row r="106" spans="1:11" ht="16.149999999999999" customHeight="1">
      <c r="A106" s="97" t="s">
        <v>396</v>
      </c>
      <c r="B106" s="231">
        <v>236</v>
      </c>
      <c r="C106" s="232">
        <v>41</v>
      </c>
      <c r="D106" s="232" t="s">
        <v>330</v>
      </c>
      <c r="E106" s="232">
        <v>11</v>
      </c>
      <c r="F106" s="232" t="s">
        <v>330</v>
      </c>
      <c r="G106" s="237">
        <v>92.7</v>
      </c>
      <c r="H106" s="234" t="s">
        <v>354</v>
      </c>
      <c r="I106" s="237">
        <v>341.9</v>
      </c>
      <c r="J106" s="234" t="s">
        <v>389</v>
      </c>
      <c r="K106" s="237">
        <v>7.9</v>
      </c>
    </row>
    <row r="107" spans="1:11" ht="16.149999999999999" customHeight="1">
      <c r="A107" s="97" t="s">
        <v>608</v>
      </c>
      <c r="B107" s="231">
        <v>275</v>
      </c>
      <c r="C107" s="232">
        <v>30</v>
      </c>
      <c r="D107" s="232" t="s">
        <v>330</v>
      </c>
      <c r="E107" s="232">
        <v>12</v>
      </c>
      <c r="F107" s="232" t="s">
        <v>330</v>
      </c>
      <c r="G107" s="233">
        <v>88.2</v>
      </c>
      <c r="H107" s="234" t="s">
        <v>360</v>
      </c>
      <c r="I107" s="233">
        <v>351.9</v>
      </c>
      <c r="J107" s="234" t="s">
        <v>357</v>
      </c>
      <c r="K107" s="233">
        <v>1</v>
      </c>
    </row>
    <row r="108" spans="1:11" ht="16.149999999999999" customHeight="1">
      <c r="A108" s="97" t="s">
        <v>607</v>
      </c>
      <c r="B108" s="231">
        <v>191</v>
      </c>
      <c r="C108" s="232">
        <v>81</v>
      </c>
      <c r="D108" s="232">
        <v>8</v>
      </c>
      <c r="E108" s="232">
        <v>31</v>
      </c>
      <c r="F108" s="232">
        <v>2</v>
      </c>
      <c r="G108" s="237">
        <v>106</v>
      </c>
      <c r="H108" s="234" t="s">
        <v>354</v>
      </c>
      <c r="I108" s="233">
        <v>617.29999999999995</v>
      </c>
      <c r="J108" s="234" t="s">
        <v>389</v>
      </c>
      <c r="K108" s="233">
        <v>15.3</v>
      </c>
    </row>
    <row r="109" spans="1:11" ht="16.149999999999999" customHeight="1">
      <c r="A109" s="97" t="s">
        <v>609</v>
      </c>
      <c r="B109" s="231">
        <v>248</v>
      </c>
      <c r="C109" s="232">
        <v>51</v>
      </c>
      <c r="D109" s="232">
        <v>-17</v>
      </c>
      <c r="E109" s="232">
        <v>19</v>
      </c>
      <c r="F109" s="232">
        <v>-9</v>
      </c>
      <c r="G109" s="233">
        <v>179</v>
      </c>
      <c r="H109" s="234" t="s">
        <v>354</v>
      </c>
      <c r="I109" s="233">
        <v>656.6</v>
      </c>
      <c r="J109" s="234" t="s">
        <v>637</v>
      </c>
      <c r="K109" s="233">
        <v>5.0999999999999996</v>
      </c>
    </row>
    <row r="110" spans="1:11" ht="16.149999999999999" customHeight="1">
      <c r="A110" s="97" t="s">
        <v>611</v>
      </c>
      <c r="B110" s="231" t="s">
        <v>330</v>
      </c>
      <c r="C110" s="232" t="s">
        <v>330</v>
      </c>
      <c r="D110" s="232" t="s">
        <v>330</v>
      </c>
      <c r="E110" s="232" t="s">
        <v>330</v>
      </c>
      <c r="F110" s="232" t="s">
        <v>330</v>
      </c>
      <c r="G110" s="237">
        <v>60.8</v>
      </c>
      <c r="H110" s="234" t="s">
        <v>362</v>
      </c>
      <c r="I110" s="233">
        <v>322</v>
      </c>
      <c r="J110" s="234" t="s">
        <v>389</v>
      </c>
      <c r="K110" s="233">
        <v>12.5</v>
      </c>
    </row>
    <row r="111" spans="1:11" ht="16.149999999999999" customHeight="1">
      <c r="A111" s="97" t="s">
        <v>612</v>
      </c>
      <c r="B111" s="231">
        <v>289</v>
      </c>
      <c r="C111" s="232">
        <v>10</v>
      </c>
      <c r="D111" s="235" t="s">
        <v>330</v>
      </c>
      <c r="E111" s="232">
        <v>2</v>
      </c>
      <c r="F111" s="235" t="s">
        <v>330</v>
      </c>
      <c r="G111" s="233">
        <v>42.8</v>
      </c>
      <c r="H111" s="234" t="s">
        <v>365</v>
      </c>
      <c r="I111" s="233">
        <v>100.8</v>
      </c>
      <c r="J111" s="234" t="s">
        <v>389</v>
      </c>
      <c r="K111" s="233">
        <v>0.2</v>
      </c>
    </row>
    <row r="112" spans="1:11" ht="16.149999999999999" customHeight="1">
      <c r="A112" s="97" t="s">
        <v>614</v>
      </c>
      <c r="B112" s="231">
        <v>294</v>
      </c>
      <c r="C112" s="232">
        <v>23</v>
      </c>
      <c r="D112" s="232" t="s">
        <v>330</v>
      </c>
      <c r="E112" s="232">
        <v>3</v>
      </c>
      <c r="F112" s="232" t="s">
        <v>330</v>
      </c>
      <c r="G112" s="237">
        <v>40.299999999999997</v>
      </c>
      <c r="H112" s="234" t="s">
        <v>354</v>
      </c>
      <c r="I112" s="233">
        <v>136.6</v>
      </c>
      <c r="J112" s="234" t="s">
        <v>357</v>
      </c>
      <c r="K112" s="233">
        <v>0</v>
      </c>
    </row>
    <row r="113" spans="1:11" ht="16.149999999999999" customHeight="1">
      <c r="A113" s="97" t="s">
        <v>615</v>
      </c>
      <c r="B113" s="231">
        <v>297</v>
      </c>
      <c r="C113" s="242">
        <v>18</v>
      </c>
      <c r="D113" s="220">
        <v>-3</v>
      </c>
      <c r="E113" s="242">
        <v>5</v>
      </c>
      <c r="F113" s="220">
        <v>-1</v>
      </c>
      <c r="G113" s="233">
        <v>40.5</v>
      </c>
      <c r="H113" s="234" t="s">
        <v>365</v>
      </c>
      <c r="I113" s="233">
        <v>134.30000000000001</v>
      </c>
      <c r="J113" s="234" t="s">
        <v>357</v>
      </c>
      <c r="K113" s="233">
        <v>0</v>
      </c>
    </row>
    <row r="114" spans="1:11" ht="16.149999999999999" customHeight="1">
      <c r="A114" s="97" t="s">
        <v>616</v>
      </c>
      <c r="B114" s="243">
        <v>271</v>
      </c>
      <c r="C114" s="242">
        <v>16</v>
      </c>
      <c r="D114" s="242" t="s">
        <v>330</v>
      </c>
      <c r="E114" s="242">
        <v>1</v>
      </c>
      <c r="F114" s="242" t="s">
        <v>330</v>
      </c>
      <c r="G114" s="233">
        <v>37.299999999999997</v>
      </c>
      <c r="H114" s="234" t="s">
        <v>365</v>
      </c>
      <c r="I114" s="233">
        <v>135.1</v>
      </c>
      <c r="J114" s="234" t="s">
        <v>357</v>
      </c>
      <c r="K114" s="233">
        <v>0.7</v>
      </c>
    </row>
    <row r="115" spans="1:11" ht="34.15" customHeight="1">
      <c r="A115" s="495"/>
      <c r="B115" s="498" t="s">
        <v>481</v>
      </c>
      <c r="C115" s="484" t="s">
        <v>405</v>
      </c>
      <c r="D115" s="485"/>
      <c r="E115" s="484" t="s">
        <v>406</v>
      </c>
      <c r="F115" s="485"/>
      <c r="G115" s="498" t="s">
        <v>366</v>
      </c>
      <c r="H115" s="493" t="s">
        <v>289</v>
      </c>
      <c r="I115" s="494"/>
      <c r="J115" s="493" t="s">
        <v>290</v>
      </c>
      <c r="K115" s="494"/>
    </row>
    <row r="116" spans="1:11" ht="34.9" customHeight="1">
      <c r="A116" s="496"/>
      <c r="B116" s="499"/>
      <c r="C116" s="92" t="s">
        <v>291</v>
      </c>
      <c r="D116" s="92" t="s">
        <v>407</v>
      </c>
      <c r="E116" s="92" t="s">
        <v>291</v>
      </c>
      <c r="F116" s="92" t="s">
        <v>407</v>
      </c>
      <c r="G116" s="499"/>
      <c r="H116" s="478" t="s">
        <v>274</v>
      </c>
      <c r="I116" s="188" t="s">
        <v>165</v>
      </c>
      <c r="J116" s="478" t="s">
        <v>274</v>
      </c>
      <c r="K116" s="188" t="s">
        <v>165</v>
      </c>
    </row>
    <row r="117" spans="1:11" ht="16.149999999999999" customHeight="1">
      <c r="A117" s="497"/>
      <c r="B117" s="435" t="s">
        <v>400</v>
      </c>
      <c r="C117" s="436"/>
      <c r="D117" s="436"/>
      <c r="E117" s="436"/>
      <c r="F117" s="437"/>
      <c r="G117" s="182" t="s">
        <v>287</v>
      </c>
      <c r="H117" s="480"/>
      <c r="I117" s="188" t="s">
        <v>287</v>
      </c>
      <c r="J117" s="480"/>
      <c r="K117" s="188" t="s">
        <v>287</v>
      </c>
    </row>
    <row r="118" spans="1:11" ht="19.899999999999999" customHeight="1">
      <c r="A118" s="476" t="s">
        <v>514</v>
      </c>
      <c r="B118" s="476"/>
      <c r="C118" s="476"/>
      <c r="D118" s="476"/>
      <c r="E118" s="476"/>
      <c r="F118" s="476"/>
      <c r="G118" s="476"/>
      <c r="H118" s="476"/>
      <c r="I118" s="476"/>
      <c r="J118" s="476"/>
      <c r="K118" s="476"/>
    </row>
    <row r="119" spans="1:11" ht="11.45" customHeight="1">
      <c r="A119" s="474" t="s">
        <v>328</v>
      </c>
      <c r="B119" s="474"/>
      <c r="C119" s="474"/>
      <c r="D119" s="474"/>
      <c r="E119" s="474"/>
      <c r="F119" s="474"/>
      <c r="G119" s="474"/>
      <c r="H119" s="474"/>
      <c r="I119" s="474"/>
      <c r="J119" s="474"/>
      <c r="K119" s="474"/>
    </row>
    <row r="120" spans="1:11" ht="11.45" customHeight="1">
      <c r="A120" s="474" t="s">
        <v>329</v>
      </c>
      <c r="B120" s="474"/>
      <c r="C120" s="474"/>
      <c r="D120" s="474"/>
      <c r="E120" s="474"/>
      <c r="F120" s="474"/>
      <c r="G120" s="474"/>
      <c r="H120" s="474"/>
      <c r="I120" s="474"/>
      <c r="J120" s="474"/>
      <c r="K120" s="474"/>
    </row>
    <row r="121" spans="1:11" ht="11.45" customHeight="1">
      <c r="A121" s="475" t="s">
        <v>497</v>
      </c>
      <c r="B121" s="475"/>
      <c r="C121" s="475"/>
      <c r="D121" s="475"/>
      <c r="E121" s="475"/>
      <c r="F121" s="475"/>
      <c r="G121" s="475"/>
      <c r="H121" s="475"/>
      <c r="I121" s="475"/>
      <c r="J121" s="475"/>
      <c r="K121" s="475"/>
    </row>
    <row r="122" spans="1:11" ht="11.45" customHeight="1">
      <c r="A122" s="475" t="s">
        <v>498</v>
      </c>
      <c r="B122" s="475"/>
      <c r="C122" s="475"/>
      <c r="D122" s="475"/>
      <c r="E122" s="475"/>
      <c r="F122" s="475"/>
      <c r="G122" s="475"/>
      <c r="H122" s="475"/>
      <c r="I122" s="475"/>
      <c r="J122" s="475"/>
      <c r="K122" s="475"/>
    </row>
    <row r="123" spans="1:11" ht="4.9000000000000004" customHeight="1">
      <c r="A123" s="80"/>
      <c r="B123" s="230"/>
    </row>
    <row r="124" spans="1:11" ht="11.45" customHeight="1">
      <c r="A124" s="186" t="s">
        <v>343</v>
      </c>
      <c r="B124" s="244"/>
    </row>
    <row r="125" spans="1:11" ht="11.45" customHeight="1">
      <c r="A125" s="253" t="s">
        <v>643</v>
      </c>
      <c r="B125" s="252" t="s">
        <v>647</v>
      </c>
      <c r="C125" s="254"/>
      <c r="D125" s="254"/>
    </row>
    <row r="126" spans="1:11" ht="11.45" customHeight="1">
      <c r="A126" s="253" t="s">
        <v>644</v>
      </c>
      <c r="B126" s="252" t="s">
        <v>648</v>
      </c>
      <c r="C126" s="254"/>
      <c r="D126" s="254"/>
    </row>
    <row r="127" spans="1:11" ht="11.45" customHeight="1">
      <c r="A127" s="252" t="s">
        <v>645</v>
      </c>
      <c r="B127" s="252" t="s">
        <v>649</v>
      </c>
      <c r="C127" s="254"/>
      <c r="D127" s="254"/>
    </row>
    <row r="128" spans="1:11" ht="11.45" customHeight="1">
      <c r="A128" s="252" t="s">
        <v>646</v>
      </c>
      <c r="B128" s="255"/>
      <c r="C128" s="254"/>
      <c r="D128" s="254"/>
    </row>
    <row r="129" spans="1:4" ht="11.45" customHeight="1">
      <c r="A129" s="154"/>
      <c r="B129" s="255"/>
      <c r="C129" s="254"/>
      <c r="D129" s="254"/>
    </row>
  </sheetData>
  <mergeCells count="27">
    <mergeCell ref="B3:B4"/>
    <mergeCell ref="C3:D3"/>
    <mergeCell ref="E3:F3"/>
    <mergeCell ref="B5:F5"/>
    <mergeCell ref="A1:K1"/>
    <mergeCell ref="A2:K2"/>
    <mergeCell ref="H4:H5"/>
    <mergeCell ref="A3:A5"/>
    <mergeCell ref="G3:G4"/>
    <mergeCell ref="H3:I3"/>
    <mergeCell ref="J3:K3"/>
    <mergeCell ref="J4:J5"/>
    <mergeCell ref="A115:A117"/>
    <mergeCell ref="B115:B116"/>
    <mergeCell ref="C115:D115"/>
    <mergeCell ref="E115:F115"/>
    <mergeCell ref="G115:G116"/>
    <mergeCell ref="H115:I115"/>
    <mergeCell ref="J115:K115"/>
    <mergeCell ref="H116:H117"/>
    <mergeCell ref="J116:J117"/>
    <mergeCell ref="B117:F117"/>
    <mergeCell ref="A118:K118"/>
    <mergeCell ref="A119:K119"/>
    <mergeCell ref="A120:K120"/>
    <mergeCell ref="A121:K121"/>
    <mergeCell ref="A122:K122"/>
  </mergeCells>
  <phoneticPr fontId="32" type="noConversion"/>
  <hyperlinks>
    <hyperlink ref="H3:I3" r:id="rId1" display="Mês com maior precipitação"/>
    <hyperlink ref="J3:K3" r:id="rId2" display="Mês com menor precipitação"/>
    <hyperlink ref="G3:G4" r:id="rId3" display="Máxima precipitação diária"/>
    <hyperlink ref="B3:B4" r:id="rId4" display="Dias sem precipitação &lt;1mm"/>
    <hyperlink ref="B115:B116" r:id="rId5" display="Rainless days &lt;1mm"/>
    <hyperlink ref="A125:B125" r:id="rId6" display="http://www.ine.pt/xurl/ind/0009786"/>
    <hyperlink ref="A125" r:id="rId7"/>
    <hyperlink ref="A126:B126" r:id="rId8" display="http://www.ine.pt/xurl/ind/0009786"/>
    <hyperlink ref="A126" r:id="rId9"/>
    <hyperlink ref="C4" r:id="rId10"/>
    <hyperlink ref="C116" r:id="rId11"/>
    <hyperlink ref="D4" r:id="rId12"/>
    <hyperlink ref="D116" r:id="rId13"/>
    <hyperlink ref="E4" r:id="rId14"/>
    <hyperlink ref="E116" r:id="rId15"/>
    <hyperlink ref="F4" r:id="rId16"/>
    <hyperlink ref="F116" r:id="rId17"/>
  </hyperlinks>
  <printOptions horizontalCentered="1"/>
  <pageMargins left="0.59055118110236227" right="0.59055118110236227" top="0.59055118110236227" bottom="0.59055118110236227" header="0" footer="0.39370078740157483"/>
  <pageSetup paperSize="9" scale="95" firstPageNumber="45" orientation="portrait" useFirstPageNumber="1" r:id="rId18"/>
  <headerFooter alignWithMargins="0">
    <oddFooter>&amp;C&amp;"Arial,Negrito"-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39</vt:i4>
      </vt:variant>
    </vt:vector>
  </HeadingPairs>
  <TitlesOfParts>
    <vt:vector size="64" baseType="lpstr">
      <vt:lpstr>Indice</vt:lpstr>
      <vt:lpstr>Contents</vt:lpstr>
      <vt:lpstr>I_01_01_18_Aço</vt:lpstr>
      <vt:lpstr>I_01_02_18_Aço</vt:lpstr>
      <vt:lpstr>I_01_03_Aço</vt:lpstr>
      <vt:lpstr>I_01_04_Aço</vt:lpstr>
      <vt:lpstr>I_01_08_18_Aço</vt:lpstr>
      <vt:lpstr>I_01_08c_18_Aço</vt:lpstr>
      <vt:lpstr>I_01_09_18_Aço</vt:lpstr>
      <vt:lpstr>I_01_10_18_Aço</vt:lpstr>
      <vt:lpstr>I_01_10c_18_Aço</vt:lpstr>
      <vt:lpstr>I_01_13c_Aço</vt:lpstr>
      <vt:lpstr>I_01_14_11_Aço</vt:lpstr>
      <vt:lpstr>I_01_15_18_Aço</vt:lpstr>
      <vt:lpstr>I_01_16_18_Aço</vt:lpstr>
      <vt:lpstr>I_02_01_18_Aço</vt:lpstr>
      <vt:lpstr>I_02_01c_18_Aço</vt:lpstr>
      <vt:lpstr>I_02_02_17_Aço</vt:lpstr>
      <vt:lpstr>I_02_03_17_Aço</vt:lpstr>
      <vt:lpstr>I_02_06_18_Aço</vt:lpstr>
      <vt:lpstr>I_02_07_18_Aço</vt:lpstr>
      <vt:lpstr>I_02_08_17_Aço</vt:lpstr>
      <vt:lpstr>I_02_09_18_Aço</vt:lpstr>
      <vt:lpstr>I_02_10_17_Aço</vt:lpstr>
      <vt:lpstr>I_02_11_17_Aço</vt:lpstr>
      <vt:lpstr>I.1.1___Pontos_extremos_de_posição_geográfica_por_NUTS_II__2010</vt:lpstr>
      <vt:lpstr>I_01_01_18_Aço!Print_Area</vt:lpstr>
      <vt:lpstr>I_01_02_18_Aço!Print_Area</vt:lpstr>
      <vt:lpstr>I_01_03_Aço!Print_Area</vt:lpstr>
      <vt:lpstr>I_01_04_Aço!Print_Area</vt:lpstr>
      <vt:lpstr>I_01_08_18_Aço!Print_Area</vt:lpstr>
      <vt:lpstr>I_01_08c_18_Aço!Print_Area</vt:lpstr>
      <vt:lpstr>I_01_09_18_Aço!Print_Area</vt:lpstr>
      <vt:lpstr>I_01_10_18_Aço!Print_Area</vt:lpstr>
      <vt:lpstr>I_01_10c_18_Aço!Print_Area</vt:lpstr>
      <vt:lpstr>I_01_13c_Aço!Print_Area</vt:lpstr>
      <vt:lpstr>I_01_14_11_Aço!Print_Area</vt:lpstr>
      <vt:lpstr>I_01_15_18_Aço!Print_Area</vt:lpstr>
      <vt:lpstr>I_01_16_18_Aço!Print_Area</vt:lpstr>
      <vt:lpstr>I_02_01_18_Aço!Print_Area</vt:lpstr>
      <vt:lpstr>I_02_01c_18_Aço!Print_Area</vt:lpstr>
      <vt:lpstr>I_02_02_17_Aço!Print_Area</vt:lpstr>
      <vt:lpstr>I_02_03_17_Aço!Print_Area</vt:lpstr>
      <vt:lpstr>I_02_06_18_Aço!Print_Area</vt:lpstr>
      <vt:lpstr>I_02_07_18_Aço!Print_Area</vt:lpstr>
      <vt:lpstr>I_02_08_17_Aço!Print_Area</vt:lpstr>
      <vt:lpstr>I_02_09_18_Aço!Print_Area</vt:lpstr>
      <vt:lpstr>I_02_10_17_Aço!Print_Area</vt:lpstr>
      <vt:lpstr>I_02_11_17_Aço!Print_Area</vt:lpstr>
      <vt:lpstr>I_01_08_18_Aço!Print_Titles</vt:lpstr>
      <vt:lpstr>I_01_08c_18_Aço!Print_Titles</vt:lpstr>
      <vt:lpstr>I_01_09_18_Aço!Print_Titles</vt:lpstr>
      <vt:lpstr>I_01_10_18_Aço!Print_Titles</vt:lpstr>
      <vt:lpstr>I_01_10c_18_Aço!Print_Titles</vt:lpstr>
      <vt:lpstr>I_02_01_18_Aço!Print_Titles</vt:lpstr>
      <vt:lpstr>I_02_01c_18_Aço!Print_Titles</vt:lpstr>
      <vt:lpstr>I_02_02_17_Aço!Print_Titles</vt:lpstr>
      <vt:lpstr>I_02_03_17_Aço!Print_Titles</vt:lpstr>
      <vt:lpstr>I_02_06_18_Aço!Print_Titles</vt:lpstr>
      <vt:lpstr>I_02_07_18_Aço!Print_Titles</vt:lpstr>
      <vt:lpstr>I_02_08_17_Aço!Print_Titles</vt:lpstr>
      <vt:lpstr>I_02_09_18_Aço!Print_Titles</vt:lpstr>
      <vt:lpstr>I_02_10_17_Aço!Print_Titles</vt:lpstr>
      <vt:lpstr>I_02_11_17_Aço!Print_Titles</vt:lpstr>
    </vt:vector>
  </TitlesOfParts>
  <Company>INE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MMP</dc:creator>
  <cp:lastModifiedBy>olga.mendes</cp:lastModifiedBy>
  <cp:lastPrinted>2019-12-16T15:19:38Z</cp:lastPrinted>
  <dcterms:created xsi:type="dcterms:W3CDTF">2009-10-07T12:47:34Z</dcterms:created>
  <dcterms:modified xsi:type="dcterms:W3CDTF">2019-12-19T14:13:48Z</dcterms:modified>
</cp:coreProperties>
</file>