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120" yWindow="60" windowWidth="15180" windowHeight="7815" tabRatio="1000" firstSheet="1" activeTab="1"/>
  </bookViews>
  <sheets>
    <sheet name="q_1_d" sheetId="258" state="hidden" r:id="rId1"/>
    <sheet name=" Indice" sheetId="212" r:id="rId2"/>
    <sheet name="Q1" sheetId="247" r:id="rId3"/>
    <sheet name="Q2_1" sheetId="2" r:id="rId4"/>
    <sheet name="Q2_2" sheetId="95" r:id="rId5"/>
    <sheet name="Q2_3" sheetId="253" r:id="rId6"/>
    <sheet name="Q3_1" sheetId="97" r:id="rId7"/>
    <sheet name="Q3_2" sheetId="254" r:id="rId8"/>
    <sheet name="Q3_3" sheetId="203" r:id="rId9"/>
    <sheet name="Q4_1" sheetId="100" r:id="rId10"/>
    <sheet name="Q4_2" sheetId="101" r:id="rId11"/>
    <sheet name="Q4_3" sheetId="102" r:id="rId12"/>
    <sheet name="Q5" sheetId="38" r:id="rId13"/>
    <sheet name="Q6" sheetId="104" r:id="rId14"/>
    <sheet name="Q7" sheetId="159" r:id="rId15"/>
    <sheet name="Q8" sheetId="105" r:id="rId16"/>
    <sheet name="Q9" sheetId="106" r:id="rId17"/>
    <sheet name="Q10" sheetId="160" r:id="rId18"/>
    <sheet name="Q11" sheetId="107" r:id="rId19"/>
    <sheet name="Q12" sheetId="108" r:id="rId20"/>
    <sheet name="Q13" sheetId="161" r:id="rId21"/>
    <sheet name="Q14_1" sheetId="178" r:id="rId22"/>
    <sheet name="Q14_2" sheetId="179" r:id="rId23"/>
    <sheet name="Q15_1" sheetId="118" r:id="rId24"/>
    <sheet name="Q15_2" sheetId="126" r:id="rId25"/>
    <sheet name="Q16_1" sheetId="162" r:id="rId26"/>
    <sheet name="Q16_2 " sheetId="163" r:id="rId27"/>
    <sheet name="Q17_1" sheetId="124" r:id="rId28"/>
    <sheet name="Q17_2" sheetId="130" r:id="rId29"/>
    <sheet name="Q18_1" sheetId="119" r:id="rId30"/>
    <sheet name="Q18_2" sheetId="127" r:id="rId31"/>
    <sheet name="Q19_1" sheetId="164" r:id="rId32"/>
    <sheet name="Q19_2" sheetId="165" r:id="rId33"/>
    <sheet name="Q20_1" sheetId="125" r:id="rId34"/>
    <sheet name="Q20_2" sheetId="131" r:id="rId35"/>
    <sheet name="Q21_1" sheetId="122" r:id="rId36"/>
    <sheet name="Q21_2" sheetId="128" r:id="rId37"/>
    <sheet name="Q22_1" sheetId="166" r:id="rId38"/>
    <sheet name="Q22_2" sheetId="167" r:id="rId39"/>
    <sheet name="Q23" sheetId="135" r:id="rId40"/>
    <sheet name="Q24" sheetId="138" r:id="rId41"/>
    <sheet name="Q25" sheetId="168" r:id="rId42"/>
    <sheet name="Q26" sheetId="136" r:id="rId43"/>
    <sheet name="Q27" sheetId="139" r:id="rId44"/>
    <sheet name="Q28" sheetId="169" r:id="rId45"/>
    <sheet name="Q29" sheetId="137" r:id="rId46"/>
    <sheet name="Q30" sheetId="140" r:id="rId47"/>
    <sheet name="Q31" sheetId="170" r:id="rId48"/>
    <sheet name="Q32" sheetId="229" r:id="rId49"/>
    <sheet name="Q33" sheetId="250" r:id="rId50"/>
    <sheet name="Q34" sheetId="251" r:id="rId51"/>
    <sheet name="Q35" sheetId="155" r:id="rId52"/>
    <sheet name="Q36" sheetId="156" r:id="rId53"/>
    <sheet name="Q37" sheetId="252" r:id="rId54"/>
    <sheet name="Q38" sheetId="157" r:id="rId55"/>
    <sheet name="Q39" sheetId="158" r:id="rId56"/>
    <sheet name="Q40" sheetId="173" r:id="rId57"/>
    <sheet name="Q41" sheetId="44" r:id="rId58"/>
    <sheet name="Q42" sheetId="109" r:id="rId59"/>
    <sheet name="Q43" sheetId="110" r:id="rId60"/>
    <sheet name="Q44" sheetId="174" r:id="rId61"/>
    <sheet name="Q45" sheetId="175" r:id="rId62"/>
    <sheet name="Q46" sheetId="182" r:id="rId63"/>
    <sheet name="Q47" sheetId="186" r:id="rId64"/>
    <sheet name="Q48" sheetId="183" r:id="rId65"/>
    <sheet name="Q49" sheetId="184" r:id="rId66"/>
    <sheet name="Q50" sheetId="187" r:id="rId67"/>
    <sheet name="Q51" sheetId="185" r:id="rId68"/>
    <sheet name="Q52" sheetId="205" r:id="rId69"/>
    <sheet name="Q53" sheetId="207" r:id="rId70"/>
    <sheet name="Q54" sheetId="206" r:id="rId71"/>
    <sheet name="Q55" sheetId="208" r:id="rId72"/>
    <sheet name="Q56" sheetId="259" r:id="rId73"/>
    <sheet name="Q57" sheetId="260" r:id="rId74"/>
  </sheets>
  <definedNames>
    <definedName name="\\" localSheetId="72">#REF!</definedName>
    <definedName name="\\" localSheetId="73">#REF!</definedName>
    <definedName name="\\">#REF!</definedName>
    <definedName name="_aa4" localSheetId="17">#REF!</definedName>
    <definedName name="_aa4" localSheetId="18">#REF!</definedName>
    <definedName name="_aa4" localSheetId="19">#REF!</definedName>
    <definedName name="_aa4" localSheetId="20">#REF!</definedName>
    <definedName name="_aa4" localSheetId="21">#REF!</definedName>
    <definedName name="_aa4" localSheetId="22">#REF!</definedName>
    <definedName name="_aa4" localSheetId="23">#REF!</definedName>
    <definedName name="_aa4" localSheetId="24">#REF!</definedName>
    <definedName name="_aa4" localSheetId="25">#REF!</definedName>
    <definedName name="_aa4" localSheetId="26">#REF!</definedName>
    <definedName name="_aa4" localSheetId="27">#REF!</definedName>
    <definedName name="_aa4" localSheetId="28">#REF!</definedName>
    <definedName name="_aa4" localSheetId="29">#REF!</definedName>
    <definedName name="_aa4" localSheetId="30">#REF!</definedName>
    <definedName name="_aa4" localSheetId="31">#REF!</definedName>
    <definedName name="_aa4" localSheetId="32">#REF!</definedName>
    <definedName name="_aa4" localSheetId="4">#REF!</definedName>
    <definedName name="_aa4" localSheetId="5">#REF!</definedName>
    <definedName name="_aa4" localSheetId="33">#REF!</definedName>
    <definedName name="_aa4" localSheetId="34">#REF!</definedName>
    <definedName name="_aa4" localSheetId="35">#REF!</definedName>
    <definedName name="_aa4" localSheetId="36">#REF!</definedName>
    <definedName name="_aa4" localSheetId="37">#REF!</definedName>
    <definedName name="_aa4" localSheetId="38">#REF!</definedName>
    <definedName name="_aa4" localSheetId="39">#REF!</definedName>
    <definedName name="_aa4" localSheetId="40">#REF!</definedName>
    <definedName name="_aa4" localSheetId="41">#REF!</definedName>
    <definedName name="_aa4" localSheetId="42">#REF!</definedName>
    <definedName name="_aa4" localSheetId="43">#REF!</definedName>
    <definedName name="_aa4" localSheetId="44">#REF!</definedName>
    <definedName name="_aa4" localSheetId="45">#REF!</definedName>
    <definedName name="_aa4" localSheetId="6">#REF!</definedName>
    <definedName name="_aa4" localSheetId="7">#REF!</definedName>
    <definedName name="_aa4" localSheetId="8">#REF!</definedName>
    <definedName name="_aa4" localSheetId="46">#REF!</definedName>
    <definedName name="_aa4" localSheetId="47">#REF!</definedName>
    <definedName name="_aa4" localSheetId="48">#REF!</definedName>
    <definedName name="_aa4" localSheetId="49">#REF!</definedName>
    <definedName name="_aa4" localSheetId="50">#REF!</definedName>
    <definedName name="_aa4" localSheetId="51">#REF!</definedName>
    <definedName name="_aa4" localSheetId="52">#REF!</definedName>
    <definedName name="_aa4" localSheetId="53">#REF!</definedName>
    <definedName name="_aa4" localSheetId="54">#REF!</definedName>
    <definedName name="_aa4" localSheetId="72">#REF!</definedName>
    <definedName name="_aa4" localSheetId="73">#REF!</definedName>
    <definedName name="_aa4">#REF!</definedName>
    <definedName name="_xlnm._FilterDatabase" localSheetId="17" hidden="1">'Q10'!$A$3:$E$23</definedName>
    <definedName name="_xlnm._FilterDatabase" localSheetId="18" hidden="1">'Q11'!$A$3:$E$23</definedName>
    <definedName name="_xlnm._FilterDatabase" localSheetId="19" hidden="1">'Q12'!$A$3:$E$23</definedName>
    <definedName name="_xlnm._FilterDatabase" localSheetId="20" hidden="1">'Q13'!$A$3:$E$23</definedName>
    <definedName name="_xlnm._FilterDatabase" localSheetId="21" hidden="1">Q14_1!$A$7:$G$7</definedName>
    <definedName name="_xlnm._FilterDatabase" localSheetId="22" hidden="1">Q14_2!$A$5:$G$64</definedName>
    <definedName name="_xlnm._FilterDatabase" localSheetId="23" hidden="1">Q15_1!$A$7:$G$7</definedName>
    <definedName name="_xlnm._FilterDatabase" localSheetId="24" hidden="1">Q15_2!$A$5:$G$64</definedName>
    <definedName name="_xlnm._FilterDatabase" localSheetId="25" hidden="1">Q16_1!$A$7:$G$7</definedName>
    <definedName name="_xlnm._FilterDatabase" localSheetId="26" hidden="1">'Q16_2 '!$A$5:$G$5</definedName>
    <definedName name="_xlnm._FilterDatabase" localSheetId="27" hidden="1">Q17_1!$A$7:$G$7</definedName>
    <definedName name="_xlnm._FilterDatabase" localSheetId="28" hidden="1">Q17_2!$A$5:$G$5</definedName>
    <definedName name="_xlnm._FilterDatabase" localSheetId="29" hidden="1">Q18_1!$A$3:$G$24</definedName>
    <definedName name="_xlnm._FilterDatabase" localSheetId="30" hidden="1">Q18_2!$A$3:$G$4</definedName>
    <definedName name="_xlnm._FilterDatabase" localSheetId="31" hidden="1">Q19_1!$A$3:$G$24</definedName>
    <definedName name="_xlnm._FilterDatabase" localSheetId="32" hidden="1">Q19_2!$A$3:$G$4</definedName>
    <definedName name="_xlnm._FilterDatabase" localSheetId="3" hidden="1">Q2_1!$A$8:$E$89</definedName>
    <definedName name="_xlnm._FilterDatabase" localSheetId="4" hidden="1">Q2_2!$A$6:$F$86</definedName>
    <definedName name="_xlnm._FilterDatabase" localSheetId="5" hidden="1">Q2_3!$A$4:$F$72</definedName>
    <definedName name="_xlnm._FilterDatabase" localSheetId="33" hidden="1">Q20_1!$A$3:$G$24</definedName>
    <definedName name="_xlnm._FilterDatabase" localSheetId="34" hidden="1">Q20_2!$A$5:$G$64</definedName>
    <definedName name="_xlnm._FilterDatabase" localSheetId="35" hidden="1">Q21_1!$A$3:$G$24</definedName>
    <definedName name="_xlnm._FilterDatabase" localSheetId="36" hidden="1">Q21_2!$A$3:$G$4</definedName>
    <definedName name="_xlnm._FilterDatabase" localSheetId="37" hidden="1">Q22_1!$A$3:$G$24</definedName>
    <definedName name="_xlnm._FilterDatabase" localSheetId="38" hidden="1">Q22_2!$A$3:$G$4</definedName>
    <definedName name="_xlnm._FilterDatabase" localSheetId="39" hidden="1">'Q23'!$A$3:$G$4</definedName>
    <definedName name="_xlnm._FilterDatabase" localSheetId="40" hidden="1">'Q24'!$A$3:$G$4</definedName>
    <definedName name="_xlnm._FilterDatabase" localSheetId="41" hidden="1">'Q25'!$A$3:$G$4</definedName>
    <definedName name="_xlnm._FilterDatabase" localSheetId="42" hidden="1">'Q26'!$A$3:$G$4</definedName>
    <definedName name="_xlnm._FilterDatabase" localSheetId="43" hidden="1">'Q27'!$A$3:$G$4</definedName>
    <definedName name="_xlnm._FilterDatabase" localSheetId="44" hidden="1">'Q28'!$A$3:$G$4</definedName>
    <definedName name="_xlnm._FilterDatabase" localSheetId="45" hidden="1">'Q29'!$A$3:$G$4</definedName>
    <definedName name="_xlnm._FilterDatabase" localSheetId="6" hidden="1">Q3_1!$A$6:$E$89</definedName>
    <definedName name="_xlnm._FilterDatabase" localSheetId="7" hidden="1">Q3_2!$A$6:$F$85</definedName>
    <definedName name="_xlnm._FilterDatabase" localSheetId="8" hidden="1">Q3_3!$A$5:$F$83</definedName>
    <definedName name="_xlnm._FilterDatabase" localSheetId="46" hidden="1">'Q30'!$A$3:$G$4</definedName>
    <definedName name="_xlnm._FilterDatabase" localSheetId="47" hidden="1">'Q31'!$A$3:$G$4</definedName>
    <definedName name="_xlnm._FilterDatabase" localSheetId="48" hidden="1">'Q32'!$A$3:$G$4</definedName>
    <definedName name="_xlnm._FilterDatabase" localSheetId="49" hidden="1">'Q33'!#REF!</definedName>
    <definedName name="_xlnm._FilterDatabase" localSheetId="50" hidden="1">'Q34'!$A$3:$G$4</definedName>
    <definedName name="_xlnm._FilterDatabase" localSheetId="51" hidden="1">'Q35'!#REF!</definedName>
    <definedName name="_xlnm._FilterDatabase" localSheetId="52" hidden="1">'Q36'!#REF!</definedName>
    <definedName name="_xlnm._FilterDatabase" localSheetId="53" hidden="1">'Q37'!#REF!</definedName>
    <definedName name="_xlnm._FilterDatabase" localSheetId="54" hidden="1">'Q38'!#REF!</definedName>
    <definedName name="_xlnm._FilterDatabase" localSheetId="55" hidden="1">'Q39'!#REF!</definedName>
    <definedName name="_xlnm._FilterDatabase" localSheetId="9" hidden="1">Q4_1!$A$8:$E$8</definedName>
    <definedName name="_xlnm._FilterDatabase" localSheetId="10" hidden="1">Q4_2!$A$6:$G$84</definedName>
    <definedName name="_xlnm._FilterDatabase" localSheetId="11" hidden="1">Q4_3!$A$6:$F$79</definedName>
    <definedName name="_xlnm._FilterDatabase" localSheetId="56" hidden="1">'Q40'!#REF!</definedName>
    <definedName name="_xlnm._FilterDatabase" localSheetId="59" hidden="1">'Q43'!$C$3:$D$18</definedName>
    <definedName name="_xlnm._FilterDatabase" localSheetId="60" hidden="1">'Q44'!$C$4:$C$18</definedName>
    <definedName name="_xlnm._FilterDatabase" localSheetId="61" hidden="1">'Q45'!$C$4:$D$18</definedName>
    <definedName name="_xlnm._FilterDatabase" localSheetId="62" hidden="1">'Q46'!$C$4:$D$18</definedName>
    <definedName name="_xlnm._FilterDatabase" localSheetId="63" hidden="1">'Q47'!$C$4:$C$18</definedName>
    <definedName name="_xlnm._FilterDatabase" localSheetId="64" hidden="1">'Q48'!$C$4:$D$18</definedName>
    <definedName name="_xlnm._FilterDatabase" localSheetId="65" hidden="1">'Q49'!$C$4:$D$18</definedName>
    <definedName name="_xlnm._FilterDatabase" localSheetId="12" hidden="1">'Q5'!$A$3:$E$23</definedName>
    <definedName name="_xlnm._FilterDatabase" localSheetId="66" hidden="1">'Q50'!$C$4:$C$18</definedName>
    <definedName name="_xlnm._FilterDatabase" localSheetId="67" hidden="1">'Q51'!$C$4:$E$18</definedName>
    <definedName name="_xlnm._FilterDatabase" localSheetId="68" hidden="1">'Q52'!$A$8:$K$8</definedName>
    <definedName name="_xlnm._FilterDatabase" localSheetId="69" hidden="1">'Q53'!$B$3:$I$61</definedName>
    <definedName name="_xlnm._FilterDatabase" localSheetId="70" hidden="1">'Q54'!$B$3:$I$62</definedName>
    <definedName name="_xlnm._FilterDatabase" localSheetId="71" hidden="1">'Q55'!$B$3:$I$61</definedName>
    <definedName name="_xlnm._FilterDatabase" localSheetId="13" hidden="1">'Q6'!$A$3:$E$23</definedName>
    <definedName name="_xlnm._FilterDatabase" localSheetId="14" hidden="1">'Q7'!$A$3:$E$23</definedName>
    <definedName name="_xlnm._FilterDatabase" localSheetId="15" hidden="1">'Q8'!$A$3:$E$23</definedName>
    <definedName name="_xlnm._FilterDatabase" localSheetId="16" hidden="1">'Q9'!$A$3:$E$23</definedName>
    <definedName name="a" localSheetId="72">#REF!</definedName>
    <definedName name="a" localSheetId="73">#REF!</definedName>
    <definedName name="a">#REF!</definedName>
    <definedName name="aa" localSheetId="72">#REF!</definedName>
    <definedName name="aa" localSheetId="73">#REF!</definedName>
    <definedName name="aa">#REF!</definedName>
    <definedName name="AAA" localSheetId="72">#REF!</definedName>
    <definedName name="AAA" localSheetId="73">#REF!</definedName>
    <definedName name="AAA">#REF!</definedName>
    <definedName name="AAAA" localSheetId="72">#REF!</definedName>
    <definedName name="AAAA" localSheetId="73">#REF!</definedName>
    <definedName name="AAAA">#REF!</definedName>
    <definedName name="aaaaa" localSheetId="72">#REF!</definedName>
    <definedName name="aaaaa" localSheetId="73">#REF!</definedName>
    <definedName name="aaaaa">#REF!</definedName>
    <definedName name="ALTA_TEC_FLUXO_1" localSheetId="72">#REF!</definedName>
    <definedName name="ALTA_TEC_FLUXO_1" localSheetId="73">#REF!</definedName>
    <definedName name="ALTA_TEC_FLUXO_1">#REF!</definedName>
    <definedName name="ALTA_TEC_FLUXO_2" localSheetId="72">#REF!</definedName>
    <definedName name="ALTA_TEC_FLUXO_2" localSheetId="73">#REF!</definedName>
    <definedName name="ALTA_TEC_FLUXO_2">#REF!</definedName>
    <definedName name="ALTA_TECNOLOGIA_1993" localSheetId="72">#REF!</definedName>
    <definedName name="ALTA_TECNOLOGIA_1993" localSheetId="73">#REF!</definedName>
    <definedName name="ALTA_TECNOLOGIA_1993">#REF!</definedName>
    <definedName name="cnbs_1993_a_2009" localSheetId="72">#REF!</definedName>
    <definedName name="cnbs_1993_a_2009" localSheetId="73">#REF!</definedName>
    <definedName name="cnbs_1993_a_2009">#REF!</definedName>
    <definedName name="eeee" localSheetId="72">#REF!</definedName>
    <definedName name="eeee" localSheetId="73">#REF!</definedName>
    <definedName name="eeee">#REF!</definedName>
    <definedName name="f" localSheetId="72">#REF!</definedName>
    <definedName name="f" localSheetId="73">#REF!</definedName>
    <definedName name="f">#REF!</definedName>
    <definedName name="GRUPO_P_PAISES_1" localSheetId="72">#REF!</definedName>
    <definedName name="GRUPO_P_PAISES_1" localSheetId="73">#REF!</definedName>
    <definedName name="GRUPO_P_PAISES_1">#REF!</definedName>
    <definedName name="GRUPO_P_PAISES_2" localSheetId="72">#REF!</definedName>
    <definedName name="GRUPO_P_PAISES_2" localSheetId="73">#REF!</definedName>
    <definedName name="GRUPO_P_PAISES_2">#REF!</definedName>
    <definedName name="marco_1digito" localSheetId="72">#REF!</definedName>
    <definedName name="marco_1digito" localSheetId="73">#REF!</definedName>
    <definedName name="marco_1digito">#REF!</definedName>
    <definedName name="pppppp" localSheetId="72">#REF!</definedName>
    <definedName name="pppppp" localSheetId="73">#REF!</definedName>
    <definedName name="pppppp">#REF!</definedName>
    <definedName name="ppppppppp" localSheetId="72">#REF!</definedName>
    <definedName name="ppppppppp" localSheetId="73">#REF!</definedName>
    <definedName name="ppppppppp">#REF!</definedName>
    <definedName name="ppppppppppp" localSheetId="72">#REF!</definedName>
    <definedName name="ppppppppppp" localSheetId="73">#REF!</definedName>
    <definedName name="ppppppppppp">#REF!</definedName>
    <definedName name="ppppppppppppppppppp" localSheetId="72">#REF!</definedName>
    <definedName name="ppppppppppppppppppp" localSheetId="73">#REF!</definedName>
    <definedName name="ppppppppppppppppppp">#REF!</definedName>
    <definedName name="_xlnm.Print_Area" localSheetId="72">'Q56'!$A$1:$N$62</definedName>
    <definedName name="PUB_2010" localSheetId="72">#REF!</definedName>
    <definedName name="PUB_2010" localSheetId="73">#REF!</definedName>
    <definedName name="PUB_2010">#REF!</definedName>
    <definedName name="Q" localSheetId="72">#REF!</definedName>
    <definedName name="Q" localSheetId="73">#REF!</definedName>
    <definedName name="Q">#REF!</definedName>
    <definedName name="q_CGCE_2006_escolher_fluxo" localSheetId="72">#REF!</definedName>
    <definedName name="q_CGCE_2006_escolher_fluxo" localSheetId="73">#REF!</definedName>
    <definedName name="q_CGCE_2006_escolher_fluxo">#REF!</definedName>
    <definedName name="q_CGCE_2006_escolher_fluxo2" localSheetId="72">#REF!</definedName>
    <definedName name="q_CGCE_2006_escolher_fluxo2" localSheetId="73">#REF!</definedName>
    <definedName name="q_CGCE_2006_escolher_fluxo2">#REF!</definedName>
    <definedName name="q_NC_2006_F1" localSheetId="72">#REF!</definedName>
    <definedName name="q_NC_2006_F1" localSheetId="73">#REF!</definedName>
    <definedName name="q_NC_2006_F1">#REF!</definedName>
    <definedName name="q_NC_2006_F2" localSheetId="72">#REF!</definedName>
    <definedName name="q_NC_2006_F2" localSheetId="73">#REF!</definedName>
    <definedName name="q_NC_2006_F2">#REF!</definedName>
    <definedName name="q_PAISES_2006_F1" localSheetId="72">#REF!</definedName>
    <definedName name="q_PAISES_2006_F1" localSheetId="73">#REF!</definedName>
    <definedName name="q_PAISES_2006_F1">#REF!</definedName>
    <definedName name="q_PAISES_2006_F2" localSheetId="72">#REF!</definedName>
    <definedName name="q_PAISES_2006_F2" localSheetId="73">#REF!</definedName>
    <definedName name="q_PAISES_2006_F2">#REF!</definedName>
    <definedName name="rr" localSheetId="72">#REF!</definedName>
    <definedName name="rr" localSheetId="73">#REF!</definedName>
    <definedName name="rr">#REF!</definedName>
    <definedName name="WWWWWWWWWW" localSheetId="72">#REF!</definedName>
    <definedName name="WWWWWWWWWW" localSheetId="73">#REF!</definedName>
    <definedName name="WWWWWWWWWW">#REF!</definedName>
    <definedName name="Z_10D4A194_E69E_47B8_BC89_10EE67B00DD3_.wvu.FilterData" localSheetId="17" hidden="1">'Q10'!$A$3:$E$23</definedName>
    <definedName name="Z_10D4A194_E69E_47B8_BC89_10EE67B00DD3_.wvu.FilterData" localSheetId="18" hidden="1">'Q11'!$A$3:$E$23</definedName>
    <definedName name="Z_10D4A194_E69E_47B8_BC89_10EE67B00DD3_.wvu.FilterData" localSheetId="19" hidden="1">'Q12'!$A$3:$E$23</definedName>
    <definedName name="Z_10D4A194_E69E_47B8_BC89_10EE67B00DD3_.wvu.FilterData" localSheetId="20" hidden="1">'Q13'!$A$3:$E$23</definedName>
    <definedName name="Z_10D4A194_E69E_47B8_BC89_10EE67B00DD3_.wvu.FilterData" localSheetId="21" hidden="1">Q14_1!$A$3:$G$24</definedName>
    <definedName name="Z_10D4A194_E69E_47B8_BC89_10EE67B00DD3_.wvu.FilterData" localSheetId="22" hidden="1">Q14_2!$A$3:$F$4</definedName>
    <definedName name="Z_10D4A194_E69E_47B8_BC89_10EE67B00DD3_.wvu.FilterData" localSheetId="23" hidden="1">Q15_1!$A$3:$G$24</definedName>
    <definedName name="Z_10D4A194_E69E_47B8_BC89_10EE67B00DD3_.wvu.FilterData" localSheetId="24" hidden="1">Q15_2!$A$3:$G$4</definedName>
    <definedName name="Z_10D4A194_E69E_47B8_BC89_10EE67B00DD3_.wvu.FilterData" localSheetId="25" hidden="1">Q16_1!$A$3:$G$24</definedName>
    <definedName name="Z_10D4A194_E69E_47B8_BC89_10EE67B00DD3_.wvu.FilterData" localSheetId="26" hidden="1">'Q16_2 '!$A$3:$G$4</definedName>
    <definedName name="Z_10D4A194_E69E_47B8_BC89_10EE67B00DD3_.wvu.FilterData" localSheetId="27" hidden="1">Q17_1!$A$3:$G$24</definedName>
    <definedName name="Z_10D4A194_E69E_47B8_BC89_10EE67B00DD3_.wvu.FilterData" localSheetId="28" hidden="1">Q17_2!$A$3:$G$4</definedName>
    <definedName name="Z_10D4A194_E69E_47B8_BC89_10EE67B00DD3_.wvu.FilterData" localSheetId="29" hidden="1">Q18_1!$A$3:$G$24</definedName>
    <definedName name="Z_10D4A194_E69E_47B8_BC89_10EE67B00DD3_.wvu.FilterData" localSheetId="30" hidden="1">Q18_2!$A$3:$G$4</definedName>
    <definedName name="Z_10D4A194_E69E_47B8_BC89_10EE67B00DD3_.wvu.FilterData" localSheetId="31" hidden="1">Q19_1!$A$3:$G$24</definedName>
    <definedName name="Z_10D4A194_E69E_47B8_BC89_10EE67B00DD3_.wvu.FilterData" localSheetId="32" hidden="1">Q19_2!$A$3:$G$4</definedName>
    <definedName name="Z_10D4A194_E69E_47B8_BC89_10EE67B00DD3_.wvu.FilterData" localSheetId="3" hidden="1">Q2_1!$B$5:$D$86</definedName>
    <definedName name="Z_10D4A194_E69E_47B8_BC89_10EE67B00DD3_.wvu.FilterData" localSheetId="4" hidden="1">Q2_2!$B$6:$D$84</definedName>
    <definedName name="Z_10D4A194_E69E_47B8_BC89_10EE67B00DD3_.wvu.FilterData" localSheetId="5" hidden="1">Q2_3!$B$5:$D$69</definedName>
    <definedName name="Z_10D4A194_E69E_47B8_BC89_10EE67B00DD3_.wvu.FilterData" localSheetId="33" hidden="1">Q20_1!$A$3:$G$24</definedName>
    <definedName name="Z_10D4A194_E69E_47B8_BC89_10EE67B00DD3_.wvu.FilterData" localSheetId="34" hidden="1">Q20_2!$A$3:$G$4</definedName>
    <definedName name="Z_10D4A194_E69E_47B8_BC89_10EE67B00DD3_.wvu.FilterData" localSheetId="35" hidden="1">Q21_1!$A$3:$G$24</definedName>
    <definedName name="Z_10D4A194_E69E_47B8_BC89_10EE67B00DD3_.wvu.FilterData" localSheetId="36" hidden="1">Q21_2!$A$3:$G$4</definedName>
    <definedName name="Z_10D4A194_E69E_47B8_BC89_10EE67B00DD3_.wvu.FilterData" localSheetId="37" hidden="1">Q22_1!$A$3:$G$24</definedName>
    <definedName name="Z_10D4A194_E69E_47B8_BC89_10EE67B00DD3_.wvu.FilterData" localSheetId="38" hidden="1">Q22_2!$A$3:$G$4</definedName>
    <definedName name="Z_10D4A194_E69E_47B8_BC89_10EE67B00DD3_.wvu.FilterData" localSheetId="39" hidden="1">'Q23'!$A$3:$G$4</definedName>
    <definedName name="Z_10D4A194_E69E_47B8_BC89_10EE67B00DD3_.wvu.FilterData" localSheetId="40" hidden="1">'Q24'!$A$3:$G$4</definedName>
    <definedName name="Z_10D4A194_E69E_47B8_BC89_10EE67B00DD3_.wvu.FilterData" localSheetId="41" hidden="1">'Q25'!$A$3:$G$4</definedName>
    <definedName name="Z_10D4A194_E69E_47B8_BC89_10EE67B00DD3_.wvu.FilterData" localSheetId="42" hidden="1">'Q26'!$A$3:$G$4</definedName>
    <definedName name="Z_10D4A194_E69E_47B8_BC89_10EE67B00DD3_.wvu.FilterData" localSheetId="43" hidden="1">'Q27'!$A$3:$G$4</definedName>
    <definedName name="Z_10D4A194_E69E_47B8_BC89_10EE67B00DD3_.wvu.FilterData" localSheetId="44" hidden="1">'Q28'!$A$3:$G$4</definedName>
    <definedName name="Z_10D4A194_E69E_47B8_BC89_10EE67B00DD3_.wvu.FilterData" localSheetId="45" hidden="1">'Q29'!$A$3:$G$4</definedName>
    <definedName name="Z_10D4A194_E69E_47B8_BC89_10EE67B00DD3_.wvu.FilterData" localSheetId="6" hidden="1">Q3_1!$B$5:$D$86</definedName>
    <definedName name="Z_10D4A194_E69E_47B8_BC89_10EE67B00DD3_.wvu.FilterData" localSheetId="7" hidden="1">Q3_2!$B$6:$D$83</definedName>
    <definedName name="Z_10D4A194_E69E_47B8_BC89_10EE67B00DD3_.wvu.FilterData" localSheetId="8" hidden="1">Q3_3!$B$5:$D$82</definedName>
    <definedName name="Z_10D4A194_E69E_47B8_BC89_10EE67B00DD3_.wvu.FilterData" localSheetId="46" hidden="1">'Q30'!$A$3:$G$4</definedName>
    <definedName name="Z_10D4A194_E69E_47B8_BC89_10EE67B00DD3_.wvu.FilterData" localSheetId="47" hidden="1">'Q31'!$A$3:$G$4</definedName>
    <definedName name="Z_10D4A194_E69E_47B8_BC89_10EE67B00DD3_.wvu.FilterData" localSheetId="48" hidden="1">'Q32'!$A$3:$G$4</definedName>
    <definedName name="Z_10D4A194_E69E_47B8_BC89_10EE67B00DD3_.wvu.FilterData" localSheetId="49" hidden="1">'Q33'!$A$3:$G$4</definedName>
    <definedName name="Z_10D4A194_E69E_47B8_BC89_10EE67B00DD3_.wvu.FilterData" localSheetId="50" hidden="1">'Q34'!$A$3:$G$4</definedName>
    <definedName name="Z_10D4A194_E69E_47B8_BC89_10EE67B00DD3_.wvu.FilterData" localSheetId="51" hidden="1">'Q35'!$A$3:$F$4</definedName>
    <definedName name="Z_10D4A194_E69E_47B8_BC89_10EE67B00DD3_.wvu.FilterData" localSheetId="52" hidden="1">'Q36'!$A$3:$G$4</definedName>
    <definedName name="Z_10D4A194_E69E_47B8_BC89_10EE67B00DD3_.wvu.FilterData" localSheetId="53" hidden="1">'Q37'!$A$3:$G$4</definedName>
    <definedName name="Z_10D4A194_E69E_47B8_BC89_10EE67B00DD3_.wvu.FilterData" localSheetId="54" hidden="1">'Q38'!$A$3:$G$4</definedName>
    <definedName name="Z_10D4A194_E69E_47B8_BC89_10EE67B00DD3_.wvu.FilterData" localSheetId="55" hidden="1">'Q39'!$A$3:$F$4</definedName>
    <definedName name="Z_10D4A194_E69E_47B8_BC89_10EE67B00DD3_.wvu.FilterData" localSheetId="9" hidden="1">Q4_1!$B$5:$D$86</definedName>
    <definedName name="Z_10D4A194_E69E_47B8_BC89_10EE67B00DD3_.wvu.FilterData" localSheetId="10" hidden="1">Q4_2!$B$5:$D$83</definedName>
    <definedName name="Z_10D4A194_E69E_47B8_BC89_10EE67B00DD3_.wvu.FilterData" localSheetId="11" hidden="1">Q4_3!$B$6:$D$76</definedName>
    <definedName name="Z_10D4A194_E69E_47B8_BC89_10EE67B00DD3_.wvu.FilterData" localSheetId="56" hidden="1">'Q40'!$A$3:$F$4</definedName>
    <definedName name="Z_10D4A194_E69E_47B8_BC89_10EE67B00DD3_.wvu.FilterData" localSheetId="12" hidden="1">'Q5'!$A$3:$E$23</definedName>
    <definedName name="Z_10D4A194_E69E_47B8_BC89_10EE67B00DD3_.wvu.FilterData" localSheetId="13" hidden="1">'Q6'!$A$3:$E$23</definedName>
    <definedName name="Z_10D4A194_E69E_47B8_BC89_10EE67B00DD3_.wvu.FilterData" localSheetId="14" hidden="1">'Q7'!$A$3:$E$23</definedName>
    <definedName name="Z_10D4A194_E69E_47B8_BC89_10EE67B00DD3_.wvu.FilterData" localSheetId="15" hidden="1">'Q8'!$A$3:$E$23</definedName>
    <definedName name="Z_10D4A194_E69E_47B8_BC89_10EE67B00DD3_.wvu.FilterData" localSheetId="16" hidden="1">'Q9'!$A$3:$E$23</definedName>
    <definedName name="Z_10D4A194_E69E_47B8_BC89_10EE67B00DD3_.wvu.PrintArea" localSheetId="17" hidden="1">'Q10'!$A$1:$E$24</definedName>
    <definedName name="Z_10D4A194_E69E_47B8_BC89_10EE67B00DD3_.wvu.PrintArea" localSheetId="18" hidden="1">'Q11'!$A$1:$E$24</definedName>
    <definedName name="Z_10D4A194_E69E_47B8_BC89_10EE67B00DD3_.wvu.PrintArea" localSheetId="19" hidden="1">'Q12'!$A$1:$E$24</definedName>
    <definedName name="Z_10D4A194_E69E_47B8_BC89_10EE67B00DD3_.wvu.PrintArea" localSheetId="20" hidden="1">'Q13'!$A$1:$E$24</definedName>
    <definedName name="Z_10D4A194_E69E_47B8_BC89_10EE67B00DD3_.wvu.PrintArea" localSheetId="21" hidden="1">Q14_1!$A$1:$G$25</definedName>
    <definedName name="Z_10D4A194_E69E_47B8_BC89_10EE67B00DD3_.wvu.PrintArea" localSheetId="22" hidden="1">Q14_2!$A$1:$G$4</definedName>
    <definedName name="Z_10D4A194_E69E_47B8_BC89_10EE67B00DD3_.wvu.PrintArea" localSheetId="23" hidden="1">Q15_1!$A$1:$G$25</definedName>
    <definedName name="Z_10D4A194_E69E_47B8_BC89_10EE67B00DD3_.wvu.PrintArea" localSheetId="24" hidden="1">Q15_2!$A$1:$G$4</definedName>
    <definedName name="Z_10D4A194_E69E_47B8_BC89_10EE67B00DD3_.wvu.PrintArea" localSheetId="25" hidden="1">Q16_1!$A$1:$G$25</definedName>
    <definedName name="Z_10D4A194_E69E_47B8_BC89_10EE67B00DD3_.wvu.PrintArea" localSheetId="26" hidden="1">'Q16_2 '!$A$1:$G$4</definedName>
    <definedName name="Z_10D4A194_E69E_47B8_BC89_10EE67B00DD3_.wvu.PrintArea" localSheetId="27" hidden="1">Q17_1!$A$1:$G$25</definedName>
    <definedName name="Z_10D4A194_E69E_47B8_BC89_10EE67B00DD3_.wvu.PrintArea" localSheetId="28" hidden="1">Q17_2!$A$1:$G$4</definedName>
    <definedName name="Z_10D4A194_E69E_47B8_BC89_10EE67B00DD3_.wvu.PrintArea" localSheetId="29" hidden="1">Q18_1!$A$1:$G$25</definedName>
    <definedName name="Z_10D4A194_E69E_47B8_BC89_10EE67B00DD3_.wvu.PrintArea" localSheetId="30" hidden="1">Q18_2!$A$1:$G$4</definedName>
    <definedName name="Z_10D4A194_E69E_47B8_BC89_10EE67B00DD3_.wvu.PrintArea" localSheetId="31" hidden="1">Q19_1!$A$1:$G$25</definedName>
    <definedName name="Z_10D4A194_E69E_47B8_BC89_10EE67B00DD3_.wvu.PrintArea" localSheetId="32" hidden="1">Q19_2!$A$1:$G$4</definedName>
    <definedName name="Z_10D4A194_E69E_47B8_BC89_10EE67B00DD3_.wvu.PrintArea" localSheetId="3" hidden="1">Q2_1!$A$1:$E$86</definedName>
    <definedName name="Z_10D4A194_E69E_47B8_BC89_10EE67B00DD3_.wvu.PrintArea" localSheetId="4" hidden="1">Q2_2!$A$1:$E$84</definedName>
    <definedName name="Z_10D4A194_E69E_47B8_BC89_10EE67B00DD3_.wvu.PrintArea" localSheetId="5" hidden="1">Q2_3!$A$1:$E$69</definedName>
    <definedName name="Z_10D4A194_E69E_47B8_BC89_10EE67B00DD3_.wvu.PrintArea" localSheetId="33" hidden="1">Q20_1!$A$1:$G$25</definedName>
    <definedName name="Z_10D4A194_E69E_47B8_BC89_10EE67B00DD3_.wvu.PrintArea" localSheetId="34" hidden="1">Q20_2!$A$1:$G$4</definedName>
    <definedName name="Z_10D4A194_E69E_47B8_BC89_10EE67B00DD3_.wvu.PrintArea" localSheetId="35" hidden="1">Q21_1!$A$1:$G$25</definedName>
    <definedName name="Z_10D4A194_E69E_47B8_BC89_10EE67B00DD3_.wvu.PrintArea" localSheetId="36" hidden="1">Q21_2!$A$1:$G$4</definedName>
    <definedName name="Z_10D4A194_E69E_47B8_BC89_10EE67B00DD3_.wvu.PrintArea" localSheetId="37" hidden="1">Q22_1!$A$1:$G$25</definedName>
    <definedName name="Z_10D4A194_E69E_47B8_BC89_10EE67B00DD3_.wvu.PrintArea" localSheetId="38" hidden="1">Q22_2!$A$1:$G$4</definedName>
    <definedName name="Z_10D4A194_E69E_47B8_BC89_10EE67B00DD3_.wvu.PrintArea" localSheetId="39" hidden="1">'Q23'!$A$1:$G$4</definedName>
    <definedName name="Z_10D4A194_E69E_47B8_BC89_10EE67B00DD3_.wvu.PrintArea" localSheetId="40" hidden="1">'Q24'!$A$1:$G$4</definedName>
    <definedName name="Z_10D4A194_E69E_47B8_BC89_10EE67B00DD3_.wvu.PrintArea" localSheetId="41" hidden="1">'Q25'!$A$1:$G$4</definedName>
    <definedName name="Z_10D4A194_E69E_47B8_BC89_10EE67B00DD3_.wvu.PrintArea" localSheetId="42" hidden="1">'Q26'!$A$1:$G$4</definedName>
    <definedName name="Z_10D4A194_E69E_47B8_BC89_10EE67B00DD3_.wvu.PrintArea" localSheetId="43" hidden="1">'Q27'!$A$1:$G$4</definedName>
    <definedName name="Z_10D4A194_E69E_47B8_BC89_10EE67B00DD3_.wvu.PrintArea" localSheetId="44" hidden="1">'Q28'!$A$1:$G$4</definedName>
    <definedName name="Z_10D4A194_E69E_47B8_BC89_10EE67B00DD3_.wvu.PrintArea" localSheetId="45" hidden="1">'Q29'!$A$1:$G$4</definedName>
    <definedName name="Z_10D4A194_E69E_47B8_BC89_10EE67B00DD3_.wvu.PrintArea" localSheetId="6" hidden="1">Q3_1!$A$1:$E$86</definedName>
    <definedName name="Z_10D4A194_E69E_47B8_BC89_10EE67B00DD3_.wvu.PrintArea" localSheetId="7" hidden="1">Q3_2!$A$1:$E$83</definedName>
    <definedName name="Z_10D4A194_E69E_47B8_BC89_10EE67B00DD3_.wvu.PrintArea" localSheetId="8" hidden="1">Q3_3!$A$1:$E$82</definedName>
    <definedName name="Z_10D4A194_E69E_47B8_BC89_10EE67B00DD3_.wvu.PrintArea" localSheetId="46" hidden="1">'Q30'!$A$1:$G$4</definedName>
    <definedName name="Z_10D4A194_E69E_47B8_BC89_10EE67B00DD3_.wvu.PrintArea" localSheetId="47" hidden="1">'Q31'!$A$1:$G$4</definedName>
    <definedName name="Z_10D4A194_E69E_47B8_BC89_10EE67B00DD3_.wvu.PrintArea" localSheetId="48" hidden="1">'Q32'!$A$1:$G$4</definedName>
    <definedName name="Z_10D4A194_E69E_47B8_BC89_10EE67B00DD3_.wvu.PrintArea" localSheetId="49" hidden="1">'Q33'!$A$1:$G$4</definedName>
    <definedName name="Z_10D4A194_E69E_47B8_BC89_10EE67B00DD3_.wvu.PrintArea" localSheetId="50" hidden="1">'Q34'!$A$1:$G$4</definedName>
    <definedName name="Z_10D4A194_E69E_47B8_BC89_10EE67B00DD3_.wvu.PrintArea" localSheetId="51" hidden="1">'Q35'!$A$1:$G$4</definedName>
    <definedName name="Z_10D4A194_E69E_47B8_BC89_10EE67B00DD3_.wvu.PrintArea" localSheetId="52" hidden="1">'Q36'!$A$1:$G$4</definedName>
    <definedName name="Z_10D4A194_E69E_47B8_BC89_10EE67B00DD3_.wvu.PrintArea" localSheetId="53" hidden="1">'Q37'!$A$1:$G$4</definedName>
    <definedName name="Z_10D4A194_E69E_47B8_BC89_10EE67B00DD3_.wvu.PrintArea" localSheetId="54" hidden="1">'Q38'!$A$1:$G$4</definedName>
    <definedName name="Z_10D4A194_E69E_47B8_BC89_10EE67B00DD3_.wvu.PrintArea" localSheetId="55" hidden="1">'Q39'!$A$1:$G$4</definedName>
    <definedName name="Z_10D4A194_E69E_47B8_BC89_10EE67B00DD3_.wvu.PrintArea" localSheetId="9" hidden="1">Q4_1!$A$1:$E$86</definedName>
    <definedName name="Z_10D4A194_E69E_47B8_BC89_10EE67B00DD3_.wvu.PrintArea" localSheetId="10" hidden="1">Q4_2!$A$1:$E$83</definedName>
    <definedName name="Z_10D4A194_E69E_47B8_BC89_10EE67B00DD3_.wvu.PrintArea" localSheetId="11" hidden="1">Q4_3!$A$1:$E$76</definedName>
    <definedName name="Z_10D4A194_E69E_47B8_BC89_10EE67B00DD3_.wvu.PrintArea" localSheetId="56" hidden="1">'Q40'!$A$1:$G$4</definedName>
    <definedName name="Z_10D4A194_E69E_47B8_BC89_10EE67B00DD3_.wvu.PrintArea" localSheetId="57" hidden="1">'Q41'!$B$1:$E$16</definedName>
    <definedName name="Z_10D4A194_E69E_47B8_BC89_10EE67B00DD3_.wvu.PrintArea" localSheetId="58" hidden="1">'Q42'!$B$1:$E$16</definedName>
    <definedName name="Z_10D4A194_E69E_47B8_BC89_10EE67B00DD3_.wvu.PrintArea" localSheetId="12" hidden="1">'Q5'!$A$1:$E$24</definedName>
    <definedName name="Z_10D4A194_E69E_47B8_BC89_10EE67B00DD3_.wvu.PrintArea" localSheetId="13" hidden="1">'Q6'!$A$1:$E$24</definedName>
    <definedName name="Z_10D4A194_E69E_47B8_BC89_10EE67B00DD3_.wvu.PrintArea" localSheetId="14" hidden="1">'Q7'!$A$1:$E$24</definedName>
    <definedName name="Z_10D4A194_E69E_47B8_BC89_10EE67B00DD3_.wvu.PrintArea" localSheetId="15" hidden="1">'Q8'!$A$1:$E$24</definedName>
    <definedName name="Z_10D4A194_E69E_47B8_BC89_10EE67B00DD3_.wvu.PrintArea" localSheetId="16" hidden="1">'Q9'!$A$1:$E$24</definedName>
    <definedName name="Z_10D4A194_E69E_47B8_BC89_10EE67B00DD3_.wvu.PrintTitles" localSheetId="17" hidden="1">'Q10'!$A:$B</definedName>
    <definedName name="Z_10D4A194_E69E_47B8_BC89_10EE67B00DD3_.wvu.PrintTitles" localSheetId="18" hidden="1">'Q11'!$A:$B</definedName>
    <definedName name="Z_10D4A194_E69E_47B8_BC89_10EE67B00DD3_.wvu.PrintTitles" localSheetId="19" hidden="1">'Q12'!$A:$B</definedName>
    <definedName name="Z_10D4A194_E69E_47B8_BC89_10EE67B00DD3_.wvu.PrintTitles" localSheetId="20" hidden="1">'Q13'!$A:$B</definedName>
    <definedName name="Z_10D4A194_E69E_47B8_BC89_10EE67B00DD3_.wvu.PrintTitles" localSheetId="21" hidden="1">Q14_1!$A:$D</definedName>
    <definedName name="Z_10D4A194_E69E_47B8_BC89_10EE67B00DD3_.wvu.PrintTitles" localSheetId="22" hidden="1">Q14_2!$A:$D</definedName>
    <definedName name="Z_10D4A194_E69E_47B8_BC89_10EE67B00DD3_.wvu.PrintTitles" localSheetId="23" hidden="1">Q15_1!$A:$D</definedName>
    <definedName name="Z_10D4A194_E69E_47B8_BC89_10EE67B00DD3_.wvu.PrintTitles" localSheetId="24" hidden="1">Q15_2!$A:$D</definedName>
    <definedName name="Z_10D4A194_E69E_47B8_BC89_10EE67B00DD3_.wvu.PrintTitles" localSheetId="25" hidden="1">Q16_1!$A:$D</definedName>
    <definedName name="Z_10D4A194_E69E_47B8_BC89_10EE67B00DD3_.wvu.PrintTitles" localSheetId="26" hidden="1">'Q16_2 '!$A:$D</definedName>
    <definedName name="Z_10D4A194_E69E_47B8_BC89_10EE67B00DD3_.wvu.PrintTitles" localSheetId="27" hidden="1">Q17_1!$A:$D</definedName>
    <definedName name="Z_10D4A194_E69E_47B8_BC89_10EE67B00DD3_.wvu.PrintTitles" localSheetId="28" hidden="1">Q17_2!$A:$D</definedName>
    <definedName name="Z_10D4A194_E69E_47B8_BC89_10EE67B00DD3_.wvu.PrintTitles" localSheetId="29" hidden="1">Q18_1!$A:$D</definedName>
    <definedName name="Z_10D4A194_E69E_47B8_BC89_10EE67B00DD3_.wvu.PrintTitles" localSheetId="30" hidden="1">Q18_2!$A:$D</definedName>
    <definedName name="Z_10D4A194_E69E_47B8_BC89_10EE67B00DD3_.wvu.PrintTitles" localSheetId="31" hidden="1">Q19_1!$A:$D</definedName>
    <definedName name="Z_10D4A194_E69E_47B8_BC89_10EE67B00DD3_.wvu.PrintTitles" localSheetId="32" hidden="1">Q19_2!$A:$D</definedName>
    <definedName name="Z_10D4A194_E69E_47B8_BC89_10EE67B00DD3_.wvu.PrintTitles" localSheetId="33" hidden="1">Q20_1!$A:$D</definedName>
    <definedName name="Z_10D4A194_E69E_47B8_BC89_10EE67B00DD3_.wvu.PrintTitles" localSheetId="34" hidden="1">Q20_2!$A:$D</definedName>
    <definedName name="Z_10D4A194_E69E_47B8_BC89_10EE67B00DD3_.wvu.PrintTitles" localSheetId="35" hidden="1">Q21_1!$A:$D</definedName>
    <definedName name="Z_10D4A194_E69E_47B8_BC89_10EE67B00DD3_.wvu.PrintTitles" localSheetId="36" hidden="1">Q21_2!$A:$D</definedName>
    <definedName name="Z_10D4A194_E69E_47B8_BC89_10EE67B00DD3_.wvu.PrintTitles" localSheetId="37" hidden="1">Q22_1!$A:$D</definedName>
    <definedName name="Z_10D4A194_E69E_47B8_BC89_10EE67B00DD3_.wvu.PrintTitles" localSheetId="38" hidden="1">Q22_2!$A:$D</definedName>
    <definedName name="Z_10D4A194_E69E_47B8_BC89_10EE67B00DD3_.wvu.PrintTitles" localSheetId="39" hidden="1">'Q23'!$A:$D</definedName>
    <definedName name="Z_10D4A194_E69E_47B8_BC89_10EE67B00DD3_.wvu.PrintTitles" localSheetId="40" hidden="1">'Q24'!$A:$D</definedName>
    <definedName name="Z_10D4A194_E69E_47B8_BC89_10EE67B00DD3_.wvu.PrintTitles" localSheetId="41" hidden="1">'Q25'!$A:$D</definedName>
    <definedName name="Z_10D4A194_E69E_47B8_BC89_10EE67B00DD3_.wvu.PrintTitles" localSheetId="42" hidden="1">'Q26'!$A:$D</definedName>
    <definedName name="Z_10D4A194_E69E_47B8_BC89_10EE67B00DD3_.wvu.PrintTitles" localSheetId="43" hidden="1">'Q27'!$A:$D</definedName>
    <definedName name="Z_10D4A194_E69E_47B8_BC89_10EE67B00DD3_.wvu.PrintTitles" localSheetId="44" hidden="1">'Q28'!$A:$D</definedName>
    <definedName name="Z_10D4A194_E69E_47B8_BC89_10EE67B00DD3_.wvu.PrintTitles" localSheetId="45" hidden="1">'Q29'!$A:$D</definedName>
    <definedName name="Z_10D4A194_E69E_47B8_BC89_10EE67B00DD3_.wvu.PrintTitles" localSheetId="46" hidden="1">'Q30'!$A:$D</definedName>
    <definedName name="Z_10D4A194_E69E_47B8_BC89_10EE67B00DD3_.wvu.PrintTitles" localSheetId="47" hidden="1">'Q31'!$A:$D</definedName>
    <definedName name="Z_10D4A194_E69E_47B8_BC89_10EE67B00DD3_.wvu.PrintTitles" localSheetId="48" hidden="1">'Q32'!$A:$D</definedName>
    <definedName name="Z_10D4A194_E69E_47B8_BC89_10EE67B00DD3_.wvu.PrintTitles" localSheetId="49" hidden="1">'Q33'!$A:$D</definedName>
    <definedName name="Z_10D4A194_E69E_47B8_BC89_10EE67B00DD3_.wvu.PrintTitles" localSheetId="50" hidden="1">'Q34'!$A:$D</definedName>
    <definedName name="Z_10D4A194_E69E_47B8_BC89_10EE67B00DD3_.wvu.PrintTitles" localSheetId="51" hidden="1">'Q35'!$A:$D</definedName>
    <definedName name="Z_10D4A194_E69E_47B8_BC89_10EE67B00DD3_.wvu.PrintTitles" localSheetId="52" hidden="1">'Q36'!$A:$D</definedName>
    <definedName name="Z_10D4A194_E69E_47B8_BC89_10EE67B00DD3_.wvu.PrintTitles" localSheetId="53" hidden="1">'Q37'!$A:$D</definedName>
    <definedName name="Z_10D4A194_E69E_47B8_BC89_10EE67B00DD3_.wvu.PrintTitles" localSheetId="54" hidden="1">'Q38'!$A:$D</definedName>
    <definedName name="Z_10D4A194_E69E_47B8_BC89_10EE67B00DD3_.wvu.PrintTitles" localSheetId="55" hidden="1">'Q39'!$A:$D</definedName>
    <definedName name="Z_10D4A194_E69E_47B8_BC89_10EE67B00DD3_.wvu.PrintTitles" localSheetId="56" hidden="1">'Q40'!$A:$D</definedName>
    <definedName name="Z_10D4A194_E69E_47B8_BC89_10EE67B00DD3_.wvu.PrintTitles" localSheetId="12" hidden="1">'Q5'!$A:$B</definedName>
    <definedName name="Z_10D4A194_E69E_47B8_BC89_10EE67B00DD3_.wvu.PrintTitles" localSheetId="13" hidden="1">'Q6'!$A:$B</definedName>
    <definedName name="Z_10D4A194_E69E_47B8_BC89_10EE67B00DD3_.wvu.PrintTitles" localSheetId="14" hidden="1">'Q7'!$A:$B</definedName>
    <definedName name="Z_10D4A194_E69E_47B8_BC89_10EE67B00DD3_.wvu.PrintTitles" localSheetId="15" hidden="1">'Q8'!$A:$B</definedName>
    <definedName name="Z_10D4A194_E69E_47B8_BC89_10EE67B00DD3_.wvu.PrintTitles" localSheetId="16" hidden="1">'Q9'!$A:$B</definedName>
  </definedNames>
  <calcPr calcId="145621"/>
  <customWorkbookViews>
    <customWorkbookView name="mjoao.lucas - Personal View" guid="{10D4A194-E69E-47B8-BC89-10EE67B00DD3}" mergeInterval="0" personalView="1" maximized="1" windowWidth="1676" windowHeight="820" tabRatio="651" activeSheetId="66"/>
  </customWorkbookViews>
</workbook>
</file>

<file path=xl/calcChain.xml><?xml version="1.0" encoding="utf-8"?>
<calcChain xmlns="http://schemas.openxmlformats.org/spreadsheetml/2006/main">
  <c r="H126" i="258"/>
  <c r="H122"/>
  <c r="K122" s="1"/>
  <c r="G147"/>
  <c r="H148"/>
  <c r="H146"/>
  <c r="K146" s="1"/>
  <c r="H144"/>
  <c r="G145"/>
  <c r="G143"/>
  <c r="J143" s="1"/>
  <c r="H142"/>
  <c r="H140"/>
  <c r="K140" s="1"/>
  <c r="G141"/>
  <c r="H138"/>
  <c r="G137"/>
  <c r="J137" s="1"/>
  <c r="G139"/>
  <c r="G135"/>
  <c r="H136"/>
  <c r="H134"/>
  <c r="K134" s="1"/>
  <c r="H132"/>
  <c r="G131"/>
  <c r="J131" s="1"/>
  <c r="H130"/>
  <c r="H128"/>
  <c r="K128" s="1"/>
  <c r="G127"/>
  <c r="G126"/>
  <c r="H124"/>
  <c r="G123"/>
  <c r="H120"/>
  <c r="G133"/>
  <c r="G129"/>
  <c r="G125"/>
  <c r="J125" s="1"/>
  <c r="G121"/>
  <c r="H147"/>
  <c r="H145"/>
  <c r="H143"/>
  <c r="K143" s="1"/>
  <c r="H141"/>
  <c r="H139"/>
  <c r="H137"/>
  <c r="K137" s="1"/>
  <c r="H135"/>
  <c r="H133"/>
  <c r="H131"/>
  <c r="K131" s="1"/>
  <c r="H129"/>
  <c r="H127"/>
  <c r="H125"/>
  <c r="K125" s="1"/>
  <c r="H123"/>
  <c r="H121"/>
  <c r="G148"/>
  <c r="G146"/>
  <c r="J146" s="1"/>
  <c r="G144"/>
  <c r="G142"/>
  <c r="G140"/>
  <c r="J140" s="1"/>
  <c r="G138"/>
  <c r="G136"/>
  <c r="G134"/>
  <c r="J134" s="1"/>
  <c r="G132"/>
  <c r="G130"/>
  <c r="G128"/>
  <c r="J128" s="1"/>
  <c r="G124"/>
  <c r="G122"/>
  <c r="J122" s="1"/>
  <c r="G120"/>
  <c r="G110"/>
  <c r="H83"/>
  <c r="G83"/>
  <c r="F83"/>
  <c r="H111"/>
  <c r="H107"/>
  <c r="G106"/>
  <c r="J106" s="1"/>
  <c r="H103"/>
  <c r="K103" s="1"/>
  <c r="G102"/>
  <c r="H99"/>
  <c r="G96"/>
  <c r="H95"/>
  <c r="G92"/>
  <c r="H91"/>
  <c r="K91" s="1"/>
  <c r="H87"/>
  <c r="G88"/>
  <c r="J88" s="1"/>
  <c r="H109"/>
  <c r="K109" s="1"/>
  <c r="H105"/>
  <c r="H101"/>
  <c r="H97"/>
  <c r="K97" s="1"/>
  <c r="H93"/>
  <c r="H89"/>
  <c r="H85"/>
  <c r="K85" s="1"/>
  <c r="G108"/>
  <c r="G104"/>
  <c r="G100"/>
  <c r="J100" s="1"/>
  <c r="G94"/>
  <c r="J94" s="1"/>
  <c r="G90"/>
  <c r="G86"/>
  <c r="H110"/>
  <c r="H108"/>
  <c r="H106"/>
  <c r="K106" s="1"/>
  <c r="H104"/>
  <c r="H102"/>
  <c r="H100"/>
  <c r="K100" s="1"/>
  <c r="H98"/>
  <c r="H96"/>
  <c r="H94"/>
  <c r="K94" s="1"/>
  <c r="H92"/>
  <c r="H90"/>
  <c r="H88"/>
  <c r="K88" s="1"/>
  <c r="H86"/>
  <c r="G111"/>
  <c r="G109"/>
  <c r="J109" s="1"/>
  <c r="G107"/>
  <c r="G105"/>
  <c r="G103"/>
  <c r="J103" s="1"/>
  <c r="G101"/>
  <c r="G98"/>
  <c r="G95"/>
  <c r="G93"/>
  <c r="G91"/>
  <c r="J91" s="1"/>
  <c r="G89"/>
  <c r="G87"/>
  <c r="G85"/>
  <c r="J85" s="1"/>
  <c r="G99"/>
  <c r="G97"/>
  <c r="J97" s="1"/>
  <c r="F148"/>
  <c r="F147"/>
  <c r="F146"/>
  <c r="I146" s="1"/>
  <c r="F145"/>
  <c r="F144"/>
  <c r="F143"/>
  <c r="I143" s="1"/>
  <c r="F142"/>
  <c r="F141"/>
  <c r="F140"/>
  <c r="I140" s="1"/>
  <c r="F139"/>
  <c r="F138"/>
  <c r="F137"/>
  <c r="I137" s="1"/>
  <c r="F136"/>
  <c r="F135"/>
  <c r="F134"/>
  <c r="I134" s="1"/>
  <c r="F133"/>
  <c r="F132"/>
  <c r="F131"/>
  <c r="I131" s="1"/>
  <c r="F130"/>
  <c r="F129"/>
  <c r="F128"/>
  <c r="I128" s="1"/>
  <c r="F127"/>
  <c r="F126"/>
  <c r="F125"/>
  <c r="I125" s="1"/>
  <c r="F124"/>
  <c r="F111"/>
  <c r="F110"/>
  <c r="F109"/>
  <c r="I109" s="1"/>
  <c r="F108"/>
  <c r="F107"/>
  <c r="F106"/>
  <c r="I106" s="1"/>
  <c r="F105"/>
  <c r="F104"/>
  <c r="F103"/>
  <c r="I103" s="1"/>
  <c r="F102"/>
  <c r="F101"/>
  <c r="F100"/>
  <c r="I100" s="1"/>
  <c r="F99"/>
  <c r="F98"/>
  <c r="F97"/>
  <c r="I97" s="1"/>
  <c r="F96"/>
  <c r="F95"/>
  <c r="F94"/>
  <c r="I94" s="1"/>
  <c r="F93"/>
  <c r="F92"/>
  <c r="F91"/>
  <c r="I91" s="1"/>
  <c r="F90"/>
  <c r="F89"/>
  <c r="F88"/>
  <c r="I88" s="1"/>
  <c r="F87"/>
  <c r="F86"/>
  <c r="F85"/>
  <c r="I85" s="1"/>
  <c r="H84"/>
  <c r="G84"/>
  <c r="F84"/>
  <c r="F123"/>
  <c r="I123" s="1"/>
  <c r="F122"/>
  <c r="I122" s="1"/>
  <c r="F121"/>
  <c r="F120"/>
  <c r="D56"/>
  <c r="D50"/>
  <c r="D51"/>
  <c r="D49"/>
  <c r="D48"/>
  <c r="D47"/>
  <c r="D46"/>
  <c r="D45"/>
  <c r="D44"/>
  <c r="D43"/>
  <c r="I124"/>
  <c r="H119"/>
  <c r="K119" s="1"/>
  <c r="G119"/>
  <c r="J121" s="1"/>
  <c r="F119"/>
  <c r="I119" s="1"/>
  <c r="J101"/>
  <c r="J99"/>
  <c r="J86"/>
  <c r="H82"/>
  <c r="K82" s="1"/>
  <c r="G82"/>
  <c r="J82" s="1"/>
  <c r="F82"/>
  <c r="I82" s="1"/>
  <c r="F72"/>
  <c r="E72"/>
  <c r="D72"/>
  <c r="F71"/>
  <c r="E71"/>
  <c r="D71"/>
  <c r="F70"/>
  <c r="E70"/>
  <c r="D70"/>
  <c r="F69"/>
  <c r="E69"/>
  <c r="D69"/>
  <c r="F64"/>
  <c r="E64"/>
  <c r="D64"/>
  <c r="F63"/>
  <c r="E63"/>
  <c r="D63"/>
  <c r="F62"/>
  <c r="E62"/>
  <c r="D62"/>
  <c r="F61"/>
  <c r="E61"/>
  <c r="D61"/>
  <c r="F60"/>
  <c r="E60"/>
  <c r="D60"/>
  <c r="F59"/>
  <c r="E59"/>
  <c r="D59"/>
  <c r="F58"/>
  <c r="E58"/>
  <c r="D58"/>
  <c r="F57"/>
  <c r="E57"/>
  <c r="D57"/>
  <c r="F56"/>
  <c r="E56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3"/>
  <c r="E23"/>
  <c r="D23"/>
  <c r="F22"/>
  <c r="E22"/>
  <c r="D22"/>
  <c r="F21"/>
  <c r="E21"/>
  <c r="H118"/>
  <c r="K118" s="1"/>
  <c r="G118"/>
  <c r="J118" s="1"/>
  <c r="F118"/>
  <c r="I118" s="1"/>
  <c r="H81"/>
  <c r="K81" s="1"/>
  <c r="G81"/>
  <c r="J81" s="1"/>
  <c r="F81"/>
  <c r="I81" s="1"/>
  <c r="F76"/>
  <c r="I76" s="1"/>
  <c r="E76"/>
  <c r="H76" s="1"/>
  <c r="D76"/>
  <c r="G76" s="1"/>
  <c r="F75"/>
  <c r="I75" s="1"/>
  <c r="E75"/>
  <c r="H75" s="1"/>
  <c r="D75"/>
  <c r="G75" s="1"/>
  <c r="F73"/>
  <c r="I73" s="1"/>
  <c r="E73"/>
  <c r="H73" s="1"/>
  <c r="D73"/>
  <c r="G73" s="1"/>
  <c r="I72"/>
  <c r="H72"/>
  <c r="G72"/>
  <c r="I70"/>
  <c r="H70"/>
  <c r="G70"/>
  <c r="I69"/>
  <c r="H69"/>
  <c r="G69"/>
  <c r="G68"/>
  <c r="F68"/>
  <c r="I68" s="1"/>
  <c r="E68"/>
  <c r="H68" s="1"/>
  <c r="D68"/>
  <c r="I63"/>
  <c r="H63"/>
  <c r="G63"/>
  <c r="I62"/>
  <c r="H62"/>
  <c r="G62"/>
  <c r="I60"/>
  <c r="H60"/>
  <c r="G60"/>
  <c r="I59"/>
  <c r="H59"/>
  <c r="G59"/>
  <c r="I57"/>
  <c r="H57"/>
  <c r="G57"/>
  <c r="I56"/>
  <c r="H56"/>
  <c r="G56"/>
  <c r="I55"/>
  <c r="H55"/>
  <c r="G55"/>
  <c r="F55"/>
  <c r="E55"/>
  <c r="D55"/>
  <c r="I51"/>
  <c r="I50"/>
  <c r="H50"/>
  <c r="G50"/>
  <c r="I49"/>
  <c r="H49"/>
  <c r="G49"/>
  <c r="H47"/>
  <c r="G47"/>
  <c r="I46"/>
  <c r="H46"/>
  <c r="G46"/>
  <c r="I44"/>
  <c r="H44"/>
  <c r="G44"/>
  <c r="I43"/>
  <c r="H43"/>
  <c r="G43"/>
  <c r="G42"/>
  <c r="F42"/>
  <c r="I42" s="1"/>
  <c r="E42"/>
  <c r="H42" s="1"/>
  <c r="D42"/>
  <c r="H37"/>
  <c r="I36"/>
  <c r="H36"/>
  <c r="G36"/>
  <c r="I35"/>
  <c r="H35"/>
  <c r="G35"/>
  <c r="I33"/>
  <c r="H33"/>
  <c r="G33"/>
  <c r="I32"/>
  <c r="H32"/>
  <c r="G32"/>
  <c r="I30"/>
  <c r="H30"/>
  <c r="G30"/>
  <c r="I29"/>
  <c r="H29"/>
  <c r="G29"/>
  <c r="F28"/>
  <c r="I28" s="1"/>
  <c r="E28"/>
  <c r="H28" s="1"/>
  <c r="D28"/>
  <c r="G28" s="1"/>
  <c r="I22"/>
  <c r="H22"/>
  <c r="G22"/>
  <c r="I21"/>
  <c r="H21"/>
  <c r="D21"/>
  <c r="G21" s="1"/>
  <c r="F19"/>
  <c r="I19" s="1"/>
  <c r="E19"/>
  <c r="H19" s="1"/>
  <c r="D19"/>
  <c r="G19" s="1"/>
  <c r="M8"/>
  <c r="L8"/>
  <c r="K8"/>
  <c r="J8"/>
  <c r="I58" s="1"/>
  <c r="I8"/>
  <c r="F77" s="1"/>
  <c r="I77" s="1"/>
  <c r="H8"/>
  <c r="F74" s="1"/>
  <c r="I74" s="1"/>
  <c r="M7"/>
  <c r="L7"/>
  <c r="K7"/>
  <c r="J7"/>
  <c r="H71" s="1"/>
  <c r="I7"/>
  <c r="E77" s="1"/>
  <c r="H77" s="1"/>
  <c r="H7"/>
  <c r="E74" s="1"/>
  <c r="H74" s="1"/>
  <c r="M6"/>
  <c r="L6"/>
  <c r="K6"/>
  <c r="J6"/>
  <c r="G58" s="1"/>
  <c r="I6"/>
  <c r="D77" s="1"/>
  <c r="G77" s="1"/>
  <c r="H6"/>
  <c r="D74" s="1"/>
  <c r="G74" s="1"/>
  <c r="H23" l="1"/>
  <c r="I34"/>
  <c r="I45"/>
  <c r="H48"/>
  <c r="G51"/>
  <c r="H58"/>
  <c r="G61"/>
  <c r="I61"/>
  <c r="H64"/>
  <c r="G71"/>
  <c r="I71"/>
  <c r="I83"/>
  <c r="K83"/>
  <c r="J84"/>
  <c r="I120"/>
  <c r="I121"/>
  <c r="J119"/>
  <c r="H31"/>
  <c r="G34"/>
  <c r="G45"/>
  <c r="G23"/>
  <c r="I23"/>
  <c r="G31"/>
  <c r="I31"/>
  <c r="H34"/>
  <c r="G37"/>
  <c r="I37"/>
  <c r="H45"/>
  <c r="I48"/>
  <c r="H51"/>
  <c r="H61"/>
  <c r="G64"/>
  <c r="I64"/>
  <c r="J83"/>
  <c r="I84"/>
  <c r="K84"/>
  <c r="J120"/>
  <c r="I141"/>
  <c r="I86"/>
  <c r="K86"/>
  <c r="J87"/>
  <c r="J89"/>
  <c r="I90"/>
  <c r="K90"/>
  <c r="I92"/>
  <c r="K92"/>
  <c r="J93"/>
  <c r="J95"/>
  <c r="I96"/>
  <c r="K96"/>
  <c r="I98"/>
  <c r="K98"/>
  <c r="I101"/>
  <c r="K101"/>
  <c r="J102"/>
  <c r="J104"/>
  <c r="I105"/>
  <c r="K105"/>
  <c r="I107"/>
  <c r="K107"/>
  <c r="J108"/>
  <c r="J110"/>
  <c r="I111"/>
  <c r="K111"/>
  <c r="K120"/>
  <c r="J123"/>
  <c r="K124"/>
  <c r="I126"/>
  <c r="K126"/>
  <c r="J127"/>
  <c r="J129"/>
  <c r="I130"/>
  <c r="K130"/>
  <c r="I132"/>
  <c r="K132"/>
  <c r="J133"/>
  <c r="J135"/>
  <c r="I136"/>
  <c r="K136"/>
  <c r="I138"/>
  <c r="K138"/>
  <c r="J139"/>
  <c r="J141"/>
  <c r="I142"/>
  <c r="K142"/>
  <c r="I144"/>
  <c r="K144"/>
  <c r="J145"/>
  <c r="J147"/>
  <c r="I148"/>
  <c r="K148"/>
  <c r="I87"/>
  <c r="K87"/>
  <c r="I89"/>
  <c r="K89"/>
  <c r="J90"/>
  <c r="J92"/>
  <c r="I93"/>
  <c r="K93"/>
  <c r="I95"/>
  <c r="K95"/>
  <c r="J96"/>
  <c r="I99"/>
  <c r="K99"/>
  <c r="I102"/>
  <c r="K102"/>
  <c r="I104"/>
  <c r="K104"/>
  <c r="J105"/>
  <c r="J107"/>
  <c r="I108"/>
  <c r="K108"/>
  <c r="I110"/>
  <c r="K110"/>
  <c r="J111"/>
  <c r="K121"/>
  <c r="K123"/>
  <c r="J124"/>
  <c r="J126"/>
  <c r="I127"/>
  <c r="K127"/>
  <c r="I129"/>
  <c r="K129"/>
  <c r="J130"/>
  <c r="J132"/>
  <c r="I133"/>
  <c r="K133"/>
  <c r="I135"/>
  <c r="K135"/>
  <c r="J136"/>
  <c r="J138"/>
  <c r="I139"/>
  <c r="K139"/>
  <c r="K141"/>
  <c r="J142"/>
  <c r="J144"/>
  <c r="I145"/>
  <c r="K145"/>
  <c r="I147"/>
  <c r="K147"/>
  <c r="J148"/>
  <c r="J98"/>
  <c r="I47"/>
  <c r="G48"/>
  <c r="G12" l="1"/>
</calcChain>
</file>

<file path=xl/sharedStrings.xml><?xml version="1.0" encoding="utf-8"?>
<sst xmlns="http://schemas.openxmlformats.org/spreadsheetml/2006/main" count="7775" uniqueCount="1138">
  <si>
    <t>Andorra</t>
  </si>
  <si>
    <t>Emiratos Árabes Unidos</t>
  </si>
  <si>
    <t>Afeganistão</t>
  </si>
  <si>
    <t>Antígua e Barbuda</t>
  </si>
  <si>
    <t>Anguila</t>
  </si>
  <si>
    <t>Albânia</t>
  </si>
  <si>
    <t>Arménia</t>
  </si>
  <si>
    <t>Antilhas Holandesas</t>
  </si>
  <si>
    <t>Angola</t>
  </si>
  <si>
    <t>Argentina</t>
  </si>
  <si>
    <t>Samoa Americana</t>
  </si>
  <si>
    <t>Áustria</t>
  </si>
  <si>
    <t>Austrália</t>
  </si>
  <si>
    <t>Aruba</t>
  </si>
  <si>
    <t>Azerbaijão</t>
  </si>
  <si>
    <t>Bósnia-Herzegovina</t>
  </si>
  <si>
    <t>Barbados</t>
  </si>
  <si>
    <t>Bangladesh</t>
  </si>
  <si>
    <t>Bélgica</t>
  </si>
  <si>
    <t>Burkina Faso</t>
  </si>
  <si>
    <t>Bulgária</t>
  </si>
  <si>
    <t>Barém</t>
  </si>
  <si>
    <t>Burundi</t>
  </si>
  <si>
    <t>Benim</t>
  </si>
  <si>
    <t>Bermudas</t>
  </si>
  <si>
    <t>Brunei</t>
  </si>
  <si>
    <t>Bolívia</t>
  </si>
  <si>
    <t>Brasil</t>
  </si>
  <si>
    <t>Bahamas</t>
  </si>
  <si>
    <t>Butão</t>
  </si>
  <si>
    <t>Botswana</t>
  </si>
  <si>
    <t>Bielorrússia</t>
  </si>
  <si>
    <t>Belize</t>
  </si>
  <si>
    <t>Canadá</t>
  </si>
  <si>
    <t>Ilhas Cocos (Keeling)</t>
  </si>
  <si>
    <t>República Centro-Africana</t>
  </si>
  <si>
    <t>Congo</t>
  </si>
  <si>
    <t>Suíça</t>
  </si>
  <si>
    <t>Costa do Marfim</t>
  </si>
  <si>
    <t>Ilhas Cook</t>
  </si>
  <si>
    <t>Chile</t>
  </si>
  <si>
    <t>Camarões</t>
  </si>
  <si>
    <t>China</t>
  </si>
  <si>
    <t>Colômbia</t>
  </si>
  <si>
    <t>Costa Rica</t>
  </si>
  <si>
    <t>Cuba</t>
  </si>
  <si>
    <t>Cabo Verde</t>
  </si>
  <si>
    <t>Ilha Christmas</t>
  </si>
  <si>
    <t>Chipre</t>
  </si>
  <si>
    <t>República Checa</t>
  </si>
  <si>
    <t>Alemanha</t>
  </si>
  <si>
    <t>Jibuti</t>
  </si>
  <si>
    <t>Dinamarca</t>
  </si>
  <si>
    <t>Domínica</t>
  </si>
  <si>
    <t>República Dominicana</t>
  </si>
  <si>
    <t>Argélia</t>
  </si>
  <si>
    <t>Equador</t>
  </si>
  <si>
    <t>Estónia</t>
  </si>
  <si>
    <t>Egipto</t>
  </si>
  <si>
    <t>Eritreia</t>
  </si>
  <si>
    <t>Espanha</t>
  </si>
  <si>
    <t>Etiópia</t>
  </si>
  <si>
    <t>Finlândia</t>
  </si>
  <si>
    <t>Ilhas Fiji</t>
  </si>
  <si>
    <t>Ilhas Falkland</t>
  </si>
  <si>
    <t>Micronésia (Estados Federados da)</t>
  </si>
  <si>
    <t>Ilhas Faroé</t>
  </si>
  <si>
    <t>França</t>
  </si>
  <si>
    <t>Gabão</t>
  </si>
  <si>
    <t>Reino Unido</t>
  </si>
  <si>
    <t>Granada</t>
  </si>
  <si>
    <t>Geórgia</t>
  </si>
  <si>
    <t>Gana</t>
  </si>
  <si>
    <t>Gibraltar</t>
  </si>
  <si>
    <t>Gronelândia</t>
  </si>
  <si>
    <t>Gâmbia</t>
  </si>
  <si>
    <t>Guiné</t>
  </si>
  <si>
    <t>Guiné Equatorial</t>
  </si>
  <si>
    <t>Grécia</t>
  </si>
  <si>
    <t>Guatemala</t>
  </si>
  <si>
    <t>Guam</t>
  </si>
  <si>
    <t>Guiné-Bissau</t>
  </si>
  <si>
    <t>Guiana</t>
  </si>
  <si>
    <t>Honduras</t>
  </si>
  <si>
    <t>Croácia</t>
  </si>
  <si>
    <t>Haiti</t>
  </si>
  <si>
    <t>Hungria</t>
  </si>
  <si>
    <t>Indonésia</t>
  </si>
  <si>
    <t>Irlanda</t>
  </si>
  <si>
    <t>Israel</t>
  </si>
  <si>
    <t>Índia</t>
  </si>
  <si>
    <t>Território Britânico do Oceano Índico</t>
  </si>
  <si>
    <t>Iraque</t>
  </si>
  <si>
    <t>Irão</t>
  </si>
  <si>
    <t>Islândia</t>
  </si>
  <si>
    <t>Itália</t>
  </si>
  <si>
    <t>Jamaica</t>
  </si>
  <si>
    <t>Jordânia</t>
  </si>
  <si>
    <t>Japão</t>
  </si>
  <si>
    <t>Quénia</t>
  </si>
  <si>
    <t>Quirguizistão</t>
  </si>
  <si>
    <t>Camboja (Kampuchea)</t>
  </si>
  <si>
    <t>Comores</t>
  </si>
  <si>
    <t>Coreia, República Popular Democrática da</t>
  </si>
  <si>
    <t>Coreia, República da</t>
  </si>
  <si>
    <t>Kuwait</t>
  </si>
  <si>
    <t>Ilhas Caimão</t>
  </si>
  <si>
    <t>Cazaquistão</t>
  </si>
  <si>
    <t>Laos, República Democrática Popular do</t>
  </si>
  <si>
    <t>Líbano</t>
  </si>
  <si>
    <t>Santa Lúcia</t>
  </si>
  <si>
    <t>Liechtenstein</t>
  </si>
  <si>
    <t>Sri Lanka</t>
  </si>
  <si>
    <t>Libéria</t>
  </si>
  <si>
    <t>Lesoto</t>
  </si>
  <si>
    <t>Lituânia</t>
  </si>
  <si>
    <t>Luxemburgo</t>
  </si>
  <si>
    <t>Letónia</t>
  </si>
  <si>
    <t>Líbia</t>
  </si>
  <si>
    <t>Marrocos</t>
  </si>
  <si>
    <t>Montenegro</t>
  </si>
  <si>
    <t>Madagáscar</t>
  </si>
  <si>
    <t>Ilhas Marshall</t>
  </si>
  <si>
    <t>Mali</t>
  </si>
  <si>
    <t>Myanmar</t>
  </si>
  <si>
    <t>Mongólia</t>
  </si>
  <si>
    <t>Macau</t>
  </si>
  <si>
    <t>Ilhas Marianas do Norte</t>
  </si>
  <si>
    <t>Mauritânia</t>
  </si>
  <si>
    <t>Monserrate</t>
  </si>
  <si>
    <t>Malta</t>
  </si>
  <si>
    <t>Maurícias</t>
  </si>
  <si>
    <t>Maldivas</t>
  </si>
  <si>
    <t>Malawi</t>
  </si>
  <si>
    <t>México</t>
  </si>
  <si>
    <t>Malásia</t>
  </si>
  <si>
    <t>Moçambique</t>
  </si>
  <si>
    <t>Namíbia</t>
  </si>
  <si>
    <t>Niger</t>
  </si>
  <si>
    <t>Ilha Norfolk</t>
  </si>
  <si>
    <t>Nigéria</t>
  </si>
  <si>
    <t>Nicarágua</t>
  </si>
  <si>
    <t>Países Baixos</t>
  </si>
  <si>
    <t>Noruega</t>
  </si>
  <si>
    <t>Nepal</t>
  </si>
  <si>
    <t>Nova Zelândia</t>
  </si>
  <si>
    <t>Omã</t>
  </si>
  <si>
    <t>Panamá</t>
  </si>
  <si>
    <t>Peru</t>
  </si>
  <si>
    <t>Polinésia Francesa</t>
  </si>
  <si>
    <t>Papuásia-Nova Guiné</t>
  </si>
  <si>
    <t>Filipinas</t>
  </si>
  <si>
    <t>Paquistão</t>
  </si>
  <si>
    <t>Polónia</t>
  </si>
  <si>
    <t>São Pedro e Miquelon</t>
  </si>
  <si>
    <t>Pitcairn</t>
  </si>
  <si>
    <t>Território Palestiniano Ocupado</t>
  </si>
  <si>
    <t>Paraguai</t>
  </si>
  <si>
    <t>Catar</t>
  </si>
  <si>
    <t>Abastecimentos e provisões de bordo</t>
  </si>
  <si>
    <t>Países e territórios não determinados</t>
  </si>
  <si>
    <t>Países e territórios não determinados no âmbito das trocas comerciais intracomunitárias</t>
  </si>
  <si>
    <t>Roménia</t>
  </si>
  <si>
    <t>Rússia</t>
  </si>
  <si>
    <t>Ruanda</t>
  </si>
  <si>
    <t>Arábia Saudita</t>
  </si>
  <si>
    <t>Ilhas Salomão</t>
  </si>
  <si>
    <t>Seychelles</t>
  </si>
  <si>
    <t>Sudão</t>
  </si>
  <si>
    <t>Suécia</t>
  </si>
  <si>
    <t>Singapura</t>
  </si>
  <si>
    <t>Santa Helena</t>
  </si>
  <si>
    <t>Eslovénia</t>
  </si>
  <si>
    <t>Eslováquia</t>
  </si>
  <si>
    <t>Serra Leoa</t>
  </si>
  <si>
    <t>Senegal</t>
  </si>
  <si>
    <t>Somália</t>
  </si>
  <si>
    <t>Suriname</t>
  </si>
  <si>
    <t>São Tomé e Príncipe</t>
  </si>
  <si>
    <t>El Salvador</t>
  </si>
  <si>
    <t>Síria</t>
  </si>
  <si>
    <t>Ilhas Turcas e Caicos</t>
  </si>
  <si>
    <t>Chade</t>
  </si>
  <si>
    <t>Territórios Franceses do Sul</t>
  </si>
  <si>
    <t>Togo</t>
  </si>
  <si>
    <t>Tailândia</t>
  </si>
  <si>
    <t>Tajiquistão</t>
  </si>
  <si>
    <t>Tokelau</t>
  </si>
  <si>
    <t>Timor Leste</t>
  </si>
  <si>
    <t>Turquemenistão</t>
  </si>
  <si>
    <t>Tunísia</t>
  </si>
  <si>
    <t>Turquia</t>
  </si>
  <si>
    <t>Tuvalu</t>
  </si>
  <si>
    <t>Taiwan</t>
  </si>
  <si>
    <t>Tanzânia, República Unida da</t>
  </si>
  <si>
    <t>Ucrânia</t>
  </si>
  <si>
    <t>Uganda</t>
  </si>
  <si>
    <t>Ilhas Menores Distantes dos Estados Unidos</t>
  </si>
  <si>
    <t>Estados Unidos</t>
  </si>
  <si>
    <t>Uruguai</t>
  </si>
  <si>
    <t>Usbequistão</t>
  </si>
  <si>
    <t>São Vicente e Granadinas</t>
  </si>
  <si>
    <t>Venezuela</t>
  </si>
  <si>
    <t>Ilhas Virgens Britânicas</t>
  </si>
  <si>
    <t>Ilhas Virgens dos Estados Unidos</t>
  </si>
  <si>
    <t>Vietname</t>
  </si>
  <si>
    <t>Samoa</t>
  </si>
  <si>
    <t>Ceuta</t>
  </si>
  <si>
    <t>Kosovo</t>
  </si>
  <si>
    <t>Melilha</t>
  </si>
  <si>
    <t>Sérvia</t>
  </si>
  <si>
    <t>Iémen</t>
  </si>
  <si>
    <t>Mayotte</t>
  </si>
  <si>
    <t>África do Sul</t>
  </si>
  <si>
    <t>Zâmbia</t>
  </si>
  <si>
    <t>Zimbabwe</t>
  </si>
  <si>
    <t>TOTAL</t>
  </si>
  <si>
    <t>TAXA DE COBERTURA</t>
  </si>
  <si>
    <t>Unidade: %</t>
  </si>
  <si>
    <t>DESIGNAÇÃO PAÍS</t>
  </si>
  <si>
    <t>QQ</t>
  </si>
  <si>
    <t>QS</t>
  </si>
  <si>
    <t>QR</t>
  </si>
  <si>
    <t>AF</t>
  </si>
  <si>
    <t>ZA</t>
  </si>
  <si>
    <t>AL</t>
  </si>
  <si>
    <t>DE</t>
  </si>
  <si>
    <t>AD</t>
  </si>
  <si>
    <t>AO</t>
  </si>
  <si>
    <t>AI</t>
  </si>
  <si>
    <t>AQ</t>
  </si>
  <si>
    <t>MK</t>
  </si>
  <si>
    <t>AG</t>
  </si>
  <si>
    <t>AN</t>
  </si>
  <si>
    <t>SA</t>
  </si>
  <si>
    <t>DZ</t>
  </si>
  <si>
    <t>AR</t>
  </si>
  <si>
    <t>AM</t>
  </si>
  <si>
    <t>AW</t>
  </si>
  <si>
    <t>AU</t>
  </si>
  <si>
    <t>AT</t>
  </si>
  <si>
    <t>AZ</t>
  </si>
  <si>
    <t>BS</t>
  </si>
  <si>
    <t>BD</t>
  </si>
  <si>
    <t>BB</t>
  </si>
  <si>
    <t>BH</t>
  </si>
  <si>
    <t>BE</t>
  </si>
  <si>
    <t>BZ</t>
  </si>
  <si>
    <t>BJ</t>
  </si>
  <si>
    <t>BM</t>
  </si>
  <si>
    <t>BY</t>
  </si>
  <si>
    <t>BO</t>
  </si>
  <si>
    <t>BA</t>
  </si>
  <si>
    <t>BW</t>
  </si>
  <si>
    <t>BR</t>
  </si>
  <si>
    <t>BN</t>
  </si>
  <si>
    <t>BG</t>
  </si>
  <si>
    <t>BF</t>
  </si>
  <si>
    <t>BI</t>
  </si>
  <si>
    <t>BT</t>
  </si>
  <si>
    <t>CV</t>
  </si>
  <si>
    <t>CM</t>
  </si>
  <si>
    <t>KH</t>
  </si>
  <si>
    <t>CA</t>
  </si>
  <si>
    <t>QA</t>
  </si>
  <si>
    <t>KZ</t>
  </si>
  <si>
    <t>XC</t>
  </si>
  <si>
    <t>TD</t>
  </si>
  <si>
    <t>CL</t>
  </si>
  <si>
    <t>CN</t>
  </si>
  <si>
    <t>CY</t>
  </si>
  <si>
    <t>CO</t>
  </si>
  <si>
    <t>KM</t>
  </si>
  <si>
    <t>CG</t>
  </si>
  <si>
    <t>CD</t>
  </si>
  <si>
    <t>KR</t>
  </si>
  <si>
    <t>KP</t>
  </si>
  <si>
    <t>CI</t>
  </si>
  <si>
    <t>CR</t>
  </si>
  <si>
    <t>HR</t>
  </si>
  <si>
    <t>CU</t>
  </si>
  <si>
    <t>DK</t>
  </si>
  <si>
    <t>DM</t>
  </si>
  <si>
    <t>EG</t>
  </si>
  <si>
    <t>SV</t>
  </si>
  <si>
    <t>AE</t>
  </si>
  <si>
    <t>EC</t>
  </si>
  <si>
    <t>ER</t>
  </si>
  <si>
    <t>SK</t>
  </si>
  <si>
    <t>SI</t>
  </si>
  <si>
    <t>ES</t>
  </si>
  <si>
    <t>US</t>
  </si>
  <si>
    <t>EE</t>
  </si>
  <si>
    <t>ET</t>
  </si>
  <si>
    <t>PH</t>
  </si>
  <si>
    <t>FI</t>
  </si>
  <si>
    <t>FR</t>
  </si>
  <si>
    <t>GA</t>
  </si>
  <si>
    <t>GM</t>
  </si>
  <si>
    <t>GH</t>
  </si>
  <si>
    <t>GE</t>
  </si>
  <si>
    <t>GS</t>
  </si>
  <si>
    <t>GI</t>
  </si>
  <si>
    <t>GD</t>
  </si>
  <si>
    <t>GR</t>
  </si>
  <si>
    <t>GL</t>
  </si>
  <si>
    <t>GU</t>
  </si>
  <si>
    <t>GT</t>
  </si>
  <si>
    <t>GY</t>
  </si>
  <si>
    <t>GN</t>
  </si>
  <si>
    <t>GQ</t>
  </si>
  <si>
    <t>GW</t>
  </si>
  <si>
    <t>HT</t>
  </si>
  <si>
    <t>HN</t>
  </si>
  <si>
    <t>HK</t>
  </si>
  <si>
    <t>HU</t>
  </si>
  <si>
    <t>YE</t>
  </si>
  <si>
    <t>CX</t>
  </si>
  <si>
    <t>NF</t>
  </si>
  <si>
    <t>KY</t>
  </si>
  <si>
    <t>CC</t>
  </si>
  <si>
    <t>CK</t>
  </si>
  <si>
    <t>FK</t>
  </si>
  <si>
    <t>FO</t>
  </si>
  <si>
    <t>FJ</t>
  </si>
  <si>
    <t>MP</t>
  </si>
  <si>
    <t>MH</t>
  </si>
  <si>
    <t>UM</t>
  </si>
  <si>
    <t>SB</t>
  </si>
  <si>
    <t>TC</t>
  </si>
  <si>
    <t>VG</t>
  </si>
  <si>
    <t>VI</t>
  </si>
  <si>
    <t>IN</t>
  </si>
  <si>
    <t>ID</t>
  </si>
  <si>
    <t>IR</t>
  </si>
  <si>
    <t>IQ</t>
  </si>
  <si>
    <t>IE</t>
  </si>
  <si>
    <t>IS</t>
  </si>
  <si>
    <t>IL</t>
  </si>
  <si>
    <t>IT</t>
  </si>
  <si>
    <t>JM</t>
  </si>
  <si>
    <t>JP</t>
  </si>
  <si>
    <t>DJ</t>
  </si>
  <si>
    <t>JO</t>
  </si>
  <si>
    <t>XK</t>
  </si>
  <si>
    <t>KW</t>
  </si>
  <si>
    <t>LA</t>
  </si>
  <si>
    <t>LS</t>
  </si>
  <si>
    <t>LV</t>
  </si>
  <si>
    <t>LB</t>
  </si>
  <si>
    <t>LR</t>
  </si>
  <si>
    <t>LY</t>
  </si>
  <si>
    <t>LI</t>
  </si>
  <si>
    <t>LT</t>
  </si>
  <si>
    <t>LU</t>
  </si>
  <si>
    <t>MO</t>
  </si>
  <si>
    <t>MG</t>
  </si>
  <si>
    <t>MY</t>
  </si>
  <si>
    <t>MW</t>
  </si>
  <si>
    <t>MV</t>
  </si>
  <si>
    <t>ML</t>
  </si>
  <si>
    <t>MT</t>
  </si>
  <si>
    <t>MA</t>
  </si>
  <si>
    <t>MU</t>
  </si>
  <si>
    <t>MR</t>
  </si>
  <si>
    <t>YT</t>
  </si>
  <si>
    <t>XL</t>
  </si>
  <si>
    <t>MX</t>
  </si>
  <si>
    <t>FM</t>
  </si>
  <si>
    <t>MZ</t>
  </si>
  <si>
    <t>MD</t>
  </si>
  <si>
    <t>MN</t>
  </si>
  <si>
    <t>MS</t>
  </si>
  <si>
    <t>ME</t>
  </si>
  <si>
    <t>MM</t>
  </si>
  <si>
    <t>NA</t>
  </si>
  <si>
    <t>NP</t>
  </si>
  <si>
    <t>NI</t>
  </si>
  <si>
    <t>NE</t>
  </si>
  <si>
    <t>NG</t>
  </si>
  <si>
    <t>NO</t>
  </si>
  <si>
    <t>NC</t>
  </si>
  <si>
    <t>NZ</t>
  </si>
  <si>
    <t>OM</t>
  </si>
  <si>
    <t>NL</t>
  </si>
  <si>
    <t>QU</t>
  </si>
  <si>
    <t>QW</t>
  </si>
  <si>
    <t>QV</t>
  </si>
  <si>
    <t>QZ</t>
  </si>
  <si>
    <t>PA</t>
  </si>
  <si>
    <t>PG</t>
  </si>
  <si>
    <t>PK</t>
  </si>
  <si>
    <t>PY</t>
  </si>
  <si>
    <t>PE</t>
  </si>
  <si>
    <t>PN</t>
  </si>
  <si>
    <t>PF</t>
  </si>
  <si>
    <t>PL</t>
  </si>
  <si>
    <t>KE</t>
  </si>
  <si>
    <t>KG</t>
  </si>
  <si>
    <t>GB</t>
  </si>
  <si>
    <t>CF</t>
  </si>
  <si>
    <t>CZ</t>
  </si>
  <si>
    <t>DO</t>
  </si>
  <si>
    <t>RO</t>
  </si>
  <si>
    <t>RW</t>
  </si>
  <si>
    <t>RU</t>
  </si>
  <si>
    <t>WS</t>
  </si>
  <si>
    <t>AS</t>
  </si>
  <si>
    <t>SH</t>
  </si>
  <si>
    <t>LC</t>
  </si>
  <si>
    <t>KN</t>
  </si>
  <si>
    <t>SM</t>
  </si>
  <si>
    <t>PM</t>
  </si>
  <si>
    <t>ST</t>
  </si>
  <si>
    <t>VC</t>
  </si>
  <si>
    <t>SN</t>
  </si>
  <si>
    <t>SL</t>
  </si>
  <si>
    <t>XS</t>
  </si>
  <si>
    <t>SC</t>
  </si>
  <si>
    <t>SG</t>
  </si>
  <si>
    <t>SY</t>
  </si>
  <si>
    <t>SO</t>
  </si>
  <si>
    <t>LK</t>
  </si>
  <si>
    <t>SZ</t>
  </si>
  <si>
    <t>SD</t>
  </si>
  <si>
    <t>SE</t>
  </si>
  <si>
    <t>CH</t>
  </si>
  <si>
    <t>SR</t>
  </si>
  <si>
    <t>TH</t>
  </si>
  <si>
    <t>TW</t>
  </si>
  <si>
    <t>TJ</t>
  </si>
  <si>
    <t>TZ</t>
  </si>
  <si>
    <t>IO</t>
  </si>
  <si>
    <t>PS</t>
  </si>
  <si>
    <t>TF</t>
  </si>
  <si>
    <t>TL</t>
  </si>
  <si>
    <t>TG</t>
  </si>
  <si>
    <t>TK</t>
  </si>
  <si>
    <t>TT</t>
  </si>
  <si>
    <t>TN</t>
  </si>
  <si>
    <t>TM</t>
  </si>
  <si>
    <t>TR</t>
  </si>
  <si>
    <t>TV</t>
  </si>
  <si>
    <t>UA</t>
  </si>
  <si>
    <t>UG</t>
  </si>
  <si>
    <t>UY</t>
  </si>
  <si>
    <t>UZ</t>
  </si>
  <si>
    <t>VE</t>
  </si>
  <si>
    <t>VN</t>
  </si>
  <si>
    <t>ZM</t>
  </si>
  <si>
    <t>ZW</t>
  </si>
  <si>
    <t>QX</t>
  </si>
  <si>
    <t>DESIGNAÇÃO GRUPO DE PRODUTOS</t>
  </si>
  <si>
    <t>Agrícolas</t>
  </si>
  <si>
    <t>Alimentares</t>
  </si>
  <si>
    <t>Químicos</t>
  </si>
  <si>
    <t>Vestuário</t>
  </si>
  <si>
    <t>Calçado</t>
  </si>
  <si>
    <t>Aeroespacial</t>
  </si>
  <si>
    <t>Armamento</t>
  </si>
  <si>
    <t>Instrumentos científicos</t>
  </si>
  <si>
    <t>PORTUGAL</t>
  </si>
  <si>
    <t>Continente</t>
  </si>
  <si>
    <t>Norte</t>
  </si>
  <si>
    <t>Centro</t>
  </si>
  <si>
    <t>Alentejo</t>
  </si>
  <si>
    <t>Algarve</t>
  </si>
  <si>
    <t>PT</t>
  </si>
  <si>
    <t>11</t>
  </si>
  <si>
    <t>16</t>
  </si>
  <si>
    <t>17</t>
  </si>
  <si>
    <t>18</t>
  </si>
  <si>
    <t>15</t>
  </si>
  <si>
    <t>Z</t>
  </si>
  <si>
    <t>Extra-regio</t>
  </si>
  <si>
    <t>Unidade: Milhares de euros</t>
  </si>
  <si>
    <t>II</t>
  </si>
  <si>
    <t>A</t>
  </si>
  <si>
    <t>B</t>
  </si>
  <si>
    <t>C</t>
  </si>
  <si>
    <t>D</t>
  </si>
  <si>
    <t>E</t>
  </si>
  <si>
    <t>G</t>
  </si>
  <si>
    <t>I</t>
  </si>
  <si>
    <t>J</t>
  </si>
  <si>
    <t>M</t>
  </si>
  <si>
    <t>R</t>
  </si>
  <si>
    <t>S</t>
  </si>
  <si>
    <t>T</t>
  </si>
  <si>
    <t>%</t>
  </si>
  <si>
    <t>(continua)</t>
  </si>
  <si>
    <t>Milhares de euros</t>
  </si>
  <si>
    <t>Região Autónoma Açores</t>
  </si>
  <si>
    <t>Região Autónoma Madeira</t>
  </si>
  <si>
    <t>111</t>
  </si>
  <si>
    <t>112</t>
  </si>
  <si>
    <t>Destinados principalmente ao consumo dos particulares</t>
  </si>
  <si>
    <t>121</t>
  </si>
  <si>
    <t>122</t>
  </si>
  <si>
    <t>21</t>
  </si>
  <si>
    <t>Produtos primários</t>
  </si>
  <si>
    <t>22</t>
  </si>
  <si>
    <t>Produtos transformados</t>
  </si>
  <si>
    <t>31</t>
  </si>
  <si>
    <t>321</t>
  </si>
  <si>
    <t>Carburantes para motores</t>
  </si>
  <si>
    <t>322</t>
  </si>
  <si>
    <t>Outros produtos transformados</t>
  </si>
  <si>
    <t>41</t>
  </si>
  <si>
    <t>42</t>
  </si>
  <si>
    <t>Partes, peças separadas e acessórios</t>
  </si>
  <si>
    <t>51</t>
  </si>
  <si>
    <t>521</t>
  </si>
  <si>
    <t>522</t>
  </si>
  <si>
    <t>53</t>
  </si>
  <si>
    <t>61</t>
  </si>
  <si>
    <t>Bens de consumo duradouros</t>
  </si>
  <si>
    <t>62</t>
  </si>
  <si>
    <t>Bens de consumo semi-duradouros</t>
  </si>
  <si>
    <t>63</t>
  </si>
  <si>
    <t>Bens de consumo não duradouros</t>
  </si>
  <si>
    <t>7</t>
  </si>
  <si>
    <t>Bens não especificados noutra categoria</t>
  </si>
  <si>
    <t>Animais vivos e produtos do reino animal</t>
  </si>
  <si>
    <t>01</t>
  </si>
  <si>
    <t>Animais vivos</t>
  </si>
  <si>
    <t>02</t>
  </si>
  <si>
    <t>Carnes e miudezas, comestíveis</t>
  </si>
  <si>
    <t>04</t>
  </si>
  <si>
    <t>05</t>
  </si>
  <si>
    <t>Produtos do reino vegetal</t>
  </si>
  <si>
    <t/>
  </si>
  <si>
    <t>06</t>
  </si>
  <si>
    <t>Plantas vivas e produtos de floricultura</t>
  </si>
  <si>
    <t>07</t>
  </si>
  <si>
    <t>Produtos hortícolas, plantas, raízes e tubérculos comestíveis</t>
  </si>
  <si>
    <t>08</t>
  </si>
  <si>
    <t>Frutas; cascas de citrinos e de melões</t>
  </si>
  <si>
    <t>09</t>
  </si>
  <si>
    <t>Café, chá, mate e especiarias</t>
  </si>
  <si>
    <t>10</t>
  </si>
  <si>
    <t>Cereais</t>
  </si>
  <si>
    <t>12</t>
  </si>
  <si>
    <t>13</t>
  </si>
  <si>
    <t>14</t>
  </si>
  <si>
    <t>III</t>
  </si>
  <si>
    <t>Gorduras e óleos, animais ou vegetais, ceras, etc</t>
  </si>
  <si>
    <t>IV</t>
  </si>
  <si>
    <t>Produt. das ind. alimentares; bebidas; tabaco; etc</t>
  </si>
  <si>
    <t>Cacau e suas preparações</t>
  </si>
  <si>
    <t>19</t>
  </si>
  <si>
    <t>20</t>
  </si>
  <si>
    <t>Preparações alimentícias diversas</t>
  </si>
  <si>
    <t>Bebidas, líquidos alcoólicos e vinagres</t>
  </si>
  <si>
    <t>23</t>
  </si>
  <si>
    <t>24</t>
  </si>
  <si>
    <t>V</t>
  </si>
  <si>
    <t>Produtos minerais</t>
  </si>
  <si>
    <t>25</t>
  </si>
  <si>
    <t>26</t>
  </si>
  <si>
    <t>Minérios, escórias e cinzas</t>
  </si>
  <si>
    <t>27</t>
  </si>
  <si>
    <t>Produtos das ind. químicas ou das ind. conexas</t>
  </si>
  <si>
    <t>28</t>
  </si>
  <si>
    <t>29</t>
  </si>
  <si>
    <t>Produtos químicos orgânicos</t>
  </si>
  <si>
    <t>30</t>
  </si>
  <si>
    <t>Produtos farmacêuticos</t>
  </si>
  <si>
    <t>32</t>
  </si>
  <si>
    <t>33</t>
  </si>
  <si>
    <t>34</t>
  </si>
  <si>
    <t>35</t>
  </si>
  <si>
    <t>36</t>
  </si>
  <si>
    <t>37</t>
  </si>
  <si>
    <t>Produtos para fotografia e cinematografia</t>
  </si>
  <si>
    <t>38</t>
  </si>
  <si>
    <t>VII</t>
  </si>
  <si>
    <t>39</t>
  </si>
  <si>
    <t>40</t>
  </si>
  <si>
    <t>Borracha e suas obras</t>
  </si>
  <si>
    <t>VIII</t>
  </si>
  <si>
    <t>Peles, couros, etc; art. viagem, bolsas, etc</t>
  </si>
  <si>
    <t>43</t>
  </si>
  <si>
    <t>IX</t>
  </si>
  <si>
    <t>Madeira e cortiça e suas obras; cestaria</t>
  </si>
  <si>
    <t>44</t>
  </si>
  <si>
    <t>45</t>
  </si>
  <si>
    <t>Cortiça e suas obras</t>
  </si>
  <si>
    <t>46</t>
  </si>
  <si>
    <t>Obras de espartaria ou de cestaria</t>
  </si>
  <si>
    <t>X</t>
  </si>
  <si>
    <t>Pastas de madeira; papel e cartão, e suas obras</t>
  </si>
  <si>
    <t>47</t>
  </si>
  <si>
    <t>48</t>
  </si>
  <si>
    <t>Papel e cartão, e suas obras; obras de pasta celulose</t>
  </si>
  <si>
    <t>49</t>
  </si>
  <si>
    <t>XI</t>
  </si>
  <si>
    <t>Matérias têxteis e suas obras</t>
  </si>
  <si>
    <t>50</t>
  </si>
  <si>
    <t>Seda</t>
  </si>
  <si>
    <t>52</t>
  </si>
  <si>
    <t>Algodão</t>
  </si>
  <si>
    <t>Outras fibras têxteis vegetais; fios e tecidos, de papel</t>
  </si>
  <si>
    <t>54</t>
  </si>
  <si>
    <t>55</t>
  </si>
  <si>
    <t>56</t>
  </si>
  <si>
    <t>57</t>
  </si>
  <si>
    <t>58</t>
  </si>
  <si>
    <t>59</t>
  </si>
  <si>
    <t>60</t>
  </si>
  <si>
    <t>Tecidos de malha</t>
  </si>
  <si>
    <t>Vestuário e seus acessórios, de malha</t>
  </si>
  <si>
    <t>XII</t>
  </si>
  <si>
    <t>Calçado, chapéus, guarda-sóis, bengalas; etc</t>
  </si>
  <si>
    <t>64</t>
  </si>
  <si>
    <t>Calçado, polainas e artefactos semelhantes, e suas partes</t>
  </si>
  <si>
    <t>65</t>
  </si>
  <si>
    <t>Chapéus e artefactos de uso semelhante, e suas partes</t>
  </si>
  <si>
    <t>66</t>
  </si>
  <si>
    <t>67</t>
  </si>
  <si>
    <t>Penas e suas obras; flores artificiais; obras de cabelo</t>
  </si>
  <si>
    <t>XIII</t>
  </si>
  <si>
    <t>Obras de pedra, etc; cerâmica; vidro suas obras</t>
  </si>
  <si>
    <t>68</t>
  </si>
  <si>
    <t>69</t>
  </si>
  <si>
    <t>Produtos cerâmicos</t>
  </si>
  <si>
    <t>70</t>
  </si>
  <si>
    <t>Vidro e suas obras</t>
  </si>
  <si>
    <t>XIV</t>
  </si>
  <si>
    <t>Pérolas, metais preciosos, etc; bijutarias; moedas</t>
  </si>
  <si>
    <t>71</t>
  </si>
  <si>
    <t>XV</t>
  </si>
  <si>
    <t>Metais comuns e suas obras</t>
  </si>
  <si>
    <t>72</t>
  </si>
  <si>
    <t>Ferro fundido, ferro e aço</t>
  </si>
  <si>
    <t>73</t>
  </si>
  <si>
    <t>Obras de ferro fundido, ferro ou aço</t>
  </si>
  <si>
    <t>74</t>
  </si>
  <si>
    <t>Cobre e suas obras</t>
  </si>
  <si>
    <t>75</t>
  </si>
  <si>
    <t>Níquel e suas obras</t>
  </si>
  <si>
    <t>76</t>
  </si>
  <si>
    <t>Alumínio e suas obras</t>
  </si>
  <si>
    <t>78</t>
  </si>
  <si>
    <t>Chumbo e suas obras</t>
  </si>
  <si>
    <t>79</t>
  </si>
  <si>
    <t>Zinco e suas obras</t>
  </si>
  <si>
    <t>80</t>
  </si>
  <si>
    <t>Estanho e suas obras</t>
  </si>
  <si>
    <t>81</t>
  </si>
  <si>
    <t>Outros metais comuns e ceramais, e suas obras</t>
  </si>
  <si>
    <t>82</t>
  </si>
  <si>
    <t>Ferramentas, cutelarias, e suas partes de metais comuns</t>
  </si>
  <si>
    <t>83</t>
  </si>
  <si>
    <t>Obras diversas de metais comuns</t>
  </si>
  <si>
    <t>XVI</t>
  </si>
  <si>
    <t>84</t>
  </si>
  <si>
    <t>85</t>
  </si>
  <si>
    <t>XVII</t>
  </si>
  <si>
    <t>Material de transporte</t>
  </si>
  <si>
    <t>86</t>
  </si>
  <si>
    <t>87</t>
  </si>
  <si>
    <t>88</t>
  </si>
  <si>
    <t>89</t>
  </si>
  <si>
    <t>XVIII</t>
  </si>
  <si>
    <t>90</t>
  </si>
  <si>
    <t>91</t>
  </si>
  <si>
    <t>92</t>
  </si>
  <si>
    <t>XIX</t>
  </si>
  <si>
    <t>Armas e munições, suas partes e acessórios</t>
  </si>
  <si>
    <t>93</t>
  </si>
  <si>
    <t>XX</t>
  </si>
  <si>
    <t>Mercadorias e produtos diversos</t>
  </si>
  <si>
    <t>94</t>
  </si>
  <si>
    <t>95</t>
  </si>
  <si>
    <t>96</t>
  </si>
  <si>
    <t>Obras diversas</t>
  </si>
  <si>
    <t>XXI</t>
  </si>
  <si>
    <t>97</t>
  </si>
  <si>
    <t>98</t>
  </si>
  <si>
    <t>99</t>
  </si>
  <si>
    <t>03</t>
  </si>
  <si>
    <t>Produtos da agricultura, silvicultura e pesca</t>
  </si>
  <si>
    <t>Produtos da agricultura, da produção animal, da caça e dos serviços relacionados</t>
  </si>
  <si>
    <t>Produtos da silvicultura, da exploração florestal e serviços relacionados</t>
  </si>
  <si>
    <t>Produtos da pesca e da aquicultura e serviços relacionados</t>
  </si>
  <si>
    <t>Indústrias extractivas</t>
  </si>
  <si>
    <t>Hulha (incluindo antracite) e linhite</t>
  </si>
  <si>
    <t>Petróleo bruto e gás natural</t>
  </si>
  <si>
    <t>Minérios metálicos</t>
  </si>
  <si>
    <t>Produtos das indústrias transformadoras</t>
  </si>
  <si>
    <t>Produtos alimentares</t>
  </si>
  <si>
    <t>Bebidas</t>
  </si>
  <si>
    <t>Produtos têxteis</t>
  </si>
  <si>
    <t>Artigos de vestuário</t>
  </si>
  <si>
    <t>Couro e produtos afins</t>
  </si>
  <si>
    <t>Papel e cartão e seus artigos</t>
  </si>
  <si>
    <t>Trabalhos de impressão e gravação</t>
  </si>
  <si>
    <t>Coque e produtos petrolíferos refinados</t>
  </si>
  <si>
    <t>Produtos químicos</t>
  </si>
  <si>
    <t>Produtos farmacêuticos e preparações farmacêuticas de base</t>
  </si>
  <si>
    <t>Artigos de borracha e de matérias plásticas</t>
  </si>
  <si>
    <t>Outros produtos minerais não metálicos</t>
  </si>
  <si>
    <t>Metais de base</t>
  </si>
  <si>
    <t>Máquinas e equipamentos, n.e.</t>
  </si>
  <si>
    <t>Outro equipamento de transporte</t>
  </si>
  <si>
    <t>Mobiliário</t>
  </si>
  <si>
    <t>Produtos diversos das industrias transformadoras</t>
  </si>
  <si>
    <t>Serviços de reparação e instalação de máquinas e equipamento</t>
  </si>
  <si>
    <t>Água captada e tratada (incluindo serviços de distribuição de água); serviços de saneamento, gestão de resíduos e despoluição</t>
  </si>
  <si>
    <t>Água captada e tratada (incluindo serviços de distribuição de água)</t>
  </si>
  <si>
    <t>Serviços de saneamento básico; lamas de depuração</t>
  </si>
  <si>
    <t>Serviços de recolha, tratamento e deposição de resíduos; serviços de valorização de materiais</t>
  </si>
  <si>
    <t>Serviços de descontaminação e outros serviços de gestão de resíduos</t>
  </si>
  <si>
    <t>Vendas por grosso e a retalho; serviços de agentes de comércio; serviços de reparação de veículos automóveis e motociclos</t>
  </si>
  <si>
    <t>Vendas por grosso e a retalho e serviços de reparação de veículos automóveis e motociclos</t>
  </si>
  <si>
    <t>Serviços de informação e comunicação</t>
  </si>
  <si>
    <t>Serviços de edição</t>
  </si>
  <si>
    <t>Serviços de produção de filmes, vídeos e programas de televisão, gravação de som e edição de musica</t>
  </si>
  <si>
    <t>Serviços de programação e radiodifusão</t>
  </si>
  <si>
    <t>Serviços de telecomunicações</t>
  </si>
  <si>
    <t>Consultoria e programação informática e serviços relacionados</t>
  </si>
  <si>
    <t>Serviços de informação</t>
  </si>
  <si>
    <t>Serviços de consultoria, científicos, técnicos e similares</t>
  </si>
  <si>
    <t>Serviços jurídicos e contabilísticos</t>
  </si>
  <si>
    <t>Serviços de sedes sociais; serviços de consultoria de gestão</t>
  </si>
  <si>
    <t>Serviços de investigação e desenvolvimento científicos</t>
  </si>
  <si>
    <t>Serviços de publicidade e estudos de mercado</t>
  </si>
  <si>
    <t>Outros serviços de consultoria, científicos, técnicos e similares</t>
  </si>
  <si>
    <t>Serviços veterinários</t>
  </si>
  <si>
    <t>Serviços artísticos, recreativos e de espectáculo</t>
  </si>
  <si>
    <t>Serviços de bibliotecas, arquivos e museus e outros serviços culturais</t>
  </si>
  <si>
    <t>Serviços de lotarias e outros jogos de aposta</t>
  </si>
  <si>
    <t>Serviços desportivos, de diversão e recreativos</t>
  </si>
  <si>
    <t>Outros serviços</t>
  </si>
  <si>
    <t>Serviços prestados por organizações associativas</t>
  </si>
  <si>
    <t>Serviços de reparação de computadores e de bens pessoais e domésticos</t>
  </si>
  <si>
    <t>Outros serviços pessoais</t>
  </si>
  <si>
    <t>Serviços das famílias empregadoras de pessoal doméstico; produção de bens e serviços pelas famílias para uso próprio</t>
  </si>
  <si>
    <t>Serviços das famílias empregadoras de pessoal doméstico</t>
  </si>
  <si>
    <t>Produção de bens e serviços pelas famílias para uso próprio</t>
  </si>
  <si>
    <t>1</t>
  </si>
  <si>
    <t>Produtos alimentares e bebidas</t>
  </si>
  <si>
    <t>2</t>
  </si>
  <si>
    <t>Fornecimentos industriais não especificados noutra categoria</t>
  </si>
  <si>
    <t>3</t>
  </si>
  <si>
    <t>Combustíveis e lubrificantes</t>
  </si>
  <si>
    <t>4</t>
  </si>
  <si>
    <t>5</t>
  </si>
  <si>
    <t>Material de transporte e acessórios</t>
  </si>
  <si>
    <t>Outro material de transporte</t>
  </si>
  <si>
    <t>6</t>
  </si>
  <si>
    <t>Bens de consumo não especificados noutra categoria</t>
  </si>
  <si>
    <t>Embarcações e estruturas flutuantes</t>
  </si>
  <si>
    <t>Códigos especiais de classificação ou reagrupamento</t>
  </si>
  <si>
    <t>Rank</t>
  </si>
  <si>
    <t>CÓD. REGIÃO</t>
  </si>
  <si>
    <t>INTRA-UE</t>
  </si>
  <si>
    <t>EXTRA-UE</t>
  </si>
  <si>
    <t>INTERNA-CIONAL</t>
  </si>
  <si>
    <t>ANO</t>
  </si>
  <si>
    <t>CÓD. PAÍS</t>
  </si>
  <si>
    <t>CÓD. SEC.</t>
  </si>
  <si>
    <t>CÓD. CAP.</t>
  </si>
  <si>
    <t>CÓD. CGCE</t>
  </si>
  <si>
    <t>CÓD. CPA</t>
  </si>
  <si>
    <t>Produtos de origem animal, n.e.</t>
  </si>
  <si>
    <t>Matérias para entrançamento; produtos origem vegetal, n.e.</t>
  </si>
  <si>
    <t>Leite e lacticínios; ovos de aves; mel natural; produtos comestíveis de origem animal, n. e.</t>
  </si>
  <si>
    <t>Peixes e crustáceos, moluscos e outros invertebrados aquáticos</t>
  </si>
  <si>
    <t>Produtos da indústria de moagem; malte; amidos e féculas; inulina; glúten de trigo</t>
  </si>
  <si>
    <t>Preparações de carne, de peixes, de crustáceos e de moluscos ou de outros invertebrados aquáticos</t>
  </si>
  <si>
    <t>Açúcares e produtos de confeitaria</t>
  </si>
  <si>
    <t>Preparações à base de cereais, farinhas, amidos, féculas ou leite; produtos de pastelaria</t>
  </si>
  <si>
    <t>Resíduos e desperdícios das indústrias alimentares; alimentos preparados para animais</t>
  </si>
  <si>
    <t>Sal; enxofre; terras e pedras; gesso, cal e cimento</t>
  </si>
  <si>
    <t>Combustíveis minerais, óleos minerais e produtos da sua destilação; matérias betuminosas; ceras minerais</t>
  </si>
  <si>
    <t>Adubos (fertilizantes)</t>
  </si>
  <si>
    <t>Matérias albuminóides; produtos à base de amidos ou de féculas modificados; colas; enzimas</t>
  </si>
  <si>
    <t>Produtos diversos das indústrias químicas</t>
  </si>
  <si>
    <t>Plástico e suas obras</t>
  </si>
  <si>
    <t>Peles com pêlo e suas obras; peles com pêlo, artificiais</t>
  </si>
  <si>
    <t>Madeira, carvão vegetal e obras de madeira</t>
  </si>
  <si>
    <t>Lã, pêlos finos ou grosseiros; fios e tecidos de crina</t>
  </si>
  <si>
    <t>Filamentos sintéticos ou artificiais; lâminas e formas semelhantes de matérias têxteis sintéticas ou artificiais</t>
  </si>
  <si>
    <t>Fibras sintéticas ou artificiais descontínuas</t>
  </si>
  <si>
    <t>Tapetes e outros revestimentos para pavimentos, de matérias têxteis</t>
  </si>
  <si>
    <t>Tecidos especiais; tecidos tufados; rendas; tapeçarias; passamanarias; bordados</t>
  </si>
  <si>
    <t>Aeronaves e aparelhos espaciais, e suas partes</t>
  </si>
  <si>
    <t>Artigos de relojoaria</t>
  </si>
  <si>
    <t>Instrumentos musicais; suas partes e acessórios</t>
  </si>
  <si>
    <t>Brinquedos, jogos, artigos para divertimento ou para desporto; suas partes e acessórios</t>
  </si>
  <si>
    <t>Conjuntos industriais</t>
  </si>
  <si>
    <t>Máquinas, outros bens de capital* e seus acessórios</t>
  </si>
  <si>
    <t>Destinados principalmente à indústria</t>
  </si>
  <si>
    <t>Destinado à indústria</t>
  </si>
  <si>
    <t>Não destinado à indústria</t>
  </si>
  <si>
    <t>Máquinas e outros bens de capital*</t>
  </si>
  <si>
    <t>Automóveis para transporte de passageiros</t>
  </si>
  <si>
    <t>Computadores - Equipamento escritório</t>
  </si>
  <si>
    <t>CÓD. PAT</t>
  </si>
  <si>
    <t>Região Autónoma dos Açores</t>
  </si>
  <si>
    <t>Região Autónoma da Madeira</t>
  </si>
  <si>
    <t>Plástico e suas obras; borracha e suas obras</t>
  </si>
  <si>
    <t>Livros, jornais, prod. ind. gráficas; planos e plantas; etc.</t>
  </si>
  <si>
    <t>Pastas (ouates), feltros, etc; artigos de cordoaria, etc.</t>
  </si>
  <si>
    <t>Tecidos impregnados, revestidos, recobertos ou estratificados, etc.</t>
  </si>
  <si>
    <t>Outros artefactos têxteis, calçado, chapéus; trapos, etc.</t>
  </si>
  <si>
    <t>Obras de pedra, gesso, cimento, amianto, mica, etc.</t>
  </si>
  <si>
    <t>Pérolas, pedras e metais preciosos, suas obras; bijutarias; moedas</t>
  </si>
  <si>
    <t>Móveis; mobiliário médico-cirúrgico; anúncios, cartazes, placas indicadoras, luminosos e artigos semelhantes, ne</t>
  </si>
  <si>
    <t>DESIGNAÇÃO GRUPO PRODUTOS</t>
  </si>
  <si>
    <t>Veículos e material para vias férreas, ou semelhantes, etc.</t>
  </si>
  <si>
    <t>Guarda-chuvas, sombrinhas, bengalas, etc.</t>
  </si>
  <si>
    <t>Sementes e frutos oleaginosos; grãos, sementes, etc.</t>
  </si>
  <si>
    <t>Preparações de produtos hortícolas, de frutas, etc.</t>
  </si>
  <si>
    <t>Óleos essenciais e resinóides; prod. perfumaria, etc.</t>
  </si>
  <si>
    <t>Sabões, ceras, prod. de conservação e limpeza, velas, etc.</t>
  </si>
  <si>
    <t>Pólvoras e explosivos; art. de pirotecnia; fósforos; etc.</t>
  </si>
  <si>
    <t>Obras de couro, de seleiro, de viagem, etc.</t>
  </si>
  <si>
    <t>Pastas de madeira ou de outras matérias fibrosas celulósicas; papel ou cartão para reciclar (desperdícios e aparas)</t>
  </si>
  <si>
    <t>Gorduras e óleos animais ou vegetais; produtos da sua dissociação; gorduras alimentares elaboradas; etc.</t>
  </si>
  <si>
    <t>DES. REGIÃO</t>
  </si>
  <si>
    <t>Máquinas e aparelhos</t>
  </si>
  <si>
    <t>Combustíveis minerais</t>
  </si>
  <si>
    <t>Veículos e outro material de transporte</t>
  </si>
  <si>
    <t>Metais comuns</t>
  </si>
  <si>
    <t>Plásticos e borrachas</t>
  </si>
  <si>
    <t>Matérias têxteis</t>
  </si>
  <si>
    <t>Pastas celulósicas e papel</t>
  </si>
  <si>
    <t>Peles e couros</t>
  </si>
  <si>
    <t>Madeira e cortiça</t>
  </si>
  <si>
    <t>Minerais e minérios</t>
  </si>
  <si>
    <t>Outros produtos</t>
  </si>
  <si>
    <t>Valor 
(Milhares de Euros)</t>
  </si>
  <si>
    <t>HM</t>
  </si>
  <si>
    <t>Fonte: INE, Estatísticas do Comércio Internacional de Bens</t>
  </si>
  <si>
    <t>WF</t>
  </si>
  <si>
    <t>Santa Sé (Cidade Estado do Vaticano)</t>
  </si>
  <si>
    <t>VA</t>
  </si>
  <si>
    <t>* Exceto o material de transporte.</t>
  </si>
  <si>
    <t>Ótica e precisão</t>
  </si>
  <si>
    <t>Gomas, resinas e outros sucos e extratos vegetais</t>
  </si>
  <si>
    <t>Tabaco e seus sucedâneos manufaturados</t>
  </si>
  <si>
    <t>Prod. químicos inorgânicos; compostos inorgânicos ou orgânicos de metais preciosos, de elementos radioativos, de metais das terras raras ou de isótopos</t>
  </si>
  <si>
    <t>Extratos tanantes e tintoriais; tintas e vernizes; etc.</t>
  </si>
  <si>
    <t>Peles, exceto peles com pêlo, e couros</t>
  </si>
  <si>
    <t>Vestuário e seus acessórios, exceto de malha</t>
  </si>
  <si>
    <t>Máquinas e aparelhos; material elétrico</t>
  </si>
  <si>
    <t>Reatores nucleares, caldeiras, máquinas, aparelhos e instrumentos mecânicos, e suas partes</t>
  </si>
  <si>
    <t>Máquinas, aparelhos e materiais elétricos, aparelhos de gravação ou de reprodução de som e de imagens etc.</t>
  </si>
  <si>
    <t>Veículos automóveis, tratores e outros veículos terrestres e suas partes e acessórios</t>
  </si>
  <si>
    <t>Aparelhos de ótica, fotografia, cinema, medida, controle, etc.</t>
  </si>
  <si>
    <t>Aparelhos de ótica, fotografia, relógios; etc</t>
  </si>
  <si>
    <t>Objetos de arte, de coleção ou antiguidades</t>
  </si>
  <si>
    <t>Outros produtos das indústrias extrativas </t>
  </si>
  <si>
    <t>Serviços de apoio às indústrias extrativas </t>
  </si>
  <si>
    <t>Madeira e cortiça e suas obras, exceto  mobiliário; obras de espartaria e de cestaria</t>
  </si>
  <si>
    <t>Produtos metálicos transformados, exceto  máquinas e equipamento</t>
  </si>
  <si>
    <t>Produtos informáticos, eletrónicos  e óticos </t>
  </si>
  <si>
    <t>Equipamento elétrico </t>
  </si>
  <si>
    <t>Veículos automóveis, reboques e semirreboques </t>
  </si>
  <si>
    <t>Venda por grosso, exceto  de veículos automóveis e motociclos</t>
  </si>
  <si>
    <t>Venda a retalho, exceto  de veículos automóveis e motociclos</t>
  </si>
  <si>
    <t>Serviços de arquitetura  e de engenharia; serviços de ensaios e de análise técnicas</t>
  </si>
  <si>
    <t>Serviços criativos, artísticos e de espetáculo </t>
  </si>
  <si>
    <t>Nota: A nomenclatura CGCE não inclui os produtos 71082000 – “Ouro para uso monetário” e 71189000 - “Moedas, incluídas as moedas com curso legal (exceto medalhas, moedas montadas em objetos de adorno pessoal, moedas com caráter de objetos de coleção, com valor numismático, desperdícios e resíduos)”. O somatório das várias categorias da CGCE podem não corresponder ao total do comércio, por questões de confidencialidade.</t>
  </si>
  <si>
    <t>Produtos eletrónicos - Telecomunicações</t>
  </si>
  <si>
    <t>Máquinas elétricas</t>
  </si>
  <si>
    <t>Máquinas não elétricas</t>
  </si>
  <si>
    <t>Antártica</t>
  </si>
  <si>
    <t>Antiga Republica Jugoslava da Macedonia</t>
  </si>
  <si>
    <t>BV</t>
  </si>
  <si>
    <t>Bouvet (Ilha)</t>
  </si>
  <si>
    <t>Congo (República Democrática)</t>
  </si>
  <si>
    <t>Geórgia Sul e Ilhas Sandwich do Sul</t>
  </si>
  <si>
    <t>Hong-Kong</t>
  </si>
  <si>
    <t>Ilha Heard e Ilhas Mcdonald</t>
  </si>
  <si>
    <t>Ilhas Wallis e Futuna</t>
  </si>
  <si>
    <t>KI</t>
  </si>
  <si>
    <t>Kiribati</t>
  </si>
  <si>
    <t>Moldavia</t>
  </si>
  <si>
    <t>NR</t>
  </si>
  <si>
    <t>Nauru</t>
  </si>
  <si>
    <t>NU</t>
  </si>
  <si>
    <t>Niue (Ilha)</t>
  </si>
  <si>
    <t>Nova Caledónia e Dependencias</t>
  </si>
  <si>
    <t>Países e territórios não especificados por razões comerciais e militares</t>
  </si>
  <si>
    <t>QY</t>
  </si>
  <si>
    <t>Países e territórios não especificados, por razões comerciais ou militares no âmbito das trocas comerciais intracomunitárias</t>
  </si>
  <si>
    <t>PW</t>
  </si>
  <si>
    <t>Palau</t>
  </si>
  <si>
    <t>São Cristovão (S. Kitts) e Nevis</t>
  </si>
  <si>
    <t>Sao Marino</t>
  </si>
  <si>
    <t>Suazilãndia</t>
  </si>
  <si>
    <t>TO</t>
  </si>
  <si>
    <t>Tonga</t>
  </si>
  <si>
    <t>Trinidade e Tobago</t>
  </si>
  <si>
    <t>VU</t>
  </si>
  <si>
    <t>Vanuatu</t>
  </si>
  <si>
    <t>EXPORTAÇÕES</t>
  </si>
  <si>
    <t>IMPORTAÇÕES</t>
  </si>
  <si>
    <t>SALDO DA BALANÇA COMERCIAL</t>
  </si>
  <si>
    <t>Quadro 8 - COMÉRCIO INTRA-UE DE BENS: EXPORTAÇÕES POR GRUPO DE PRODUTOS</t>
  </si>
  <si>
    <t>Quadro 11 - COMÉRCIO EXTRA-UE DE BENS: EXPORTAÇÕES POR GRUPO DE PRODUTOS</t>
  </si>
  <si>
    <t>Quadro 14 - COMÉRCIO INTERNACIONAL DE BENS: EXPORTAÇÕES POR SECÇÃO E CAPÍTULO DA NOMENCLATURA COMBINADA (NC)</t>
  </si>
  <si>
    <t>Quadro 26 - COMÉRCIO INTRA-UE DE BENS: EXPORTAÇÕES SEGUNDO A CLASSIFICAÇÃO POR GRANDES CATEGORIAS ECONÓMICAS (CGCE REV.3)</t>
  </si>
  <si>
    <t>Quadro 35 - COMÉRCIO INTRA-UE DE BENS: EXPORTAÇÕES SEGUNDO A CLASSIFICAÇÃO ESTATÍSTICA DOS PRODUTOS POR ATIVIDADES NA COMUNIDADE EUROPEIA (CPA 2008)</t>
  </si>
  <si>
    <t>Quadro 6 - COMÉRCIO INTERNACIONAL DE BENS: IMPORTAÇÕES POR GRUPO DE PRODUTOS</t>
  </si>
  <si>
    <t>Quadro 9 - COMÉRCIO INTRA-UE DE BENS: IMPORTAÇÕES POR GRUPO DE PRODUTOS</t>
  </si>
  <si>
    <t>Quadro 12 - COMÉRCIO EXTRA-UE DE BENS: IMPORTAÇÕES POR GRUPO DE PRODUTOS</t>
  </si>
  <si>
    <t>Quadro 24 - COMÉRCIO INTERNACIONAL DE BENS: IMPORTAÇÕES SEGUNDO A CLASSIFICAÇÃO POR GRANDES CATEGORIAS ECONÓMICAS (CGCE REV.3)</t>
  </si>
  <si>
    <t>Quadro 27 - COMÉRCIO INTRA-UE DE BENS: IMPORTAÇÕES SEGUNDO A CLASSIFICAÇÃO POR GRANDES CATEGORIAS ECONÓMICAS (CGCE REV.3)</t>
  </si>
  <si>
    <t>Quadro 36 - COMÉRCIO INTRA-UE DE BENS: IMPORTAÇÕES SEGUNDO A CLASSIFICAÇÃO ESTATÍSTICA DOS PRODUTOS POR ATIVIDADES NA COMUNIDADE EUROPEIA (CPA 2008)</t>
  </si>
  <si>
    <t>Quadro 7 - COMÉRCIO INTERNACIONAL DE BENS: SALDO DA BALANÇA COMERCIAL POR GRUPO DE PRODUTOS</t>
  </si>
  <si>
    <t>Quadro 10 - COMÉRCIO INTRA-UE DE BENS: SALDO DA BALANÇA COMERCIAL POR GRUPO DE PRODUTOS</t>
  </si>
  <si>
    <t>Quadro 13 - COMÉRCIO EXTRA-UE DE BENS: SALDO DA BALANÇA COMERCIAL POR GRUPO DE PRODUTOS</t>
  </si>
  <si>
    <t>Quadro 25 - COMÉRCIO INTERNACIONAL DE BENS: SALDO DA BALANÇA COMERCIAL SEGUNDO A CLASSIFICAÇÃO POR GRANDES CATEGORIAS ECONÓMICAS (CGCE REV.3)</t>
  </si>
  <si>
    <t>Quadro 31 - COMÉRCIO EXTRA-UE DE BENS: SALDO DA BALANÇA COMERCIAL SEGUNDO A CLASSIFICAÇÃO POR GRANDES CATEGORIAS ECONÓMICAS (CGCE REV.3)</t>
  </si>
  <si>
    <t>Quadro 37 - COMÉRCIO INTRA-UE DE BENS: SALDO DA BALANÇA COMERCIAL SEGUNDO A CLASSIFICAÇÃO ESTATÍSTICA DOS PRODUTOS POR ATIVIDADES NA COMUNIDADE EUROPEIA (CPA 2008)</t>
  </si>
  <si>
    <t>Quadro 40 - COMÉRCIO EXTRA-UE DE BENS: SALDO DA BALANÇA COMERCIAL SEGUNDO A CLASSIFICAÇÃO ESTATÍSTICA DOS PRODUTOS POR ATIVIDADES NA COMUNIDADE EUROPEIA (CPA 2008)</t>
  </si>
  <si>
    <t>Quadro 42 - COMÉRCIO INTERNACIONAL DE BENS: PESO DAS IMPORTAÇÕES DE PRODUTOS DE ALTA TECNOLOGIA (PAT)</t>
  </si>
  <si>
    <t>Quadro 41 - COMÉRCIO INTERNACIONAL DE BENS: PESO DAS EXPORTAÇÕES DE PRODUTOS DE ALTA TECNOLOGIA (PAT)</t>
  </si>
  <si>
    <t>Abastecimentos e provisões de bordo da UE</t>
  </si>
  <si>
    <t>Abastecimentos e provisões de bordo com Países Terceiros</t>
  </si>
  <si>
    <t>Países e territórios não determinados no âmbito das trocas comerciais com Países Terceiros</t>
  </si>
  <si>
    <t>Países e territórios não especificados, por razões comerciais ou militares no âmbito das trocas comerciais com Países Terceiros</t>
  </si>
  <si>
    <t>Quadro 22 - COMÉRCIO EXTRA-UE DE BENS: SALDO DA BALANÇA COMERCIAL POR SECÇÃO E CAPÍTULO DA NOMENCLATURA COMBINADA (NC)</t>
  </si>
  <si>
    <t>Quadro 15 - COMÉRCIO INTERNACIONAL DE BENS: IMPORTAÇÕES POR SECÇÃO E CAPÍTULO DA NOMENCLATURA COMBINADA (NC)</t>
  </si>
  <si>
    <t>Quadro 16 - COMÉRCIO INTERNACIONAL DE BENS: SALDO DA BALANÇA COMERCIAL POR SECÇÃO E CAPÍTULO DA NOMENCLATURA COMBINADA (NC)</t>
  </si>
  <si>
    <t>Quadro 18 - COMÉRCIO INTRA-UE DE BENS: IMPORTAÇÕES POR SECÇÃO E CAPÍTULO DA NOMENCLATURA COMBINADA (NC)</t>
  </si>
  <si>
    <t>Quadro 17 - COMÉRCIO INTRA-UE DE BENS: EXPORTAÇÕES POR SECÇÃO E CAPÍTULO DA NOMENCLATURA COMBINADA (NC)</t>
  </si>
  <si>
    <t>Quadro 20 - COMÉRCIO EXTRA-UE DE BENS: EXPORTAÇÕES POR SECÇÃO E CAPÍTULO DA NOMENCLATURA COMBINADA (NC)</t>
  </si>
  <si>
    <t>Quadro 19 - COMÉRCIO INTRA-UE DE BENS: SALDO DA BALANÇA COMERCIAL POR SECÇÃO E CAPÍTULO DA NOMENCLATURA COMBINADA (NC)</t>
  </si>
  <si>
    <t>Quadro 21 - COMÉRCIO EXTRA-UE DE BENS: IMPORTAÇÕES POR SECÇÃO E CAPÍTULO DA NOMENCLATURA COMBINADA (NC)</t>
  </si>
  <si>
    <t>Quadro 23 - COMÉRCIO INTERNACIONAL DE BENS: EXPORTAÇÕES SEGUNDO A CLASSIFICAÇÃO POR GRANDES CATEGORIAS ECONÓMICAS (CGCE REV.3)</t>
  </si>
  <si>
    <t>Quadro 38 - COMÉRCIO EXTRA-UE DE BENS: EXPORTAÇÕES SEGUNDO A CLASSIFICAÇÃO ESTATÍSTICA DOS PRODUTOS POR ATIVIDADES NA COMUNIDADE EUROPEIA (CPA 2008)</t>
  </si>
  <si>
    <t>Quadro 39 - COMÉRCIO EXTRA-UE DE BENS: IMPORTAÇÕES SEGUNDO A CLASSIFICAÇÃO ESTATÍSTICA DOS PRODUTOS POR ATIVIDADES NA COMUNIDADE EUROPEIA (CPA 2008)</t>
  </si>
  <si>
    <t>CÓD. G.P.</t>
  </si>
  <si>
    <t>DESIGNAÇÃO SECÇÃO/CAPÍTULO DA NOMENCLATURA COMBINADA (NC)</t>
  </si>
  <si>
    <t>DESIGNAÇÃO CGCE</t>
  </si>
  <si>
    <t>DESIGNAÇÃO CPA</t>
  </si>
  <si>
    <t>DESIGNAÇÃO  PAT</t>
  </si>
  <si>
    <t>DESIGNAÇÃO REGIÃO</t>
  </si>
  <si>
    <t>Nota: A coluna do total poderá não corresponder à soma das várias componentes, por questões de tratamento de confidencialidade.</t>
  </si>
  <si>
    <t>Quadro 28 - COMÉRCIO INTRA-UE DE BENS: SALDO DA BALANÇA COMERCIAL SEGUNDO A CLASSIFICAÇÃO POR GRANDES CATEGORIAS ECONÓMICAS (CGCE REV.3)</t>
  </si>
  <si>
    <t>Quadro 29 - COMÉRCIO EXTRA-UE DE BENS: EXPORTAÇÕES SEGUNDO A CLASSIFICAÇÃO POR GRANDES CATEGORIAS ECONÓMICAS (CGCE REV.3)</t>
  </si>
  <si>
    <t>Quadro 30 - COMÉRCIO EXTRA-UE DE BENS: IMPORTAÇÕES SEGUNDO A CLASSIFICAÇÃO POR GRANDES CATEGORIAS ECONÓMICAS (CGCE REV.3)</t>
  </si>
  <si>
    <t>Quadro 34 - COMÉRCIO INTERNACIONAL DE BENS: SALDO DA BALANÇA COMERCIAL SEGUNDO A CLASSIFICAÇÃO ESTATÍSTICA DOS PRODUTOS POR ATIVIDADES NA COMUNIDADE EUROPEIA (CPA 2008)</t>
  </si>
  <si>
    <t>BL</t>
  </si>
  <si>
    <t>BQ</t>
  </si>
  <si>
    <t>CW</t>
  </si>
  <si>
    <t>SS</t>
  </si>
  <si>
    <t>SX</t>
  </si>
  <si>
    <t>Curaçau</t>
  </si>
  <si>
    <t>Bonaire, Santo Eustáquio e Saba</t>
  </si>
  <si>
    <t>São Bartolomeu</t>
  </si>
  <si>
    <t>São Martinho (Parte Holandesa)</t>
  </si>
  <si>
    <t>Sudão do Sul</t>
  </si>
  <si>
    <t>Eletricidade, gás, vapor água quente e fria e ar frio</t>
  </si>
  <si>
    <t>Quadro 32 - COMÉRCIO INTERNACIONAL DE BENS: EXPORTAÇÕES SEGUNDO A CLASSIFICAÇÃO ESTATÍSTICA DOS PRODUTOS POR ATIVIDADES NA COMUNIDADE EUROPEIA (CPA 2008)</t>
  </si>
  <si>
    <t>Quadro 33 - COMÉRCIO INTERNACIONAL DE BENS: IMPORTAÇÕES SEGUNDO A CLASSIFICAÇÃO ESTATÍSTICA DOS PRODUTOS POR ATIVIDADES NA COMUNIDADE EUROPEIA (CPA 2008)</t>
  </si>
  <si>
    <t>Quadro 43 - COMÉRCIO INTERNACIONAL DE BENS: EXPORTAÇÕES POR REGIÃO DA SEDE DO OPERADOR (NUTS II 2013)</t>
  </si>
  <si>
    <t>Área Metropolitana de Lisboa</t>
  </si>
  <si>
    <t>Quadro 51 - COMÉRCIO EXTRA-UE DE BENS: SALDO DA BALANÇA COMERCIAL POR REGIÃO DA SEDE DO OPERADOR (NUTS II 2013)</t>
  </si>
  <si>
    <t>Quadro 50 - COMÉRCIO EXTRA-UE DE BENS: IMPORTAÇÕES POR REGIÃO DA SEDE DO OPERADOR (NUTS II 2013)</t>
  </si>
  <si>
    <t>Quadro 49 - COMÉRCIO EXTRA-UE DE BENS: EXPORTAÇÕES POR REGIÃO DA SEDE DO OPERADOR (NUTS II 2013)</t>
  </si>
  <si>
    <t>Quadro 48 - COMÉRCIO INTRA-UE DE BENS: SALDO DA BALANÇA COMERCIAL POR REGIÃO DA SEDE DO OPERADOR (NUTS II 2013)</t>
  </si>
  <si>
    <t>Quadro 47 - COMÉRCIO INTRA-UE DE BENS: IMPORTAÇÕES POR REGIÃO DA SEDE DO OPERADOR (NUTS II 2013)</t>
  </si>
  <si>
    <t>Quadro 46 - COMÉRCIO INTRA-UE DE BENS: EXPORTAÇÕES POR REGIÃO DA SEDE DO OPERADOR (NUTS II 2013)</t>
  </si>
  <si>
    <t>Quadro 45 - COMÉRCIO INTERNACIONAL DE BENS: SALDO DA BALANÇA COMERCIAL POR REGIÃO DA SEDE DO OPERADOR (NUTS II 2013)</t>
  </si>
  <si>
    <t>Quadro 44 - COMÉRCIO INTERNACIONAL DE BENS: IMPORTAÇÕES POR REGIÃO DA SEDE DO OPERADOR (NUTS II 2013)</t>
  </si>
  <si>
    <r>
      <t xml:space="preserve">Quadro 2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EXPORTAÇÕES POR PAÍS (cont.)</t>
    </r>
  </si>
  <si>
    <r>
      <t xml:space="preserve">Quadro 2 </t>
    </r>
    <r>
      <rPr>
        <b/>
        <sz val="11"/>
        <color indexed="59"/>
        <rFont val="Calibri"/>
        <family val="2"/>
      </rPr>
      <t xml:space="preserve"> &gt;&gt;</t>
    </r>
    <r>
      <rPr>
        <sz val="11"/>
        <color indexed="24"/>
        <rFont val="Calibri"/>
        <family val="2"/>
      </rPr>
      <t xml:space="preserve"> COMÉRCIO INTERNACIONAL DE BENS: EXPORTAÇÕES POR PAÍS (cont.)</t>
    </r>
  </si>
  <si>
    <r>
      <t xml:space="preserve">Quadro 3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IMPORTAÇÕES POR PAÍS</t>
    </r>
  </si>
  <si>
    <r>
      <t xml:space="preserve">Quadro 3 </t>
    </r>
    <r>
      <rPr>
        <b/>
        <sz val="11"/>
        <color indexed="59"/>
        <rFont val="Calibri"/>
        <family val="2"/>
      </rPr>
      <t xml:space="preserve"> &gt;&gt;</t>
    </r>
    <r>
      <rPr>
        <sz val="11"/>
        <color indexed="24"/>
        <rFont val="Calibri"/>
        <family val="2"/>
      </rPr>
      <t xml:space="preserve"> COMÉRCIO INTERNACIONAL DE BENS: IMPORTAÇÕES POR PAÍS (cont.)</t>
    </r>
  </si>
  <si>
    <r>
      <t xml:space="preserve">Quadro 4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SALDO DA BALANÇA COMERCIAL POR PAÍS (cont.)</t>
    </r>
  </si>
  <si>
    <r>
      <t xml:space="preserve">Quadro 5 </t>
    </r>
    <r>
      <rPr>
        <b/>
        <sz val="11"/>
        <color indexed="59"/>
        <rFont val="Calibri"/>
        <family val="2"/>
      </rPr>
      <t xml:space="preserve"> &gt;&gt;</t>
    </r>
    <r>
      <rPr>
        <sz val="11"/>
        <color indexed="24"/>
        <rFont val="Calibri"/>
        <family val="2"/>
      </rPr>
      <t xml:space="preserve"> COMÉRCIO INTERNACIONAL DE BENS: EXPORTAÇÕES POR GRUPO DE PRODUTOS</t>
    </r>
  </si>
  <si>
    <r>
      <t xml:space="preserve">Quadro 6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IMPORTAÇÕES POR GRUPO DE PRODUTOS</t>
    </r>
  </si>
  <si>
    <r>
      <t xml:space="preserve">Quadro 4 </t>
    </r>
    <r>
      <rPr>
        <b/>
        <sz val="11"/>
        <color indexed="59"/>
        <rFont val="Calibri"/>
        <family val="2"/>
      </rPr>
      <t xml:space="preserve"> &gt;&gt;</t>
    </r>
    <r>
      <rPr>
        <sz val="11"/>
        <color indexed="24"/>
        <rFont val="Calibri"/>
        <family val="2"/>
      </rPr>
      <t xml:space="preserve"> COMÉRCIO INTERNACIONAL DE BENS: SALDO DA BALANÇA COMERCIAL POR PAÍS</t>
    </r>
  </si>
  <si>
    <r>
      <t xml:space="preserve">Quadro 4 </t>
    </r>
    <r>
      <rPr>
        <sz val="11"/>
        <color indexed="59"/>
        <rFont val="Calibri"/>
        <family val="2"/>
      </rPr>
      <t xml:space="preserve">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SALDO DA BALANÇA COMERCIAL POR PAÍS (cont.)</t>
    </r>
  </si>
  <si>
    <r>
      <t xml:space="preserve">Quadro 7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SALDO DA BALANÇA COMERCIAL POR GRUPO DE PRODUTOS</t>
    </r>
  </si>
  <si>
    <r>
      <t xml:space="preserve">Quadro 8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INTRA-UE DE BENS: EXPORTAÇÕES POR GRUPO DE PRODUTOS</t>
    </r>
  </si>
  <si>
    <r>
      <t xml:space="preserve">Quadro 9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INTRA-UE DE BENS: IMPORTAÇÕES POR GRUPO DE PRODUTOS</t>
    </r>
  </si>
  <si>
    <r>
      <t xml:space="preserve">Quadro 10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INTRA-UE DE BENS: SALDO DA BALANÇA COMERCIAL POR GRUPO DE PRODUTOS</t>
    </r>
  </si>
  <si>
    <r>
      <t xml:space="preserve">Quadro 11 </t>
    </r>
    <r>
      <rPr>
        <b/>
        <sz val="11"/>
        <color indexed="59"/>
        <rFont val="Calibri"/>
        <family val="2"/>
      </rPr>
      <t xml:space="preserve"> &gt;&gt;</t>
    </r>
    <r>
      <rPr>
        <sz val="11"/>
        <color indexed="24"/>
        <rFont val="Calibri"/>
        <family val="2"/>
      </rPr>
      <t xml:space="preserve"> COMÉRCIO EXTRA-UE DE BENS: EXPORTAÇÕES POR GRUPO DE PRODUTOS</t>
    </r>
  </si>
  <si>
    <r>
      <t xml:space="preserve">Quadro 12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EXTRA-UE DE BENS: IMPORTAÇÕES POR GRUPO DE PRODUTOS</t>
    </r>
  </si>
  <si>
    <r>
      <t xml:space="preserve">Quadro 51 </t>
    </r>
    <r>
      <rPr>
        <b/>
        <sz val="11"/>
        <color indexed="59"/>
        <rFont val="Calibri"/>
        <family val="2"/>
      </rPr>
      <t xml:space="preserve"> &gt;&gt;</t>
    </r>
    <r>
      <rPr>
        <sz val="11"/>
        <color indexed="24"/>
        <rFont val="Calibri"/>
        <family val="2"/>
      </rPr>
      <t xml:space="preserve"> COMÉRCIO EXTRA-UE DE BENS: SALDO DA BALANÇA COMERCIAL POR REGIÃO DA SEDE DO OPERADOR (NUTS II 2013)</t>
    </r>
  </si>
  <si>
    <r>
      <t xml:space="preserve">Quadro 50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EXTRA-UE DE BENS: IMPORTAÇÕES POR REGIÃO DA SEDE DO OPERADOR (NUTS II 2013)</t>
    </r>
  </si>
  <si>
    <r>
      <t xml:space="preserve">Quadro 49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EXTRA-UE DE BENS: EXPORTAÇÕES POR REGIÃO DA SEDE DO OPERADOR (NUTS II 2013)</t>
    </r>
  </si>
  <si>
    <r>
      <t xml:space="preserve">Quadro 48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INTRA-UE DE BENS: SALDO DA BALANÇA COMERCIAL POR REGIÃO DA SEDE DO OPERADOR (NUTS II 2013)</t>
    </r>
  </si>
  <si>
    <r>
      <t xml:space="preserve">Quadro 47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INTRA-UE DE BENS: IMPORTAÇÕES POR REGIÃO DA SEDE DO OPERADOR (NUTS II 2013)</t>
    </r>
  </si>
  <si>
    <r>
      <t xml:space="preserve">Quadro 46 </t>
    </r>
    <r>
      <rPr>
        <b/>
        <sz val="11"/>
        <color indexed="59"/>
        <rFont val="Calibri"/>
        <family val="2"/>
      </rPr>
      <t xml:space="preserve"> &gt;&gt;</t>
    </r>
    <r>
      <rPr>
        <sz val="11"/>
        <color indexed="24"/>
        <rFont val="Calibri"/>
        <family val="2"/>
      </rPr>
      <t xml:space="preserve"> COMÉRCIO INTRA-UE DE BENS: EXPORTAÇÕES POR REGIÃO DA SEDE DO OPERADOR (NUTS II 2013)</t>
    </r>
  </si>
  <si>
    <r>
      <t xml:space="preserve">Quadro 45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SALDO DA BALANÇA COMERCIAL POR REGIÃO DA SEDE DO OPERADOR (NUTS II 2013)</t>
    </r>
  </si>
  <si>
    <r>
      <t xml:space="preserve">Quadro 44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IMPORTAÇÕES POR REGIÃO DA SEDE DO OPERADOR (NUTS II 2013)</t>
    </r>
  </si>
  <si>
    <r>
      <t xml:space="preserve">Quadro 43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EXPORTAÇÕES POR REGIÃO DA SEDE DO OPERADOR (NUTS II 2013)</t>
    </r>
  </si>
  <si>
    <r>
      <t xml:space="preserve">Quadro 42 </t>
    </r>
    <r>
      <rPr>
        <b/>
        <sz val="11"/>
        <color indexed="59"/>
        <rFont val="Calibri"/>
        <family val="2"/>
      </rPr>
      <t xml:space="preserve"> &gt;&gt;</t>
    </r>
    <r>
      <rPr>
        <sz val="11"/>
        <color indexed="24"/>
        <rFont val="Calibri"/>
        <family val="2"/>
      </rPr>
      <t xml:space="preserve"> COMÉRCIO INTERNACIONAL DE BENS: PESO DAS IMPORTAÇÕES DE PRODUTOS DE ALTA TECNOLOGIA (PAT)</t>
    </r>
  </si>
  <si>
    <r>
      <t xml:space="preserve">Quadro 40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EXTRA-UE DE BENS: SALDO DA BALANÇA COMERCIAL SEGUNDO A CLASSIFICAÇÃO ESTATÍSTICA DOS PRODUTOS POR ATIVIDADES NA COMUNIDADE EUROPEIA (CPA 2008)</t>
    </r>
  </si>
  <si>
    <r>
      <t xml:space="preserve">Quadro 39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EXTRA-UE DE BENS: IMPORTAÇÕES SEGUNDO A CLASSIFICAÇÃO ESTATÍSTICA DOS PRODUTOS POR ATIVIDADES NA COMUNIDADE EUROPEIA (CPA 2008)</t>
    </r>
  </si>
  <si>
    <r>
      <t xml:space="preserve">Quadro 38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EXTRA-UE DE BENS: EXPORTAÇÕES SEGUNDO A CLASSIFICAÇÃO ESTATÍSTICA DOS PRODUTOS POR ATIVIDADES NA COMUNIDADE EUROPEIA (CPA 2008)</t>
    </r>
  </si>
  <si>
    <r>
      <t xml:space="preserve">Quadro 37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INTRA-UE DE BENS: SALDO DA BALANÇA COMERCIAL SEGUNDO A CLASSIFICAÇÃO ESTATÍSTICA DOS PRODUTOS POR ATIVIDADES NA COMUNIDADE EUROPEIA (CPA 2008)</t>
    </r>
  </si>
  <si>
    <r>
      <t xml:space="preserve">Quadro 36 </t>
    </r>
    <r>
      <rPr>
        <b/>
        <sz val="11"/>
        <color indexed="59"/>
        <rFont val="Calibri"/>
        <family val="2"/>
      </rPr>
      <t xml:space="preserve"> &gt;&gt;</t>
    </r>
    <r>
      <rPr>
        <sz val="11"/>
        <color indexed="24"/>
        <rFont val="Calibri"/>
        <family val="2"/>
      </rPr>
      <t xml:space="preserve"> COMÉRCIO INTRA-UE DE BENS: IMPORTAÇÕES SEGUNDO A CLASSIFICAÇÃO ESTATÍSTICA DOS PRODUTOS POR ATIVIDADES NA COMUNIDADE EUROPEIA (CPA 2008)</t>
    </r>
  </si>
  <si>
    <r>
      <t>Quadro 35</t>
    </r>
    <r>
      <rPr>
        <b/>
        <sz val="11"/>
        <color indexed="59"/>
        <rFont val="Calibri"/>
        <family val="2"/>
      </rPr>
      <t xml:space="preserve">  &gt;&gt;</t>
    </r>
    <r>
      <rPr>
        <sz val="11"/>
        <color indexed="24"/>
        <rFont val="Calibri"/>
        <family val="2"/>
      </rPr>
      <t xml:space="preserve"> COMÉRCIO INTRA-UE DE BENS: EXPORTAÇÕES SEGUNDO A CLASSIFICAÇÃO ESTATÍSTICA DOS PRODUTOS POR ATIVIDADES NA COMUNIDADE EUROPEIA (CPA 2008)</t>
    </r>
  </si>
  <si>
    <r>
      <t xml:space="preserve">Quadro 34 </t>
    </r>
    <r>
      <rPr>
        <b/>
        <sz val="11"/>
        <color indexed="59"/>
        <rFont val="Calibri"/>
        <family val="2"/>
      </rPr>
      <t xml:space="preserve"> &gt;&gt;</t>
    </r>
    <r>
      <rPr>
        <sz val="11"/>
        <color indexed="24"/>
        <rFont val="Calibri"/>
        <family val="2"/>
      </rPr>
      <t xml:space="preserve"> COMÉRCIO INTERNACIONAL DE BENS: SALDO DA BALANÇA COMERCIAL SEGUNDO A CLASSIFICAÇÃO ESTATÍSTICA DOS PRODUTOS POR ATIVIDADES NA COMUNIDADE EUROPEIA (CPA 2008)</t>
    </r>
  </si>
  <si>
    <r>
      <t xml:space="preserve">Quadro 31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EXTRA-UE DE BENS: SALDO DA BALANÇA COMERCIAL SEGUNDO A CLASSIFICAÇÃO POR GRANDES CATEGORIAS ECONÓMICAS (CGCE REV.3)</t>
    </r>
  </si>
  <si>
    <r>
      <t xml:space="preserve">Quadro 30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EXTRA-UE DE BENS: IMPORTAÇÕES SEGUNDO A CLASSIFICAÇÃO POR GRANDES CATEGORIAS ECONÓMICAS (CGCE REV.3)</t>
    </r>
  </si>
  <si>
    <r>
      <t xml:space="preserve">Quadro 29 </t>
    </r>
    <r>
      <rPr>
        <b/>
        <sz val="11"/>
        <color indexed="59"/>
        <rFont val="Calibri"/>
        <family val="2"/>
      </rPr>
      <t xml:space="preserve"> &gt;&gt;</t>
    </r>
    <r>
      <rPr>
        <sz val="11"/>
        <color indexed="24"/>
        <rFont val="Calibri"/>
        <family val="2"/>
      </rPr>
      <t xml:space="preserve"> COMÉRCIO EXTRA-UE DE BENS: EXPORTAÇÕES SEGUNDO A CLASSIFICAÇÃO POR GRANDES CATEGORIAS ECONÓMICAS (CGCE REV.3)</t>
    </r>
  </si>
  <si>
    <r>
      <t xml:space="preserve">Quadro 33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IMPORTAÇÕES SEGUNDO A CLASSIFICAÇÃO ESTATÍSTICA DOS PRODUTOS POR ATIVIDADES NA COMUNIDADE EUROPEIA (CPA 2008)</t>
    </r>
  </si>
  <si>
    <r>
      <t xml:space="preserve">Quadro 1 - </t>
    </r>
    <r>
      <rPr>
        <sz val="8"/>
        <color indexed="8"/>
        <rFont val="Arial"/>
        <family val="2"/>
      </rPr>
      <t>COMÉRCIO INTERNACIONAL DE BENS</t>
    </r>
  </si>
  <si>
    <r>
      <t xml:space="preserve">Quadro 2 - </t>
    </r>
    <r>
      <rPr>
        <sz val="8"/>
        <color indexed="8"/>
        <rFont val="Arial"/>
        <family val="2"/>
      </rPr>
      <t>COMÉRCIO INTERNACIONAL DE BENS: EXPORTAÇÕES POR PAÍS</t>
    </r>
  </si>
  <si>
    <r>
      <t xml:space="preserve">Quadro 3 - </t>
    </r>
    <r>
      <rPr>
        <sz val="8"/>
        <color indexed="8"/>
        <rFont val="Arial"/>
        <family val="2"/>
      </rPr>
      <t>COMÉRCIO INTERNACIONAL DE BENS: IMPORTAÇÕES POR PAÍS</t>
    </r>
  </si>
  <si>
    <r>
      <t xml:space="preserve">Quadro - </t>
    </r>
    <r>
      <rPr>
        <sz val="8"/>
        <color indexed="8"/>
        <rFont val="Arial"/>
        <family val="2"/>
      </rPr>
      <t>COMÉRCIO INTERNACIONAL DE BENS: SALDO DA BALANÇA COMERCIAL POR PAÍS</t>
    </r>
  </si>
  <si>
    <r>
      <t xml:space="preserve">Quadro 5 - </t>
    </r>
    <r>
      <rPr>
        <sz val="8"/>
        <color indexed="8"/>
        <rFont val="Arial"/>
        <family val="2"/>
      </rPr>
      <t>COMÉRCIO INTERNACIONAL DE BENS: EXPORTAÇÕES POR GRUPO DE PRODUTOS</t>
    </r>
  </si>
  <si>
    <r>
      <t xml:space="preserve">Quadro 41  </t>
    </r>
    <r>
      <rPr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PESO DAS EXPORTAÇÕES DE PRODUTOS DE ALTA TECNOLOGIA (PAT)</t>
    </r>
  </si>
  <si>
    <t>Eletricidade, gás, vapor de água quente e fria e ar frio</t>
  </si>
  <si>
    <t xml:space="preserve">Nota: A localização geográfica corresponde à localização da sede do operador. A componente Extra-Regio inclui dados para os quais não é possível dispor de informação sobre a localização da sede do operador, nomeadamente operadores com NUTS desconhecida (onde se incluem operadores estrangeiros), estimativas das transações abaixo dos limiares de assimilação efetuadas nas estatísticas do Comércio Intra-UE e dados sujeitos a segredo estatístico. </t>
  </si>
  <si>
    <t>Indústrias extrativas</t>
  </si>
  <si>
    <t>Produtos da indústria do tabaco</t>
  </si>
  <si>
    <r>
      <t xml:space="preserve">Quadro 32  </t>
    </r>
    <r>
      <rPr>
        <b/>
        <sz val="11"/>
        <color indexed="59"/>
        <rFont val="Calibri"/>
        <family val="2"/>
      </rPr>
      <t xml:space="preserve">&gt;&gt; </t>
    </r>
    <r>
      <rPr>
        <sz val="11"/>
        <color indexed="24"/>
        <rFont val="Calibri"/>
        <family val="2"/>
      </rPr>
      <t>COMÉRCIO INTERNACIONAL DE BENS: EXPORTAÇÕES SEGUNDO A CLASSIFICAÇÃO ESTATÍSTICA DOS PRODUTOS POR ATIVIDADES NA COMUNIDADE EUROPEIA (CPA 2008)</t>
    </r>
  </si>
  <si>
    <r>
      <t xml:space="preserve">Quadro 2 </t>
    </r>
    <r>
      <rPr>
        <b/>
        <sz val="11"/>
        <color indexed="59"/>
        <rFont val="Calibri"/>
        <family val="2"/>
      </rPr>
      <t xml:space="preserve"> &gt;&gt;</t>
    </r>
    <r>
      <rPr>
        <sz val="11"/>
        <color indexed="24"/>
        <rFont val="Calibri"/>
        <family val="2"/>
      </rPr>
      <t xml:space="preserve"> COMÉRCIO INTERNACIONAL DE BENS: EXPORTAÇÕES POR PAÍS</t>
    </r>
  </si>
  <si>
    <r>
      <t xml:space="preserve">Quadro 1  </t>
    </r>
    <r>
      <rPr>
        <b/>
        <sz val="11"/>
        <color indexed="59"/>
        <rFont val="Calibri"/>
        <family val="2"/>
      </rPr>
      <t xml:space="preserve">&gt;&gt; </t>
    </r>
    <r>
      <rPr>
        <sz val="11"/>
        <color indexed="24"/>
        <rFont val="Calibri"/>
        <family val="2"/>
      </rPr>
      <t>COMÉRCIO INTERNACIONAL DE BENS</t>
    </r>
  </si>
  <si>
    <r>
      <t xml:space="preserve">Quadro 13 </t>
    </r>
    <r>
      <rPr>
        <b/>
        <sz val="11"/>
        <color indexed="59"/>
        <rFont val="Calibri"/>
        <family val="2"/>
      </rPr>
      <t xml:space="preserve"> &gt;&gt; </t>
    </r>
    <r>
      <rPr>
        <sz val="11"/>
        <color indexed="24"/>
        <rFont val="Calibri"/>
        <family val="2"/>
      </rPr>
      <t xml:space="preserve"> COMÉRCIO EXTRA-UE DE BENS: SALDO DA BALANÇA COMERCIAL POR GRUPO DE PRODUTOS</t>
    </r>
  </si>
  <si>
    <r>
      <t xml:space="preserve">Quadro 14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EXPORTAÇÕES POR SECÇÃO E CAPÍTULO DA NOMENCLATURA COMBINADA (NC)</t>
    </r>
  </si>
  <si>
    <r>
      <t xml:space="preserve">Quadro 14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EXPORTAÇÕES POR SECÇÃO E CAPÍTULO DA NOMENCLATURA COMBINADA (NC) (cont.)</t>
    </r>
  </si>
  <si>
    <r>
      <t xml:space="preserve">Quadro 15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IMPORTAÇÕES POR SECÇÃO E CAPÍTULO DA NOMENCLATURA COMBINADA (NC)</t>
    </r>
  </si>
  <si>
    <r>
      <t xml:space="preserve">Quadro 15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IMPORTAÇÕES POR SECÇÃO E CAPÍTULO DA NOMENCLATURA COMBINADA (NC) (cont.)</t>
    </r>
  </si>
  <si>
    <r>
      <t xml:space="preserve">Quadro 16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SALDO DA BALANÇA COMERCIAL POR SECÇÃO E CAPÍTULO DA NOMENCLATURA COMBINADA (NC)</t>
    </r>
  </si>
  <si>
    <r>
      <t xml:space="preserve">Quadro 16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SALDO DA BALANÇA COMERCIAL POR SECÇÃO E CAPÍTULO DA NOMENCLATURA COMBINADA (NC) (cont.)</t>
    </r>
  </si>
  <si>
    <r>
      <t xml:space="preserve">Quadro 17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INTRA-UE DE BENS: EXPORTAÇÕES POR SECÇÃO E CAPÍTULO DA NOMENCLATURA COMBINADA (NC)</t>
    </r>
  </si>
  <si>
    <r>
      <t xml:space="preserve">Quadro 17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INTRA-UE DE BENS: EXPORTAÇÕES POR SECÇÃO E CAPÍTULO DA NOMENCLATURA COMBINADA (NC) (cont.)</t>
    </r>
  </si>
  <si>
    <r>
      <t xml:space="preserve">Quadro 18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INTRA-UE DE BENS: IMPORTAÇÕES POR SECÇÃO E CAPÍTULO DA NOMENCLATURA COMBINADA (NC)</t>
    </r>
  </si>
  <si>
    <r>
      <t>Quadro 18</t>
    </r>
    <r>
      <rPr>
        <b/>
        <sz val="11"/>
        <color indexed="59"/>
        <rFont val="Calibri"/>
        <family val="2"/>
      </rPr>
      <t xml:space="preserve">  &gt;&gt;</t>
    </r>
    <r>
      <rPr>
        <sz val="11"/>
        <color indexed="24"/>
        <rFont val="Calibri"/>
        <family val="2"/>
      </rPr>
      <t xml:space="preserve"> COMÉRCIO INTRA-UE DE BENS: IMPORTAÇÕES POR SECÇÃO E CAPÍTULO DA NOMENCLATURA COMBINADA (NC) (cont.)</t>
    </r>
  </si>
  <si>
    <r>
      <t xml:space="preserve">Quadro 19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INTRA-UE DE BENS: SALDO DA BALANÇA COMERCIAL POR SECÇÃO E CAPÍTULO DA NOMENCLATURA COMBINADA (NC)</t>
    </r>
  </si>
  <si>
    <r>
      <t xml:space="preserve">Quadro 19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INTRA-UE DE BENS: SALDO DA BALANÇA COMERCIAL POR SECÇÃO E CAPÍTULO DA NOMENCLATURA COMBINADA (NC) (cont.)</t>
    </r>
  </si>
  <si>
    <r>
      <t xml:space="preserve">Quadro 20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EXTRA-UE DE BENS: EXPORTAÇÕES POR SECÇÃO E CAPÍTULO DA NOMENCLATURA COMBINADA (NC)</t>
    </r>
  </si>
  <si>
    <r>
      <t xml:space="preserve">Quadro 20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EXTRA-UE DE BENS: EXPORTAÇÕES POR SECÇÃO E CAPÍTULO DA NOMENCLATURA COMBINADA (NC) (cont.)</t>
    </r>
  </si>
  <si>
    <r>
      <t xml:space="preserve">Quadro 21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EXTRA-UE DE BENS: IMPORTAÇÕES POR SECÇÃO E CAPÍTULO DA NOMENCLATURA COMBINADA (NC)</t>
    </r>
  </si>
  <si>
    <r>
      <t xml:space="preserve">Quadro 21 </t>
    </r>
    <r>
      <rPr>
        <b/>
        <sz val="11"/>
        <color indexed="59"/>
        <rFont val="Calibri"/>
        <family val="2"/>
      </rPr>
      <t xml:space="preserve"> &gt;&gt;</t>
    </r>
    <r>
      <rPr>
        <sz val="11"/>
        <color indexed="24"/>
        <rFont val="Calibri"/>
        <family val="2"/>
      </rPr>
      <t xml:space="preserve"> COMÉRCIO EXTRA-UE DE BENS: IMPORTAÇÕES POR SECÇÃO E CAPÍTULO DA NOMENCLATURA COMBINADA (NC) (cont.)</t>
    </r>
  </si>
  <si>
    <r>
      <t xml:space="preserve">Quadro 22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EXTRA-UE DE BENS: SALDO DA BALANÇA COMERCIAL POR SECÇÃO E CAPÍTULO DA NOMENCLATURA COMBINADA (NC)</t>
    </r>
  </si>
  <si>
    <r>
      <t xml:space="preserve">Quadro 22  </t>
    </r>
    <r>
      <rPr>
        <b/>
        <sz val="11"/>
        <color indexed="59"/>
        <rFont val="Calibri"/>
        <family val="2"/>
      </rPr>
      <t xml:space="preserve">&gt;&gt; </t>
    </r>
    <r>
      <rPr>
        <sz val="11"/>
        <color indexed="24"/>
        <rFont val="Calibri"/>
        <family val="2"/>
      </rPr>
      <t>COMÉRCIO EXTRA-UE DE BENS: SALDO DA BALANÇA COMERCIAL POR SECÇÃO E CAPÍTULO DA NOMENCLATURA COMBINADA (NC) (cont.)</t>
    </r>
  </si>
  <si>
    <r>
      <t xml:space="preserve">Quadro 23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EXPORTAÇÕES SEGUNDO A CLASSIFICAÇÃO POR GRANDES CATEGORIAS ECONÓMICAS (CGCE REV.3)</t>
    </r>
  </si>
  <si>
    <r>
      <t xml:space="preserve">Quadro 24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IMPORTAÇÕES SEGUNDO A CLASSIFICAÇÃO POR GRANDES CATEGORIAS ECONÓMICAS (CGCE REV.3)</t>
    </r>
  </si>
  <si>
    <r>
      <t xml:space="preserve">Quadro 25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SALDO DA BALANÇA COMERCIAL SEGUNDO A CLASSIFICAÇÃO POR GRANDES CATEGORIAS ECONÓMICAS (CGCE REV.3)</t>
    </r>
  </si>
  <si>
    <r>
      <t xml:space="preserve">Quadro 26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INTRA-UE DE BENS: EXPORTAÇÕES SEGUNDO A CLASSIFICAÇÃO POR GRANDES CATEGORIAS ECONÓMICAS (CGCE REV.3)</t>
    </r>
  </si>
  <si>
    <r>
      <t xml:space="preserve">Quadro 27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INTRA-UE DE BENS: IMPORTAÇÕES SEGUNDO A CLASSIFICAÇÃO POR GRANDES CATEGORIAS ECONÓMICAS (CGCE REV.3)</t>
    </r>
  </si>
  <si>
    <r>
      <t xml:space="preserve">Quadro 28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INTRA-UE DE BENS: SALDO DA BALANÇA COMERCIAL SEGUNDO A CLASSIFICAÇÃO POR GRANDES CATEGORIAS ECONÓMICAS (CGCE REV.3)</t>
    </r>
  </si>
  <si>
    <t>Serviços artísticos, recreativos e de espetáculo</t>
  </si>
  <si>
    <t>ə</t>
  </si>
  <si>
    <t>&lt;&lt;</t>
  </si>
  <si>
    <t>Taxa de variação (%)</t>
  </si>
  <si>
    <t>Valor</t>
  </si>
  <si>
    <t>Volume</t>
  </si>
  <si>
    <t>Preço</t>
  </si>
  <si>
    <t>TOTAL EXCLUINDO PRODUTOS PETROLÍFEROS</t>
  </si>
  <si>
    <t>Outros (E a S)</t>
  </si>
  <si>
    <t>Nota: Produtos petrolíferos - CPA 06 (Petróleo bruto e gás natural) e 19 (Coque e produtos petrolíferos refinados)</t>
  </si>
  <si>
    <t>Indústrias alimentares, das bebidas e do tabaco (10 11 12)</t>
  </si>
  <si>
    <t>Fabricação de têxteis, do vestuário, do couro e dos produtos de couro (13 14 15)</t>
  </si>
  <si>
    <t>Indústrias da madeira e da cortiça e suas obras, exceto mobiliário; fabricação de obras de cestaria de espartaria (16)</t>
  </si>
  <si>
    <t>Fabricação de pasta, de papel, cartão e seus artigos; Impressão e reprodução de suportes gravados (17 18)</t>
  </si>
  <si>
    <t>Fabricação de coque, de produtos petrolíferos refinados e de aglomerados de combustíveis (19)</t>
  </si>
  <si>
    <t>Fabricação de produtos químicos e de fibras sintéticas ou artificiais; Fabricação de produtos farmacêuticos (20 21)</t>
  </si>
  <si>
    <t>Fabricação de artigos de borracha e de matérias plásticas (22)</t>
  </si>
  <si>
    <t>Fabricação de outros produtos minerais não metálicos (23)</t>
  </si>
  <si>
    <t>Indústrias metalúrgicas de base; Fabricação de produtos metálicos (24 25)</t>
  </si>
  <si>
    <t>Fabricação de equipamentos informáticos, equipamento para comunicações e produtos eletrónicos e óticos (26)</t>
  </si>
  <si>
    <t>Fabricação de equipamento elétrico (27)</t>
  </si>
  <si>
    <t>Fabricação de máquinas e de equipamentos, n.e. (28)</t>
  </si>
  <si>
    <t>Fabricação de veículos automóveis e de outro equipamento de transporte (29 30)</t>
  </si>
  <si>
    <t>Outras indústrias transformadoras (31 32)</t>
  </si>
  <si>
    <t>,</t>
  </si>
  <si>
    <t>ESTATÍSTICAS DO COMÉRCIO INTERNACIONAL - 2018</t>
  </si>
  <si>
    <t>Quadro 52 - COMÉRCIO INTERNACIONAL DE BENS: EXPORTAÇÕES POR REGIÃO DA SEDE DO OPERADOR (NUTS II 2013) E PRINCIPAIS PAÍSES (SEGUNDO A ORDENAÇÃO DE 2018)</t>
  </si>
  <si>
    <t>Quadro 53 - COMÉRCIO INTERNACIONAL DE BENS: IMPORTAÇÕES POR REGIÃO DA SEDE DO OPERADOR (NUTS II 2013) E PRINCIPAIS PAÍSES (SEGUNDO A ORDENAÇÃO DE 2018)</t>
  </si>
  <si>
    <t>Quadro 54 - COMÉRCIO INTERNACIONAL DE BENS: EXPORTAÇÕES POR REGIÃO DA SEDE DO OPERADOR (NUTS II 2013) E PRINCIPAIS GRUPOS DE PRODUTOS (SEGUNDO A ORDENAÇÃO DE 2018)</t>
  </si>
  <si>
    <t>Quadro 55 - COMÉRCIO INTERNACIONAL DE BENS: IMPORTAÇÕES POR REGIÃO DA SEDE DO OPERADOR (NUTS II 2013) E PRINCIPAIS GRUPOS DE PRODUTOS (SEGUNDO A ORDENAÇÃO DE 2018)</t>
  </si>
  <si>
    <t>Quadro 56 - COMÉRCIO INTERNACIONAL DE BENS: TAXAS DE VARIAÇÃO EM VALOR, VOLUME E PREÇO SEGUNDO A CLASSIFICAÇÃO ESTATÍSTICA DOS PRODUTOS POR ATIVIDADES NA COMUNIDADE EUROPEIA (CPA 2008), EXPORTAÇÕES 2016-2018</t>
  </si>
  <si>
    <t>Quadro 57 -COMÉRCIO INTERNACIONAL DE BENS: TAXAS DE VARIAÇÃO EM VALOR, VOLUME E PREÇO SEGUNDO A CLASSIFICAÇÃO ESTATÍSTICA DOS PRODUTOS POR ATIVIDADES NA COMUNIDADE EUROPEIA (CPA 2008), IMPORTAÇÕES 2016-2018</t>
  </si>
  <si>
    <t>2018 (Po)</t>
  </si>
  <si>
    <r>
      <t xml:space="preserve">Quadro 57  </t>
    </r>
    <r>
      <rPr>
        <b/>
        <sz val="11"/>
        <color rgb="FFB52670"/>
        <rFont val="Calibri"/>
        <family val="2"/>
      </rPr>
      <t>&gt;&gt;</t>
    </r>
    <r>
      <rPr>
        <sz val="11"/>
        <color rgb="FF4FC7B5"/>
        <rFont val="Calibri"/>
        <family val="2"/>
      </rPr>
      <t xml:space="preserve"> COMÉRCIO INTERNACIONAL DE BENS: TAXAS DE VARIAÇÃO EM VALOR, VOLUME E PREÇO SEGUNDO A CLASSIFICAÇÃO ESTATÍSTICA DOS PRODUTOS POR ATIVIDADES NA COMUNIDADE EUROPEIA (CPA 2008), IMPORTAÇÕES 2016-2018</t>
    </r>
  </si>
  <si>
    <r>
      <t xml:space="preserve">Quadro 56  </t>
    </r>
    <r>
      <rPr>
        <b/>
        <sz val="11"/>
        <color rgb="FFB52670"/>
        <rFont val="Calibri"/>
        <family val="2"/>
      </rPr>
      <t>&gt;&gt;</t>
    </r>
    <r>
      <rPr>
        <sz val="11"/>
        <color rgb="FF4FC7B5"/>
        <rFont val="Calibri"/>
        <family val="2"/>
      </rPr>
      <t xml:space="preserve"> COMÉRCIO INTERNACIONAL DE BENS: TAXAS DE VARIAÇÃO EM VALOR, VOLUME E PREÇO SEGUNDO A CLASSIFICAÇÃO ESTATÍSTICA DOS PRODUTOS POR ATIVIDADES NA COMUNIDADE EUROPEIA (CPA 2008), EXPORTAÇÕES 2016-2018</t>
    </r>
  </si>
  <si>
    <r>
      <t xml:space="preserve">Quadro 55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IMPORTAÇÕES POR REGIÃO DA SEDE DO OPERADOR (NUTS II 2013) E PRINCIPAIS GRUPOS DE PRODUTOS 
(SEGUNDO A ORDENAÇÃO DE 2018)</t>
    </r>
  </si>
  <si>
    <r>
      <t xml:space="preserve">Quadro 54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EXPORTAÇÕES POR REGIÃO DA SEDE DO OPERADOR (NUTS II 2013) E PRINCIPAIS GRUPOS DE PRODUTOS
(SEGUNDO A ORDENAÇÃO DE 2018)</t>
    </r>
  </si>
  <si>
    <r>
      <t xml:space="preserve">Quadro 53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IMPORTAÇÕES POR REGIÃO DA SEDE DO OPERADOR (NUTS II 2013) E PRINCIPAIS PAÍSES (SEGUNDO A ORDENAÇÃO DE 2018)</t>
    </r>
  </si>
  <si>
    <r>
      <t xml:space="preserve">Quadro 52  </t>
    </r>
    <r>
      <rPr>
        <b/>
        <sz val="11"/>
        <color indexed="59"/>
        <rFont val="Calibri"/>
        <family val="2"/>
      </rPr>
      <t>&gt;&gt;</t>
    </r>
    <r>
      <rPr>
        <sz val="11"/>
        <color indexed="24"/>
        <rFont val="Calibri"/>
        <family val="2"/>
      </rPr>
      <t xml:space="preserve"> COMÉRCIO INTERNACIONAL DE BENS: EXPORTAÇÕES POR REGIÃO DA SEDE DO OPERADOR (NUTS II 2013) E PRINCIPAIS PAÍSES (SEGUNDO A ORDENAÇÃO DE 2018)</t>
    </r>
  </si>
  <si>
    <t>Abastecimentos e provisões de bordo com países terceiros</t>
  </si>
  <si>
    <t>8</t>
  </si>
  <si>
    <t>ANOS</t>
  </si>
  <si>
    <t>VALIDA TODAS AS TABELAS</t>
  </si>
  <si>
    <t>VALIDA PAISES</t>
  </si>
  <si>
    <t>DIFERENÇA</t>
  </si>
  <si>
    <t>FLUXO</t>
  </si>
  <si>
    <t>TIPO</t>
  </si>
  <si>
    <t>EXPORTAÇÃO</t>
  </si>
  <si>
    <t>INTERNACIONAL</t>
  </si>
  <si>
    <t>IMPORTAÇÃO</t>
  </si>
  <si>
    <t>SALDO</t>
  </si>
  <si>
    <t>VALIDA GRUPO DE PRODUTOS</t>
  </si>
  <si>
    <t>INTRA.-UE</t>
  </si>
  <si>
    <t>EXTRA.-UE</t>
  </si>
  <si>
    <t>VALIDA DADOS POR SECÇÃO</t>
  </si>
  <si>
    <t>VALIDA DADOS POR CGCE</t>
  </si>
  <si>
    <t>VALIDA DADOS POR CPA 2008</t>
  </si>
  <si>
    <t>SAÍDA</t>
  </si>
  <si>
    <t>PORTUGAL - TOTAL</t>
  </si>
  <si>
    <t>PORTUGAL - PAÍSES</t>
  </si>
  <si>
    <t>PORTUGAL - GRUPOS PRODUTOS</t>
  </si>
  <si>
    <t>Continente - TOTAL</t>
  </si>
  <si>
    <t>Continente - PAÍSES</t>
  </si>
  <si>
    <t>Continente - GRUPOS PRODUTOS</t>
  </si>
  <si>
    <t>Norte - TOTAL</t>
  </si>
  <si>
    <t>Norte - PAÍSES</t>
  </si>
  <si>
    <t>Norte - GRUPOS PRODUTOS</t>
  </si>
  <si>
    <t>Centro  - TOTAL</t>
  </si>
  <si>
    <t>Centro - PAÍSES</t>
  </si>
  <si>
    <t>Centro - GRUPOS PRODUTOS</t>
  </si>
  <si>
    <t>Área Metropolitana de Lisboa  - TOTAL</t>
  </si>
  <si>
    <t>Área Metropolitana de Lisboa - PAÍSES</t>
  </si>
  <si>
    <t>Área Metropolitana de Lisboa - GRUPOS PRODUTOS</t>
  </si>
  <si>
    <t>Alentejo - TOTAL</t>
  </si>
  <si>
    <t>Alentejo - PAÍSES</t>
  </si>
  <si>
    <t>Alentejo - GRUPOS PRODUTOS</t>
  </si>
  <si>
    <t>Algarve -  - TOTAL</t>
  </si>
  <si>
    <t>Algarve - PAÍSES</t>
  </si>
  <si>
    <t>Algarve - GRUPOS PRODUTOS</t>
  </si>
  <si>
    <t>Região Autónoma Açores - TOTAL</t>
  </si>
  <si>
    <t>Região Autónoma Açores - PAÍSES</t>
  </si>
  <si>
    <t>Região Autónoma Açores - GRUPOS PRODUTOS</t>
  </si>
  <si>
    <t>Região Autónoma Madeira - TOTAL</t>
  </si>
  <si>
    <t>Região Autónoma Madeira - PAÍSES</t>
  </si>
  <si>
    <t>Região Autónoma Madeira - GRUPOS PRODUTOS</t>
  </si>
  <si>
    <t>Extra-regio - TOTAL</t>
  </si>
  <si>
    <t>Extra-regio - PAÍSES</t>
  </si>
  <si>
    <t>Extra-regio - GRUPOS PRODUTOS</t>
  </si>
  <si>
    <t>ENTRADA</t>
  </si>
  <si>
    <t>//</t>
  </si>
  <si>
    <t>2017</t>
  </si>
  <si>
    <t>2016</t>
  </si>
</sst>
</file>

<file path=xl/styles.xml><?xml version="1.0" encoding="utf-8"?>
<styleSheet xmlns="http://schemas.openxmlformats.org/spreadsheetml/2006/main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0\ ##0"/>
    <numFmt numFmtId="166" formatCode="#\ ###\ ##0"/>
    <numFmt numFmtId="167" formatCode="#,##0.0"/>
    <numFmt numFmtId="168" formatCode="#,##0.00000"/>
    <numFmt numFmtId="169" formatCode="0.000000000000000000"/>
    <numFmt numFmtId="170" formatCode="0.0000000"/>
    <numFmt numFmtId="171" formatCode="0.0000000000"/>
  </numFmts>
  <fonts count="6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10"/>
      <color indexed="8"/>
      <name val="Arial"/>
      <family val="2"/>
    </font>
    <font>
      <sz val="8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56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b/>
      <sz val="6"/>
      <color indexed="8"/>
      <name val="Arial"/>
      <family val="2"/>
    </font>
    <font>
      <sz val="11"/>
      <color indexed="24"/>
      <name val="Calibri"/>
      <family val="2"/>
    </font>
    <font>
      <sz val="11"/>
      <color indexed="59"/>
      <name val="Calibri"/>
      <family val="2"/>
    </font>
    <font>
      <b/>
      <sz val="11"/>
      <color indexed="59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rgb="FFB52670"/>
      <name val="Calibri"/>
      <family val="2"/>
    </font>
    <font>
      <b/>
      <sz val="7"/>
      <color theme="0"/>
      <name val="Arial"/>
      <family val="2"/>
    </font>
    <font>
      <sz val="10"/>
      <color rgb="FF4FC7B5"/>
      <name val="Arial"/>
      <family val="2"/>
    </font>
    <font>
      <sz val="11"/>
      <color rgb="FF4FC7B5"/>
      <name val="Calibri"/>
      <family val="2"/>
      <scheme val="minor"/>
    </font>
    <font>
      <sz val="7"/>
      <color rgb="FF4D4948"/>
      <name val="Arial"/>
      <family val="2"/>
    </font>
    <font>
      <sz val="7"/>
      <color rgb="FFFF0000"/>
      <name val="Arial"/>
      <family val="2"/>
    </font>
    <font>
      <sz val="10"/>
      <color theme="0"/>
      <name val="MS Sans Serif"/>
      <family val="2"/>
    </font>
    <font>
      <b/>
      <sz val="11"/>
      <color theme="1"/>
      <name val="Calibri"/>
      <family val="2"/>
      <scheme val="minor"/>
    </font>
    <font>
      <b/>
      <sz val="7"/>
      <color theme="1" tint="4.9989318521683403E-2"/>
      <name val="Arial"/>
      <family val="2"/>
    </font>
    <font>
      <sz val="7"/>
      <color theme="1" tint="4.9989318521683403E-2"/>
      <name val="Arial"/>
      <family val="2"/>
    </font>
    <font>
      <sz val="11"/>
      <color rgb="FFFF0000"/>
      <name val="Calibri"/>
      <family val="2"/>
      <scheme val="minor"/>
    </font>
    <font>
      <b/>
      <i/>
      <sz val="7"/>
      <color theme="0"/>
      <name val="Arial"/>
      <family val="2"/>
    </font>
    <font>
      <b/>
      <sz val="12"/>
      <color rgb="FF4FC7B5"/>
      <name val="Arial"/>
      <family val="2"/>
    </font>
    <font>
      <sz val="8"/>
      <color theme="1"/>
      <name val="Arial"/>
      <family val="2"/>
    </font>
    <font>
      <sz val="9"/>
      <name val="Calibri"/>
      <family val="2"/>
      <scheme val="minor"/>
    </font>
    <font>
      <b/>
      <sz val="11"/>
      <color rgb="FFFF0000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6"/>
      <color rgb="FF4FC7BF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rgb="FFB52670"/>
      <name val="Calibri"/>
      <family val="2"/>
    </font>
    <font>
      <sz val="11"/>
      <color rgb="FF4FC7B5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6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b/>
      <sz val="7"/>
      <color rgb="FFFF0000"/>
      <name val="Arial"/>
      <family val="2"/>
    </font>
    <font>
      <b/>
      <sz val="11"/>
      <color rgb="FF4FC7B5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rgb="FF4FC7BF"/>
        <bgColor indexed="64"/>
      </patternFill>
    </fill>
    <fill>
      <patternFill patternType="solid">
        <fgColor rgb="FFEDF9F8"/>
        <bgColor indexed="64"/>
      </patternFill>
    </fill>
    <fill>
      <patternFill patternType="solid">
        <fgColor rgb="FFA7E3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AEEE9"/>
        <bgColor indexed="64"/>
      </patternFill>
    </fill>
    <fill>
      <patternFill patternType="solid">
        <fgColor rgb="FFDBF3F0"/>
        <bgColor indexed="64"/>
      </patternFill>
    </fill>
    <fill>
      <patternFill patternType="solid">
        <fgColor rgb="FFE8F8F6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double">
        <color indexed="24"/>
      </bottom>
      <diagonal/>
    </border>
    <border>
      <left/>
      <right/>
      <top style="double">
        <color indexed="6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double">
        <color rgb="FF4FC7B5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rgb="FF4FC7B5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rgb="FF4FC7B5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double">
        <color rgb="FF4FC7B5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B050"/>
      </left>
      <right style="thin">
        <color theme="0"/>
      </right>
      <top style="thin">
        <color rgb="FF00B05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B050"/>
      </top>
      <bottom style="thin">
        <color theme="0"/>
      </bottom>
      <diagonal/>
    </border>
    <border>
      <left style="thin">
        <color theme="0"/>
      </left>
      <right style="thin">
        <color rgb="FF00B050"/>
      </right>
      <top style="thin">
        <color rgb="FF00B050"/>
      </top>
      <bottom style="thin">
        <color theme="0"/>
      </bottom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/>
      <bottom style="medium">
        <color rgb="FF00B050"/>
      </bottom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 style="thin">
        <color theme="0"/>
      </left>
      <right style="thin">
        <color theme="0"/>
      </right>
      <top style="thin">
        <color rgb="FF00B050"/>
      </top>
      <bottom/>
      <diagonal/>
    </border>
    <border>
      <left style="thin">
        <color theme="0"/>
      </left>
      <right style="thin">
        <color rgb="FF00B050"/>
      </right>
      <top style="thin">
        <color rgb="FF00B05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92D05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B05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2D05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B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92D050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B050"/>
      </bottom>
      <diagonal/>
    </border>
    <border>
      <left style="thin">
        <color indexed="64"/>
      </left>
      <right/>
      <top/>
      <bottom style="medium">
        <color rgb="FF00B050"/>
      </bottom>
      <diagonal/>
    </border>
    <border>
      <left style="thin">
        <color indexed="64"/>
      </left>
      <right style="medium">
        <color rgb="FF92D050"/>
      </right>
      <top/>
      <bottom style="medium">
        <color rgb="FF00B050"/>
      </bottom>
      <diagonal/>
    </border>
    <border>
      <left/>
      <right style="medium">
        <color rgb="FF92D05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92D050"/>
      </right>
      <top/>
      <bottom style="medium">
        <color rgb="FF00B050"/>
      </bottom>
      <diagonal/>
    </border>
    <border>
      <left/>
      <right style="thin">
        <color indexed="64"/>
      </right>
      <top/>
      <bottom style="medium">
        <color rgb="FF00B050"/>
      </bottom>
      <diagonal/>
    </border>
    <border>
      <left/>
      <right style="thin">
        <color indexed="64"/>
      </right>
      <top style="medium">
        <color rgb="FF00B050"/>
      </top>
      <bottom/>
      <diagonal/>
    </border>
    <border>
      <left style="thin">
        <color indexed="64"/>
      </left>
      <right style="thin">
        <color indexed="64"/>
      </right>
      <top style="medium">
        <color rgb="FF00B050"/>
      </top>
      <bottom/>
      <diagonal/>
    </border>
    <border>
      <left style="thin">
        <color indexed="64"/>
      </left>
      <right/>
      <top style="medium">
        <color rgb="FF00B050"/>
      </top>
      <bottom/>
      <diagonal/>
    </border>
    <border>
      <left/>
      <right style="medium">
        <color rgb="FF92D050"/>
      </right>
      <top style="medium">
        <color rgb="FF00B050"/>
      </top>
      <bottom/>
      <diagonal/>
    </border>
  </borders>
  <cellStyleXfs count="43">
    <xf numFmtId="0" fontId="0" fillId="0" borderId="0"/>
    <xf numFmtId="0" fontId="1" fillId="0" borderId="0"/>
    <xf numFmtId="0" fontId="1" fillId="0" borderId="0"/>
    <xf numFmtId="0" fontId="4" fillId="0" borderId="1" applyNumberFormat="0" applyBorder="0" applyProtection="0">
      <alignment horizontal="center"/>
    </xf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" borderId="0" applyNumberFormat="0" applyBorder="0" applyAlignment="0" applyProtection="0"/>
    <xf numFmtId="0" fontId="12" fillId="3" borderId="5" applyNumberFormat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2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4" fillId="4" borderId="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>
      <alignment horizontal="center" vertical="center"/>
    </xf>
    <xf numFmtId="0" fontId="1" fillId="0" borderId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5" fillId="0" borderId="0"/>
    <xf numFmtId="0" fontId="3" fillId="0" borderId="0"/>
    <xf numFmtId="0" fontId="65" fillId="0" borderId="0"/>
    <xf numFmtId="0" fontId="3" fillId="0" borderId="0"/>
    <xf numFmtId="43" fontId="1" fillId="0" borderId="0" applyFont="0" applyFill="0" applyBorder="0" applyAlignment="0" applyProtection="0"/>
  </cellStyleXfs>
  <cellXfs count="611">
    <xf numFmtId="0" fontId="0" fillId="0" borderId="0" xfId="0"/>
    <xf numFmtId="0" fontId="17" fillId="0" borderId="0" xfId="23" applyFont="1" applyFill="1" applyBorder="1" applyAlignment="1">
      <alignment vertical="center"/>
    </xf>
    <xf numFmtId="0" fontId="19" fillId="0" borderId="0" xfId="23" applyNumberFormat="1" applyFont="1" applyFill="1" applyBorder="1" applyAlignment="1">
      <alignment horizontal="justify" vertical="center" wrapText="1"/>
    </xf>
    <xf numFmtId="0" fontId="19" fillId="0" borderId="0" xfId="0" applyNumberFormat="1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3" fontId="17" fillId="0" borderId="0" xfId="0" applyNumberFormat="1" applyFont="1" applyFill="1" applyAlignment="1">
      <alignment vertical="center"/>
    </xf>
    <xf numFmtId="0" fontId="17" fillId="0" borderId="0" xfId="28" applyFont="1" applyFill="1" applyBorder="1" applyAlignment="1">
      <alignment vertical="center"/>
    </xf>
    <xf numFmtId="0" fontId="17" fillId="0" borderId="0" xfId="28" applyFont="1" applyFill="1" applyAlignment="1">
      <alignment vertical="center"/>
    </xf>
    <xf numFmtId="3" fontId="19" fillId="0" borderId="0" xfId="30" applyNumberFormat="1" applyFont="1" applyFill="1" applyBorder="1" applyAlignment="1">
      <alignment horizontal="center" vertical="center" wrapText="1"/>
    </xf>
    <xf numFmtId="0" fontId="19" fillId="0" borderId="0" xfId="28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/>
    </xf>
    <xf numFmtId="0" fontId="18" fillId="0" borderId="0" xfId="29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3" fontId="17" fillId="0" borderId="9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9" fillId="0" borderId="0" xfId="28" applyFont="1" applyFill="1" applyBorder="1" applyAlignment="1">
      <alignment horizontal="center" vertical="center"/>
    </xf>
    <xf numFmtId="0" fontId="17" fillId="0" borderId="10" xfId="28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14" applyFont="1" applyBorder="1" applyAlignment="1">
      <alignment horizontal="center" vertical="center"/>
    </xf>
    <xf numFmtId="0" fontId="19" fillId="0" borderId="0" xfId="14" applyFont="1" applyBorder="1" applyAlignment="1">
      <alignment vertical="center"/>
    </xf>
    <xf numFmtId="0" fontId="17" fillId="0" borderId="0" xfId="14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0" fontId="19" fillId="0" borderId="0" xfId="0" applyNumberFormat="1" applyFont="1" applyFill="1" applyBorder="1" applyAlignment="1">
      <alignment horizontal="justify" vertical="center"/>
    </xf>
    <xf numFmtId="3" fontId="17" fillId="0" borderId="0" xfId="0" quotePrefix="1" applyNumberFormat="1" applyFont="1" applyFill="1" applyBorder="1" applyAlignment="1">
      <alignment horizontal="right" vertical="center"/>
    </xf>
    <xf numFmtId="3" fontId="17" fillId="0" borderId="9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7" fillId="0" borderId="0" xfId="25" applyFont="1" applyFill="1" applyBorder="1" applyAlignment="1">
      <alignment vertical="center"/>
    </xf>
    <xf numFmtId="0" fontId="17" fillId="0" borderId="0" xfId="25" applyFont="1" applyFill="1" applyBorder="1" applyAlignment="1">
      <alignment horizontal="center" vertical="center"/>
    </xf>
    <xf numFmtId="0" fontId="17" fillId="0" borderId="0" xfId="24" applyFont="1" applyFill="1" applyAlignment="1">
      <alignment vertical="center"/>
    </xf>
    <xf numFmtId="3" fontId="17" fillId="0" borderId="0" xfId="24" applyNumberFormat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25" applyFill="1" applyBorder="1" applyAlignment="1">
      <alignment vertical="center" wrapText="1"/>
    </xf>
    <xf numFmtId="0" fontId="3" fillId="0" borderId="0" xfId="25" applyFill="1" applyBorder="1" applyAlignment="1">
      <alignment horizontal="center" vertical="center" wrapText="1"/>
    </xf>
    <xf numFmtId="1" fontId="24" fillId="0" borderId="0" xfId="30" applyNumberFormat="1" applyFont="1" applyFill="1" applyBorder="1" applyAlignment="1">
      <alignment horizontal="center" vertical="center"/>
    </xf>
    <xf numFmtId="3" fontId="35" fillId="5" borderId="12" xfId="30" applyNumberFormat="1" applyFont="1" applyFill="1" applyBorder="1" applyAlignment="1">
      <alignment horizontal="center" vertical="center" wrapText="1"/>
    </xf>
    <xf numFmtId="3" fontId="35" fillId="5" borderId="13" xfId="30" applyNumberFormat="1" applyFont="1" applyFill="1" applyBorder="1" applyAlignment="1">
      <alignment horizontal="center" vertical="center" wrapText="1"/>
    </xf>
    <xf numFmtId="0" fontId="18" fillId="5" borderId="14" xfId="29" applyFont="1" applyFill="1" applyBorder="1" applyAlignment="1">
      <alignment horizontal="center" vertical="center" wrapText="1"/>
    </xf>
    <xf numFmtId="0" fontId="18" fillId="5" borderId="15" xfId="29" applyFont="1" applyFill="1" applyBorder="1" applyAlignment="1">
      <alignment horizontal="center" vertical="center" wrapText="1"/>
    </xf>
    <xf numFmtId="3" fontId="18" fillId="5" borderId="12" xfId="30" applyNumberFormat="1" applyFont="1" applyFill="1" applyBorder="1" applyAlignment="1">
      <alignment horizontal="center" vertical="center" wrapText="1"/>
    </xf>
    <xf numFmtId="3" fontId="18" fillId="5" borderId="13" xfId="30" applyNumberFormat="1" applyFont="1" applyFill="1" applyBorder="1" applyAlignment="1">
      <alignment horizontal="center" vertical="center" wrapText="1"/>
    </xf>
    <xf numFmtId="3" fontId="18" fillId="5" borderId="16" xfId="30" quotePrefix="1" applyNumberFormat="1" applyFont="1" applyFill="1" applyBorder="1" applyAlignment="1">
      <alignment horizontal="center" vertical="center" wrapText="1"/>
    </xf>
    <xf numFmtId="3" fontId="35" fillId="5" borderId="13" xfId="3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top"/>
    </xf>
    <xf numFmtId="0" fontId="37" fillId="0" borderId="0" xfId="14" applyFont="1" applyAlignment="1">
      <alignment horizontal="center" vertical="top"/>
    </xf>
    <xf numFmtId="0" fontId="36" fillId="0" borderId="0" xfId="28" applyFont="1" applyFill="1" applyBorder="1" applyAlignment="1">
      <alignment horizontal="center" vertical="top"/>
    </xf>
    <xf numFmtId="3" fontId="17" fillId="0" borderId="0" xfId="14" applyNumberFormat="1" applyFont="1" applyAlignment="1">
      <alignment vertical="center"/>
    </xf>
    <xf numFmtId="0" fontId="17" fillId="0" borderId="0" xfId="14" applyFont="1" applyAlignment="1">
      <alignment vertical="center"/>
    </xf>
    <xf numFmtId="0" fontId="33" fillId="0" borderId="0" xfId="14" applyAlignment="1">
      <alignment vertical="center"/>
    </xf>
    <xf numFmtId="0" fontId="16" fillId="0" borderId="0" xfId="14" applyFont="1" applyAlignment="1">
      <alignment vertical="center"/>
    </xf>
    <xf numFmtId="165" fontId="21" fillId="0" borderId="0" xfId="0" applyNumberFormat="1" applyFont="1" applyFill="1" applyBorder="1" applyAlignment="1">
      <alignment horizontal="right" vertical="center"/>
    </xf>
    <xf numFmtId="166" fontId="22" fillId="0" borderId="17" xfId="0" applyNumberFormat="1" applyFont="1" applyFill="1" applyBorder="1" applyAlignment="1">
      <alignment horizontal="right" vertical="center"/>
    </xf>
    <xf numFmtId="166" fontId="22" fillId="0" borderId="18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vertical="center"/>
    </xf>
    <xf numFmtId="3" fontId="17" fillId="0" borderId="19" xfId="0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horizontal="right" vertical="center"/>
    </xf>
    <xf numFmtId="0" fontId="19" fillId="6" borderId="0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justify" vertical="center"/>
    </xf>
    <xf numFmtId="3" fontId="35" fillId="5" borderId="12" xfId="3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66" fontId="19" fillId="6" borderId="0" xfId="0" applyNumberFormat="1" applyFont="1" applyFill="1" applyBorder="1" applyAlignment="1">
      <alignment horizontal="right" vertical="center"/>
    </xf>
    <xf numFmtId="166" fontId="17" fillId="0" borderId="17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horizontal="justify" vertical="center"/>
    </xf>
    <xf numFmtId="0" fontId="22" fillId="0" borderId="17" xfId="0" applyNumberFormat="1" applyFont="1" applyFill="1" applyBorder="1" applyAlignment="1">
      <alignment horizontal="justify" vertical="center"/>
    </xf>
    <xf numFmtId="3" fontId="35" fillId="5" borderId="13" xfId="3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66" fontId="19" fillId="0" borderId="0" xfId="30" applyNumberFormat="1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vertical="center"/>
    </xf>
    <xf numFmtId="166" fontId="17" fillId="0" borderId="18" xfId="0" applyNumberFormat="1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vertical="center"/>
    </xf>
    <xf numFmtId="0" fontId="17" fillId="0" borderId="18" xfId="0" applyNumberFormat="1" applyFont="1" applyFill="1" applyBorder="1" applyAlignment="1">
      <alignment horizontal="justify" vertical="center"/>
    </xf>
    <xf numFmtId="0" fontId="38" fillId="0" borderId="20" xfId="0" applyFont="1" applyFill="1" applyBorder="1" applyAlignment="1">
      <alignment horizontal="right" vertical="center"/>
    </xf>
    <xf numFmtId="0" fontId="38" fillId="0" borderId="20" xfId="0" applyNumberFormat="1" applyFont="1" applyFill="1" applyBorder="1" applyAlignment="1">
      <alignment horizontal="left" vertical="center" indent="1"/>
    </xf>
    <xf numFmtId="0" fontId="38" fillId="0" borderId="18" xfId="0" applyFont="1" applyFill="1" applyBorder="1" applyAlignment="1">
      <alignment horizontal="right" vertical="center"/>
    </xf>
    <xf numFmtId="0" fontId="38" fillId="0" borderId="18" xfId="0" applyNumberFormat="1" applyFont="1" applyFill="1" applyBorder="1" applyAlignment="1">
      <alignment horizontal="left" vertical="center" indent="1"/>
    </xf>
    <xf numFmtId="166" fontId="38" fillId="0" borderId="18" xfId="0" applyNumberFormat="1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vertical="center"/>
    </xf>
    <xf numFmtId="0" fontId="17" fillId="0" borderId="20" xfId="0" applyNumberFormat="1" applyFont="1" applyFill="1" applyBorder="1" applyAlignment="1">
      <alignment horizontal="justify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66" fontId="21" fillId="6" borderId="0" xfId="0" quotePrefix="1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horizontal="right" vertical="center"/>
    </xf>
    <xf numFmtId="0" fontId="17" fillId="0" borderId="0" xfId="24" applyFont="1" applyFill="1" applyAlignment="1">
      <alignment horizontal="center" vertical="center"/>
    </xf>
    <xf numFmtId="0" fontId="19" fillId="0" borderId="10" xfId="28" applyFont="1" applyFill="1" applyBorder="1" applyAlignment="1">
      <alignment horizontal="center" vertical="center"/>
    </xf>
    <xf numFmtId="0" fontId="17" fillId="0" borderId="17" xfId="28" applyFont="1" applyFill="1" applyBorder="1" applyAlignment="1">
      <alignment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8" xfId="28" applyFont="1" applyFill="1" applyBorder="1" applyAlignment="1">
      <alignment vertical="center"/>
    </xf>
    <xf numFmtId="166" fontId="39" fillId="0" borderId="0" xfId="14" applyNumberFormat="1" applyFont="1" applyBorder="1" applyAlignment="1">
      <alignment vertical="center"/>
    </xf>
    <xf numFmtId="166" fontId="22" fillId="0" borderId="0" xfId="14" applyNumberFormat="1" applyFont="1" applyBorder="1" applyAlignment="1">
      <alignment vertical="center"/>
    </xf>
    <xf numFmtId="0" fontId="40" fillId="0" borderId="0" xfId="22" applyFont="1" applyFill="1" applyBorder="1" applyAlignment="1">
      <alignment vertical="center" wrapText="1"/>
    </xf>
    <xf numFmtId="1" fontId="35" fillId="0" borderId="0" xfId="30" applyNumberFormat="1" applyFont="1" applyFill="1" applyBorder="1" applyAlignment="1">
      <alignment horizontal="center" vertical="center"/>
    </xf>
    <xf numFmtId="0" fontId="33" fillId="0" borderId="0" xfId="14" applyFill="1" applyAlignment="1">
      <alignment vertical="center"/>
    </xf>
    <xf numFmtId="0" fontId="22" fillId="0" borderId="0" xfId="14" applyFont="1" applyBorder="1" applyAlignment="1">
      <alignment horizontal="center" vertical="center"/>
    </xf>
    <xf numFmtId="3" fontId="22" fillId="0" borderId="0" xfId="14" applyNumberFormat="1" applyFont="1" applyBorder="1" applyAlignment="1">
      <alignment vertical="center"/>
    </xf>
    <xf numFmtId="0" fontId="19" fillId="6" borderId="0" xfId="14" applyFont="1" applyFill="1" applyBorder="1" applyAlignment="1">
      <alignment horizontal="center" vertical="center"/>
    </xf>
    <xf numFmtId="0" fontId="19" fillId="6" borderId="0" xfId="14" applyFont="1" applyFill="1" applyBorder="1" applyAlignment="1">
      <alignment vertical="center"/>
    </xf>
    <xf numFmtId="0" fontId="19" fillId="7" borderId="0" xfId="14" applyFont="1" applyFill="1" applyBorder="1" applyAlignment="1">
      <alignment horizontal="center" vertical="center"/>
    </xf>
    <xf numFmtId="0" fontId="40" fillId="0" borderId="0" xfId="22" applyFont="1" applyFill="1" applyBorder="1" applyAlignment="1">
      <alignment horizontal="center" vertical="center" wrapText="1"/>
    </xf>
    <xf numFmtId="0" fontId="17" fillId="0" borderId="0" xfId="14" applyFont="1" applyAlignment="1">
      <alignment horizontal="center" vertical="center"/>
    </xf>
    <xf numFmtId="0" fontId="17" fillId="0" borderId="0" xfId="22" applyFont="1" applyFill="1" applyBorder="1" applyAlignment="1">
      <alignment horizontal="left" vertical="center"/>
    </xf>
    <xf numFmtId="3" fontId="17" fillId="0" borderId="0" xfId="14" applyNumberFormat="1" applyFont="1" applyAlignment="1">
      <alignment horizontal="left" vertical="center"/>
    </xf>
    <xf numFmtId="0" fontId="33" fillId="0" borderId="0" xfId="14" applyAlignment="1">
      <alignment horizontal="left" vertical="center"/>
    </xf>
    <xf numFmtId="0" fontId="17" fillId="0" borderId="17" xfId="14" applyFont="1" applyBorder="1" applyAlignment="1">
      <alignment horizontal="left" vertical="center" indent="2"/>
    </xf>
    <xf numFmtId="0" fontId="17" fillId="0" borderId="18" xfId="14" applyFont="1" applyBorder="1" applyAlignment="1">
      <alignment horizontal="left" vertical="center" indent="2"/>
    </xf>
    <xf numFmtId="0" fontId="17" fillId="0" borderId="20" xfId="14" applyFont="1" applyBorder="1" applyAlignment="1">
      <alignment horizontal="left" vertical="center" indent="2"/>
    </xf>
    <xf numFmtId="0" fontId="17" fillId="0" borderId="0" xfId="14" applyFont="1" applyFill="1" applyBorder="1" applyAlignment="1">
      <alignment horizontal="center" vertical="center"/>
    </xf>
    <xf numFmtId="0" fontId="17" fillId="0" borderId="0" xfId="14" applyFont="1" applyFill="1" applyBorder="1" applyAlignment="1">
      <alignment vertical="center"/>
    </xf>
    <xf numFmtId="0" fontId="41" fillId="0" borderId="0" xfId="14" applyFont="1" applyAlignment="1">
      <alignment vertical="center"/>
    </xf>
    <xf numFmtId="0" fontId="21" fillId="6" borderId="0" xfId="14" applyFont="1" applyFill="1" applyBorder="1" applyAlignment="1">
      <alignment horizontal="center" vertical="center"/>
    </xf>
    <xf numFmtId="0" fontId="41" fillId="0" borderId="0" xfId="14" applyFont="1" applyBorder="1" applyAlignment="1">
      <alignment vertical="center"/>
    </xf>
    <xf numFmtId="0" fontId="17" fillId="0" borderId="17" xfId="14" applyFont="1" applyBorder="1" applyAlignment="1">
      <alignment horizontal="center" vertical="center"/>
    </xf>
    <xf numFmtId="0" fontId="17" fillId="0" borderId="18" xfId="14" applyFont="1" applyBorder="1" applyAlignment="1">
      <alignment horizontal="center" vertical="center"/>
    </xf>
    <xf numFmtId="0" fontId="17" fillId="0" borderId="20" xfId="14" applyFont="1" applyBorder="1" applyAlignment="1">
      <alignment horizontal="center" vertical="center"/>
    </xf>
    <xf numFmtId="0" fontId="33" fillId="0" borderId="0" xfId="14" applyAlignment="1">
      <alignment vertical="top"/>
    </xf>
    <xf numFmtId="166" fontId="21" fillId="0" borderId="0" xfId="0" applyNumberFormat="1" applyFont="1" applyFill="1" applyBorder="1" applyAlignment="1">
      <alignment horizontal="right" vertical="center"/>
    </xf>
    <xf numFmtId="3" fontId="39" fillId="0" borderId="0" xfId="0" applyNumberFormat="1" applyFont="1" applyFill="1" applyAlignment="1">
      <alignment vertical="center"/>
    </xf>
    <xf numFmtId="166" fontId="21" fillId="0" borderId="0" xfId="14" applyNumberFormat="1" applyFont="1" applyBorder="1" applyAlignment="1">
      <alignment vertical="center"/>
    </xf>
    <xf numFmtId="166" fontId="21" fillId="6" borderId="0" xfId="14" applyNumberFormat="1" applyFont="1" applyFill="1" applyBorder="1" applyAlignment="1">
      <alignment vertical="center"/>
    </xf>
    <xf numFmtId="166" fontId="22" fillId="0" borderId="17" xfId="14" applyNumberFormat="1" applyFont="1" applyBorder="1" applyAlignment="1">
      <alignment vertical="center"/>
    </xf>
    <xf numFmtId="166" fontId="22" fillId="0" borderId="18" xfId="14" applyNumberFormat="1" applyFont="1" applyBorder="1" applyAlignment="1">
      <alignment vertical="center"/>
    </xf>
    <xf numFmtId="166" fontId="22" fillId="0" borderId="20" xfId="14" applyNumberFormat="1" applyFont="1" applyBorder="1" applyAlignment="1">
      <alignment vertical="center"/>
    </xf>
    <xf numFmtId="166" fontId="22" fillId="0" borderId="0" xfId="14" applyNumberFormat="1" applyFont="1" applyFill="1" applyBorder="1" applyAlignment="1">
      <alignment vertical="center"/>
    </xf>
    <xf numFmtId="166" fontId="21" fillId="0" borderId="0" xfId="30" applyNumberFormat="1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3" fillId="0" borderId="0" xfId="25" applyFont="1" applyFill="1" applyBorder="1" applyAlignment="1">
      <alignment horizontal="center" vertical="center" wrapText="1"/>
    </xf>
    <xf numFmtId="166" fontId="42" fillId="6" borderId="0" xfId="14" applyNumberFormat="1" applyFont="1" applyFill="1" applyBorder="1" applyAlignment="1">
      <alignment vertical="center"/>
    </xf>
    <xf numFmtId="166" fontId="43" fillId="0" borderId="17" xfId="14" applyNumberFormat="1" applyFont="1" applyBorder="1" applyAlignment="1">
      <alignment vertical="center"/>
    </xf>
    <xf numFmtId="166" fontId="43" fillId="0" borderId="18" xfId="14" applyNumberFormat="1" applyFont="1" applyBorder="1" applyAlignment="1">
      <alignment vertical="center"/>
    </xf>
    <xf numFmtId="166" fontId="43" fillId="0" borderId="20" xfId="14" applyNumberFormat="1" applyFont="1" applyBorder="1" applyAlignment="1">
      <alignment vertical="center"/>
    </xf>
    <xf numFmtId="166" fontId="43" fillId="0" borderId="0" xfId="14" applyNumberFormat="1" applyFont="1" applyFill="1" applyBorder="1" applyAlignment="1">
      <alignment vertical="center"/>
    </xf>
    <xf numFmtId="1" fontId="35" fillId="5" borderId="21" xfId="30" applyNumberFormat="1" applyFont="1" applyFill="1" applyBorder="1" applyAlignment="1">
      <alignment horizontal="center" vertical="center" wrapText="1"/>
    </xf>
    <xf numFmtId="3" fontId="35" fillId="5" borderId="13" xfId="3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33" fillId="0" borderId="0" xfId="14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3" fontId="17" fillId="0" borderId="17" xfId="0" applyNumberFormat="1" applyFont="1" applyFill="1" applyBorder="1" applyAlignment="1">
      <alignment horizontal="justify" vertical="center"/>
    </xf>
    <xf numFmtId="0" fontId="33" fillId="0" borderId="0" xfId="14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/>
    </xf>
    <xf numFmtId="0" fontId="37" fillId="0" borderId="0" xfId="19" applyFont="1" applyAlignment="1">
      <alignment horizontal="center" vertical="top"/>
    </xf>
    <xf numFmtId="3" fontId="17" fillId="0" borderId="0" xfId="19" applyNumberFormat="1" applyFont="1" applyAlignment="1">
      <alignment horizontal="center" vertical="center"/>
    </xf>
    <xf numFmtId="0" fontId="33" fillId="0" borderId="0" xfId="19" applyAlignment="1">
      <alignment vertical="center"/>
    </xf>
    <xf numFmtId="0" fontId="33" fillId="0" borderId="0" xfId="19" applyBorder="1" applyAlignment="1">
      <alignment vertical="center"/>
    </xf>
    <xf numFmtId="0" fontId="33" fillId="0" borderId="0" xfId="19" applyFill="1" applyAlignment="1">
      <alignment vertical="center"/>
    </xf>
    <xf numFmtId="3" fontId="19" fillId="7" borderId="0" xfId="19" applyNumberFormat="1" applyFont="1" applyFill="1" applyBorder="1" applyAlignment="1">
      <alignment horizontal="center" vertical="center"/>
    </xf>
    <xf numFmtId="0" fontId="16" fillId="0" borderId="0" xfId="19" applyFont="1" applyAlignment="1">
      <alignment vertical="center"/>
    </xf>
    <xf numFmtId="0" fontId="33" fillId="0" borderId="0" xfId="19" applyFont="1" applyFill="1" applyAlignment="1">
      <alignment vertical="center"/>
    </xf>
    <xf numFmtId="0" fontId="19" fillId="0" borderId="0" xfId="19" applyFont="1" applyBorder="1" applyAlignment="1">
      <alignment horizontal="center" vertical="center"/>
    </xf>
    <xf numFmtId="0" fontId="19" fillId="0" borderId="0" xfId="19" applyFont="1" applyBorder="1" applyAlignment="1">
      <alignment vertical="center"/>
    </xf>
    <xf numFmtId="0" fontId="22" fillId="0" borderId="0" xfId="19" applyFont="1" applyBorder="1" applyAlignment="1">
      <alignment horizontal="center" vertical="center"/>
    </xf>
    <xf numFmtId="0" fontId="22" fillId="0" borderId="0" xfId="19" applyFont="1" applyBorder="1" applyAlignment="1">
      <alignment vertical="center"/>
    </xf>
    <xf numFmtId="0" fontId="19" fillId="0" borderId="22" xfId="19" applyFont="1" applyBorder="1" applyAlignment="1">
      <alignment horizontal="center" vertical="center"/>
    </xf>
    <xf numFmtId="0" fontId="19" fillId="0" borderId="22" xfId="19" applyFont="1" applyBorder="1" applyAlignment="1">
      <alignment vertical="center"/>
    </xf>
    <xf numFmtId="0" fontId="22" fillId="0" borderId="22" xfId="19" applyFont="1" applyBorder="1" applyAlignment="1">
      <alignment horizontal="center" vertical="center"/>
    </xf>
    <xf numFmtId="0" fontId="22" fillId="0" borderId="22" xfId="19" applyFont="1" applyBorder="1" applyAlignment="1">
      <alignment vertical="center"/>
    </xf>
    <xf numFmtId="0" fontId="19" fillId="6" borderId="0" xfId="19" applyFont="1" applyFill="1" applyBorder="1" applyAlignment="1">
      <alignment horizontal="center" vertical="center"/>
    </xf>
    <xf numFmtId="0" fontId="19" fillId="6" borderId="0" xfId="19" applyFont="1" applyFill="1" applyBorder="1" applyAlignment="1">
      <alignment vertical="center"/>
    </xf>
    <xf numFmtId="3" fontId="19" fillId="6" borderId="0" xfId="19" applyNumberFormat="1" applyFont="1" applyFill="1" applyBorder="1" applyAlignment="1">
      <alignment vertical="center"/>
    </xf>
    <xf numFmtId="3" fontId="19" fillId="6" borderId="0" xfId="19" applyNumberFormat="1" applyFont="1" applyFill="1" applyBorder="1" applyAlignment="1">
      <alignment horizontal="center" vertical="center"/>
    </xf>
    <xf numFmtId="0" fontId="17" fillId="0" borderId="0" xfId="19" applyFont="1" applyBorder="1" applyAlignment="1">
      <alignment horizontal="center" vertical="center"/>
    </xf>
    <xf numFmtId="0" fontId="17" fillId="0" borderId="0" xfId="19" applyFont="1" applyBorder="1" applyAlignment="1">
      <alignment vertical="center"/>
    </xf>
    <xf numFmtId="0" fontId="33" fillId="0" borderId="0" xfId="19" applyFont="1" applyAlignment="1">
      <alignment vertical="center"/>
    </xf>
    <xf numFmtId="0" fontId="17" fillId="0" borderId="22" xfId="19" applyFont="1" applyBorder="1" applyAlignment="1">
      <alignment horizontal="center" vertical="center"/>
    </xf>
    <xf numFmtId="0" fontId="17" fillId="0" borderId="22" xfId="19" applyFont="1" applyBorder="1" applyAlignment="1">
      <alignment vertical="center"/>
    </xf>
    <xf numFmtId="0" fontId="19" fillId="0" borderId="0" xfId="19" applyFont="1" applyBorder="1" applyAlignment="1">
      <alignment horizontal="right" vertical="center"/>
    </xf>
    <xf numFmtId="3" fontId="19" fillId="0" borderId="0" xfId="19" applyNumberFormat="1" applyFont="1" applyBorder="1" applyAlignment="1">
      <alignment vertical="center"/>
    </xf>
    <xf numFmtId="3" fontId="19" fillId="0" borderId="0" xfId="19" applyNumberFormat="1" applyFont="1" applyBorder="1" applyAlignment="1">
      <alignment horizontal="center" vertical="center"/>
    </xf>
    <xf numFmtId="0" fontId="17" fillId="0" borderId="0" xfId="19" applyFont="1" applyBorder="1" applyAlignment="1">
      <alignment horizontal="right" vertical="center"/>
    </xf>
    <xf numFmtId="0" fontId="17" fillId="0" borderId="22" xfId="19" applyFont="1" applyBorder="1" applyAlignment="1">
      <alignment horizontal="right" vertical="center"/>
    </xf>
    <xf numFmtId="0" fontId="22" fillId="0" borderId="22" xfId="19" applyFont="1" applyBorder="1" applyAlignment="1">
      <alignment horizontal="left" vertical="center"/>
    </xf>
    <xf numFmtId="0" fontId="22" fillId="0" borderId="0" xfId="19" applyFont="1" applyBorder="1" applyAlignment="1">
      <alignment horizontal="left" vertical="center"/>
    </xf>
    <xf numFmtId="0" fontId="44" fillId="0" borderId="0" xfId="19" applyFont="1" applyAlignment="1">
      <alignment vertical="center"/>
    </xf>
    <xf numFmtId="0" fontId="21" fillId="6" borderId="0" xfId="19" applyFont="1" applyFill="1" applyBorder="1" applyAlignment="1">
      <alignment horizontal="center" vertical="center"/>
    </xf>
    <xf numFmtId="3" fontId="21" fillId="6" borderId="0" xfId="19" applyNumberFormat="1" applyFont="1" applyFill="1" applyBorder="1" applyAlignment="1">
      <alignment vertical="center"/>
    </xf>
    <xf numFmtId="3" fontId="22" fillId="6" borderId="0" xfId="19" applyNumberFormat="1" applyFont="1" applyFill="1" applyBorder="1" applyAlignment="1">
      <alignment horizontal="center" vertical="center"/>
    </xf>
    <xf numFmtId="3" fontId="21" fillId="6" borderId="0" xfId="19" applyNumberFormat="1" applyFont="1" applyFill="1" applyBorder="1" applyAlignment="1">
      <alignment horizontal="center" vertical="center"/>
    </xf>
    <xf numFmtId="0" fontId="22" fillId="0" borderId="19" xfId="19" applyFont="1" applyBorder="1" applyAlignment="1">
      <alignment horizontal="center" vertical="center"/>
    </xf>
    <xf numFmtId="3" fontId="22" fillId="0" borderId="19" xfId="19" applyNumberFormat="1" applyFont="1" applyBorder="1" applyAlignment="1">
      <alignment vertical="center"/>
    </xf>
    <xf numFmtId="3" fontId="22" fillId="0" borderId="19" xfId="19" applyNumberFormat="1" applyFont="1" applyBorder="1" applyAlignment="1">
      <alignment horizontal="center" vertical="center"/>
    </xf>
    <xf numFmtId="3" fontId="17" fillId="0" borderId="19" xfId="19" applyNumberFormat="1" applyFont="1" applyBorder="1" applyAlignment="1">
      <alignment vertical="center"/>
    </xf>
    <xf numFmtId="0" fontId="17" fillId="0" borderId="0" xfId="17" applyFont="1" applyAlignment="1">
      <alignment horizontal="center" vertical="center"/>
    </xf>
    <xf numFmtId="0" fontId="17" fillId="0" borderId="0" xfId="17" applyFont="1" applyAlignment="1">
      <alignment vertical="center"/>
    </xf>
    <xf numFmtId="0" fontId="33" fillId="0" borderId="0" xfId="17" applyAlignment="1">
      <alignment vertical="center"/>
    </xf>
    <xf numFmtId="0" fontId="17" fillId="0" borderId="0" xfId="19" applyFont="1" applyAlignment="1">
      <alignment horizontal="left" vertical="center"/>
    </xf>
    <xf numFmtId="0" fontId="17" fillId="0" borderId="0" xfId="19" applyFont="1" applyAlignment="1">
      <alignment horizontal="center" vertical="center"/>
    </xf>
    <xf numFmtId="3" fontId="17" fillId="0" borderId="0" xfId="19" applyNumberFormat="1" applyFont="1" applyAlignment="1">
      <alignment horizontal="left" vertical="center"/>
    </xf>
    <xf numFmtId="0" fontId="17" fillId="0" borderId="0" xfId="19" applyFont="1" applyAlignment="1">
      <alignment vertical="center"/>
    </xf>
    <xf numFmtId="3" fontId="17" fillId="0" borderId="0" xfId="19" applyNumberFormat="1" applyFont="1" applyAlignment="1">
      <alignment vertical="center"/>
    </xf>
    <xf numFmtId="0" fontId="21" fillId="6" borderId="0" xfId="19" applyFont="1" applyFill="1" applyBorder="1" applyAlignment="1">
      <alignment vertical="center"/>
    </xf>
    <xf numFmtId="0" fontId="21" fillId="0" borderId="0" xfId="19" applyFont="1" applyBorder="1" applyAlignment="1">
      <alignment horizontal="left" vertical="center"/>
    </xf>
    <xf numFmtId="0" fontId="21" fillId="0" borderId="0" xfId="19" applyFont="1" applyBorder="1" applyAlignment="1">
      <alignment horizontal="center" vertical="center"/>
    </xf>
    <xf numFmtId="3" fontId="33" fillId="0" borderId="0" xfId="19" applyNumberFormat="1" applyAlignment="1">
      <alignment vertical="center"/>
    </xf>
    <xf numFmtId="3" fontId="35" fillId="5" borderId="12" xfId="30" applyNumberFormat="1" applyFont="1" applyFill="1" applyBorder="1" applyAlignment="1">
      <alignment horizontal="center" vertical="center" wrapText="1"/>
    </xf>
    <xf numFmtId="3" fontId="35" fillId="5" borderId="13" xfId="30" applyNumberFormat="1" applyFont="1" applyFill="1" applyBorder="1" applyAlignment="1">
      <alignment horizontal="center" vertical="center" wrapText="1"/>
    </xf>
    <xf numFmtId="1" fontId="45" fillId="5" borderId="21" xfId="30" applyNumberFormat="1" applyFont="1" applyFill="1" applyBorder="1" applyAlignment="1">
      <alignment horizontal="center" vertical="center"/>
    </xf>
    <xf numFmtId="1" fontId="45" fillId="5" borderId="23" xfId="30" applyNumberFormat="1" applyFont="1" applyFill="1" applyBorder="1" applyAlignment="1">
      <alignment horizontal="center" vertical="center"/>
    </xf>
    <xf numFmtId="0" fontId="16" fillId="0" borderId="0" xfId="1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7" fillId="0" borderId="0" xfId="28" applyFont="1" applyFill="1" applyBorder="1" applyAlignment="1">
      <alignment horizontal="center" vertical="center"/>
    </xf>
    <xf numFmtId="166" fontId="19" fillId="7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6" fontId="19" fillId="7" borderId="0" xfId="30" applyNumberFormat="1" applyFont="1" applyFill="1" applyBorder="1" applyAlignment="1">
      <alignment horizontal="center" vertical="center" wrapText="1"/>
    </xf>
    <xf numFmtId="166" fontId="21" fillId="7" borderId="0" xfId="0" applyNumberFormat="1" applyFont="1" applyFill="1" applyBorder="1" applyAlignment="1">
      <alignment horizontal="center" vertical="center"/>
    </xf>
    <xf numFmtId="165" fontId="21" fillId="7" borderId="0" xfId="0" applyNumberFormat="1" applyFont="1" applyFill="1" applyBorder="1" applyAlignment="1">
      <alignment horizontal="center" vertical="center"/>
    </xf>
    <xf numFmtId="0" fontId="17" fillId="0" borderId="0" xfId="24" applyFont="1" applyFill="1" applyBorder="1" applyAlignment="1">
      <alignment horizontal="center" vertical="center"/>
    </xf>
    <xf numFmtId="0" fontId="17" fillId="0" borderId="0" xfId="24" applyFont="1" applyFill="1" applyBorder="1" applyAlignment="1">
      <alignment vertical="center"/>
    </xf>
    <xf numFmtId="3" fontId="17" fillId="0" borderId="0" xfId="24" applyNumberFormat="1" applyFont="1" applyFill="1" applyBorder="1" applyAlignment="1">
      <alignment vertical="center"/>
    </xf>
    <xf numFmtId="167" fontId="21" fillId="7" borderId="0" xfId="28" applyNumberFormat="1" applyFont="1" applyFill="1" applyBorder="1" applyAlignment="1">
      <alignment horizontal="center" vertical="center"/>
    </xf>
    <xf numFmtId="167" fontId="21" fillId="0" borderId="0" xfId="28" applyNumberFormat="1" applyFont="1" applyFill="1" applyBorder="1" applyAlignment="1">
      <alignment horizontal="center" vertical="center"/>
    </xf>
    <xf numFmtId="167" fontId="22" fillId="0" borderId="17" xfId="28" applyNumberFormat="1" applyFont="1" applyFill="1" applyBorder="1" applyAlignment="1">
      <alignment horizontal="center" vertical="center"/>
    </xf>
    <xf numFmtId="167" fontId="22" fillId="0" borderId="18" xfId="28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7" fillId="0" borderId="0" xfId="12" applyFont="1" applyAlignment="1" applyProtection="1"/>
    <xf numFmtId="0" fontId="47" fillId="0" borderId="0" xfId="12" applyFont="1" applyAlignment="1" applyProtection="1">
      <alignment wrapText="1"/>
    </xf>
    <xf numFmtId="0" fontId="47" fillId="0" borderId="0" xfId="0" applyFont="1"/>
    <xf numFmtId="1" fontId="18" fillId="5" borderId="13" xfId="3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Alignment="1">
      <alignment vertical="center" wrapText="1"/>
    </xf>
    <xf numFmtId="3" fontId="17" fillId="0" borderId="0" xfId="0" applyNumberFormat="1" applyFont="1" applyFill="1" applyBorder="1" applyAlignment="1">
      <alignment vertical="center" wrapText="1"/>
    </xf>
    <xf numFmtId="166" fontId="41" fillId="0" borderId="0" xfId="14" applyNumberFormat="1" applyFont="1" applyAlignment="1">
      <alignment vertical="center"/>
    </xf>
    <xf numFmtId="166" fontId="22" fillId="0" borderId="17" xfId="14" quotePrefix="1" applyNumberFormat="1" applyFont="1" applyBorder="1" applyAlignment="1">
      <alignment vertical="center"/>
    </xf>
    <xf numFmtId="166" fontId="33" fillId="0" borderId="0" xfId="14" applyNumberFormat="1" applyAlignment="1">
      <alignment vertical="center"/>
    </xf>
    <xf numFmtId="166" fontId="41" fillId="0" borderId="0" xfId="14" applyNumberFormat="1" applyFont="1" applyBorder="1" applyAlignment="1">
      <alignment vertical="center"/>
    </xf>
    <xf numFmtId="0" fontId="19" fillId="8" borderId="0" xfId="19" applyFont="1" applyFill="1" applyBorder="1" applyAlignment="1">
      <alignment horizontal="center" vertical="center"/>
    </xf>
    <xf numFmtId="0" fontId="19" fillId="8" borderId="0" xfId="19" applyFont="1" applyFill="1" applyBorder="1" applyAlignment="1">
      <alignment vertical="center"/>
    </xf>
    <xf numFmtId="0" fontId="21" fillId="8" borderId="0" xfId="19" applyFont="1" applyFill="1" applyBorder="1" applyAlignment="1">
      <alignment vertical="center"/>
    </xf>
    <xf numFmtId="1" fontId="18" fillId="5" borderId="16" xfId="30" applyNumberFormat="1" applyFont="1" applyFill="1" applyBorder="1" applyAlignment="1">
      <alignment horizontal="center" vertical="center" wrapText="1"/>
    </xf>
    <xf numFmtId="0" fontId="36" fillId="0" borderId="0" xfId="23" applyFont="1" applyFill="1" applyBorder="1" applyAlignment="1">
      <alignment horizontal="center" vertical="top"/>
    </xf>
    <xf numFmtId="3" fontId="17" fillId="0" borderId="0" xfId="23" applyNumberFormat="1" applyFont="1" applyFill="1" applyBorder="1" applyAlignment="1">
      <alignment vertical="center"/>
    </xf>
    <xf numFmtId="0" fontId="17" fillId="0" borderId="0" xfId="23" applyFont="1" applyFill="1" applyAlignment="1">
      <alignment vertical="center"/>
    </xf>
    <xf numFmtId="0" fontId="17" fillId="0" borderId="0" xfId="23" applyFont="1" applyFill="1" applyAlignment="1">
      <alignment vertical="center" wrapText="1"/>
    </xf>
    <xf numFmtId="166" fontId="19" fillId="7" borderId="0" xfId="23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</xf>
    <xf numFmtId="166" fontId="19" fillId="0" borderId="0" xfId="23" applyNumberFormat="1" applyFont="1" applyFill="1" applyBorder="1" applyAlignment="1">
      <alignment horizontal="right" vertical="center"/>
    </xf>
    <xf numFmtId="0" fontId="19" fillId="6" borderId="0" xfId="23" applyNumberFormat="1" applyFont="1" applyFill="1" applyBorder="1" applyAlignment="1">
      <alignment horizontal="center" vertical="center"/>
    </xf>
    <xf numFmtId="166" fontId="19" fillId="6" borderId="0" xfId="23" applyNumberFormat="1" applyFont="1" applyFill="1" applyBorder="1" applyAlignment="1">
      <alignment horizontal="right" vertical="center"/>
    </xf>
    <xf numFmtId="3" fontId="19" fillId="0" borderId="0" xfId="23" applyNumberFormat="1" applyFont="1" applyFill="1" applyBorder="1" applyAlignment="1">
      <alignment horizontal="right" vertical="center"/>
    </xf>
    <xf numFmtId="3" fontId="19" fillId="0" borderId="0" xfId="23" applyNumberFormat="1" applyFont="1" applyFill="1" applyBorder="1" applyAlignment="1">
      <alignment vertical="center"/>
    </xf>
    <xf numFmtId="0" fontId="19" fillId="0" borderId="0" xfId="23" applyNumberFormat="1" applyFont="1" applyFill="1" applyBorder="1" applyAlignment="1">
      <alignment horizontal="justify" vertical="center"/>
    </xf>
    <xf numFmtId="0" fontId="22" fillId="0" borderId="0" xfId="23" applyFont="1" applyFill="1" applyBorder="1" applyAlignment="1">
      <alignment vertical="center"/>
    </xf>
    <xf numFmtId="0" fontId="22" fillId="0" borderId="0" xfId="23" applyFont="1" applyBorder="1" applyAlignment="1">
      <alignment horizontal="center" vertical="center"/>
    </xf>
    <xf numFmtId="0" fontId="22" fillId="0" borderId="0" xfId="23" applyFont="1" applyBorder="1" applyAlignment="1">
      <alignment vertical="center"/>
    </xf>
    <xf numFmtId="0" fontId="22" fillId="0" borderId="17" xfId="23" applyFont="1" applyBorder="1" applyAlignment="1">
      <alignment horizontal="center" vertical="center"/>
    </xf>
    <xf numFmtId="3" fontId="17" fillId="0" borderId="17" xfId="23" applyNumberFormat="1" applyFont="1" applyFill="1" applyBorder="1" applyAlignment="1">
      <alignment horizontal="justify" vertical="center"/>
    </xf>
    <xf numFmtId="166" fontId="22" fillId="0" borderId="17" xfId="23" applyNumberFormat="1" applyFont="1" applyFill="1" applyBorder="1" applyAlignment="1">
      <alignment horizontal="right" vertical="center"/>
    </xf>
    <xf numFmtId="0" fontId="22" fillId="0" borderId="18" xfId="23" applyFont="1" applyBorder="1" applyAlignment="1">
      <alignment horizontal="center" vertical="center"/>
    </xf>
    <xf numFmtId="0" fontId="17" fillId="0" borderId="18" xfId="23" applyNumberFormat="1" applyFont="1" applyFill="1" applyBorder="1" applyAlignment="1">
      <alignment horizontal="justify" vertical="center"/>
    </xf>
    <xf numFmtId="0" fontId="22" fillId="0" borderId="20" xfId="23" applyFont="1" applyBorder="1" applyAlignment="1">
      <alignment horizontal="center" vertical="center"/>
    </xf>
    <xf numFmtId="0" fontId="17" fillId="0" borderId="20" xfId="23" applyNumberFormat="1" applyFont="1" applyFill="1" applyBorder="1" applyAlignment="1">
      <alignment horizontal="justify" vertical="center"/>
    </xf>
    <xf numFmtId="0" fontId="17" fillId="0" borderId="17" xfId="23" applyNumberFormat="1" applyFont="1" applyFill="1" applyBorder="1" applyAlignment="1">
      <alignment horizontal="justify" vertical="center"/>
    </xf>
    <xf numFmtId="0" fontId="21" fillId="0" borderId="0" xfId="23" applyFont="1" applyFill="1" applyBorder="1" applyAlignment="1">
      <alignment vertical="center"/>
    </xf>
    <xf numFmtId="0" fontId="22" fillId="0" borderId="0" xfId="23" applyFont="1" applyFill="1" applyAlignment="1">
      <alignment vertical="center"/>
    </xf>
    <xf numFmtId="166" fontId="21" fillId="6" borderId="0" xfId="23" quotePrefix="1" applyNumberFormat="1" applyFont="1" applyFill="1" applyBorder="1" applyAlignment="1">
      <alignment horizontal="right" vertical="center"/>
    </xf>
    <xf numFmtId="0" fontId="17" fillId="0" borderId="19" xfId="23" applyFont="1" applyFill="1" applyBorder="1" applyAlignment="1">
      <alignment horizontal="center" vertical="center"/>
    </xf>
    <xf numFmtId="0" fontId="17" fillId="0" borderId="19" xfId="23" applyFont="1" applyFill="1" applyBorder="1" applyAlignment="1">
      <alignment vertical="center"/>
    </xf>
    <xf numFmtId="3" fontId="17" fillId="0" borderId="19" xfId="23" applyNumberFormat="1" applyFont="1" applyFill="1" applyBorder="1" applyAlignment="1">
      <alignment horizontal="center" vertical="center"/>
    </xf>
    <xf numFmtId="3" fontId="17" fillId="0" borderId="19" xfId="23" applyNumberFormat="1" applyFont="1" applyFill="1" applyBorder="1" applyAlignment="1">
      <alignment vertical="center"/>
    </xf>
    <xf numFmtId="3" fontId="17" fillId="0" borderId="19" xfId="23" applyNumberFormat="1" applyFont="1" applyFill="1" applyBorder="1" applyAlignment="1">
      <alignment horizontal="right" vertical="center"/>
    </xf>
    <xf numFmtId="0" fontId="20" fillId="0" borderId="0" xfId="23" applyFont="1" applyFill="1" applyAlignment="1">
      <alignment vertical="center"/>
    </xf>
    <xf numFmtId="0" fontId="17" fillId="0" borderId="0" xfId="23" applyFont="1" applyFill="1" applyAlignment="1">
      <alignment horizontal="center" vertical="center"/>
    </xf>
    <xf numFmtId="3" fontId="17" fillId="0" borderId="0" xfId="23" applyNumberFormat="1" applyFont="1" applyFill="1" applyAlignment="1">
      <alignment vertical="center"/>
    </xf>
    <xf numFmtId="0" fontId="17" fillId="0" borderId="0" xfId="23" applyFont="1" applyFill="1" applyBorder="1" applyAlignment="1">
      <alignment horizontal="center" vertical="center"/>
    </xf>
    <xf numFmtId="166" fontId="21" fillId="7" borderId="0" xfId="14" applyNumberFormat="1" applyFont="1" applyFill="1" applyBorder="1" applyAlignment="1">
      <alignment horizontal="right" vertical="center"/>
    </xf>
    <xf numFmtId="3" fontId="19" fillId="7" borderId="0" xfId="19" applyNumberFormat="1" applyFont="1" applyFill="1" applyBorder="1" applyAlignment="1">
      <alignment horizontal="right" vertical="center"/>
    </xf>
    <xf numFmtId="0" fontId="19" fillId="0" borderId="0" xfId="19" applyFont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 wrapText="1"/>
    </xf>
    <xf numFmtId="165" fontId="17" fillId="0" borderId="18" xfId="0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Alignment="1">
      <alignment vertical="center" wrapText="1"/>
    </xf>
    <xf numFmtId="166" fontId="17" fillId="0" borderId="0" xfId="0" applyNumberFormat="1" applyFont="1" applyFill="1" applyBorder="1" applyAlignment="1">
      <alignment vertical="center" wrapText="1"/>
    </xf>
    <xf numFmtId="1" fontId="48" fillId="0" borderId="0" xfId="0" applyNumberFormat="1" applyFont="1" applyFill="1" applyBorder="1"/>
    <xf numFmtId="166" fontId="22" fillId="0" borderId="0" xfId="23" applyNumberFormat="1" applyFont="1" applyFill="1" applyBorder="1" applyAlignment="1">
      <alignment vertical="center"/>
    </xf>
    <xf numFmtId="167" fontId="17" fillId="0" borderId="0" xfId="28" applyNumberFormat="1" applyFont="1" applyFill="1" applyBorder="1" applyAlignment="1">
      <alignment horizontal="center" vertical="center"/>
    </xf>
    <xf numFmtId="0" fontId="17" fillId="0" borderId="0" xfId="13" applyFont="1" applyFill="1" applyBorder="1" applyAlignment="1">
      <alignment vertical="center"/>
    </xf>
    <xf numFmtId="165" fontId="20" fillId="0" borderId="0" xfId="13" applyNumberFormat="1" applyFont="1" applyFill="1" applyBorder="1" applyAlignment="1" applyProtection="1">
      <alignment horizontal="right" vertical="center" wrapText="1"/>
      <protection locked="0"/>
    </xf>
    <xf numFmtId="165" fontId="26" fillId="9" borderId="0" xfId="13" applyNumberFormat="1" applyFont="1" applyFill="1" applyBorder="1" applyAlignment="1" applyProtection="1">
      <alignment horizontal="right" vertical="center" wrapText="1"/>
      <protection locked="0"/>
    </xf>
    <xf numFmtId="164" fontId="20" fillId="0" borderId="0" xfId="13" applyNumberFormat="1" applyFont="1" applyFill="1" applyBorder="1" applyAlignment="1" applyProtection="1">
      <alignment horizontal="center" vertical="center" wrapText="1"/>
      <protection locked="0"/>
    </xf>
    <xf numFmtId="164" fontId="26" fillId="9" borderId="0" xfId="13" applyNumberFormat="1" applyFont="1" applyFill="1" applyBorder="1" applyAlignment="1" applyProtection="1">
      <alignment horizontal="center" vertical="center" wrapText="1"/>
      <protection locked="0"/>
    </xf>
    <xf numFmtId="0" fontId="17" fillId="0" borderId="9" xfId="13" applyFont="1" applyFill="1" applyBorder="1" applyAlignment="1">
      <alignment vertical="center"/>
    </xf>
    <xf numFmtId="0" fontId="20" fillId="0" borderId="0" xfId="13" applyFont="1" applyFill="1" applyAlignment="1">
      <alignment vertical="center"/>
    </xf>
    <xf numFmtId="0" fontId="17" fillId="0" borderId="0" xfId="13" applyFont="1" applyFill="1" applyAlignment="1">
      <alignment vertical="center"/>
    </xf>
    <xf numFmtId="166" fontId="49" fillId="0" borderId="0" xfId="14" applyNumberFormat="1" applyFont="1" applyAlignment="1">
      <alignment horizontal="center" vertical="center"/>
    </xf>
    <xf numFmtId="3" fontId="17" fillId="8" borderId="0" xfId="19" applyNumberFormat="1" applyFont="1" applyFill="1" applyBorder="1" applyAlignment="1">
      <alignment vertical="center"/>
    </xf>
    <xf numFmtId="3" fontId="17" fillId="8" borderId="0" xfId="19" applyNumberFormat="1" applyFont="1" applyFill="1" applyBorder="1" applyAlignment="1">
      <alignment horizontal="center" vertical="center"/>
    </xf>
    <xf numFmtId="3" fontId="17" fillId="8" borderId="22" xfId="19" applyNumberFormat="1" applyFont="1" applyFill="1" applyBorder="1" applyAlignment="1">
      <alignment vertical="center"/>
    </xf>
    <xf numFmtId="3" fontId="17" fillId="8" borderId="22" xfId="19" applyNumberFormat="1" applyFont="1" applyFill="1" applyBorder="1" applyAlignment="1">
      <alignment horizontal="center" vertical="center"/>
    </xf>
    <xf numFmtId="3" fontId="19" fillId="8" borderId="0" xfId="19" applyNumberFormat="1" applyFont="1" applyFill="1" applyBorder="1" applyAlignment="1">
      <alignment horizontal="center" vertical="center"/>
    </xf>
    <xf numFmtId="3" fontId="22" fillId="8" borderId="0" xfId="19" applyNumberFormat="1" applyFont="1" applyFill="1" applyBorder="1" applyAlignment="1">
      <alignment vertical="center"/>
    </xf>
    <xf numFmtId="3" fontId="22" fillId="8" borderId="0" xfId="19" applyNumberFormat="1" applyFont="1" applyFill="1" applyBorder="1" applyAlignment="1">
      <alignment horizontal="center" vertical="center"/>
    </xf>
    <xf numFmtId="3" fontId="22" fillId="8" borderId="22" xfId="19" applyNumberFormat="1" applyFont="1" applyFill="1" applyBorder="1" applyAlignment="1">
      <alignment vertical="center"/>
    </xf>
    <xf numFmtId="3" fontId="22" fillId="8" borderId="22" xfId="19" applyNumberFormat="1" applyFont="1" applyFill="1" applyBorder="1" applyAlignment="1">
      <alignment horizontal="center" vertical="center"/>
    </xf>
    <xf numFmtId="0" fontId="22" fillId="8" borderId="0" xfId="19" applyFont="1" applyFill="1" applyBorder="1" applyAlignment="1">
      <alignment horizontal="center" vertical="center"/>
    </xf>
    <xf numFmtId="0" fontId="22" fillId="8" borderId="0" xfId="19" applyFont="1" applyFill="1" applyBorder="1" applyAlignment="1">
      <alignment vertical="center"/>
    </xf>
    <xf numFmtId="0" fontId="22" fillId="8" borderId="22" xfId="19" applyFont="1" applyFill="1" applyBorder="1" applyAlignment="1">
      <alignment horizontal="center" vertical="center"/>
    </xf>
    <xf numFmtId="0" fontId="22" fillId="8" borderId="22" xfId="19" applyFont="1" applyFill="1" applyBorder="1" applyAlignment="1">
      <alignment vertical="center"/>
    </xf>
    <xf numFmtId="0" fontId="22" fillId="8" borderId="22" xfId="19" applyFont="1" applyFill="1" applyBorder="1" applyAlignment="1">
      <alignment horizontal="left" vertical="center"/>
    </xf>
    <xf numFmtId="0" fontId="22" fillId="8" borderId="0" xfId="19" applyFont="1" applyFill="1" applyBorder="1" applyAlignment="1">
      <alignment horizontal="left" vertical="center"/>
    </xf>
    <xf numFmtId="0" fontId="17" fillId="8" borderId="0" xfId="19" applyFont="1" applyFill="1" applyBorder="1" applyAlignment="1">
      <alignment horizontal="center" vertical="center"/>
    </xf>
    <xf numFmtId="0" fontId="17" fillId="8" borderId="22" xfId="19" applyFont="1" applyFill="1" applyBorder="1" applyAlignment="1">
      <alignment horizontal="center" vertical="center"/>
    </xf>
    <xf numFmtId="1" fontId="19" fillId="0" borderId="0" xfId="30" applyNumberFormat="1" applyFont="1" applyFill="1" applyBorder="1" applyAlignment="1">
      <alignment horizontal="center" vertical="center" wrapText="1"/>
    </xf>
    <xf numFmtId="0" fontId="21" fillId="0" borderId="0" xfId="19" applyFont="1" applyBorder="1" applyAlignment="1">
      <alignment vertical="center"/>
    </xf>
    <xf numFmtId="0" fontId="21" fillId="0" borderId="22" xfId="19" applyFont="1" applyBorder="1" applyAlignment="1">
      <alignment vertical="center"/>
    </xf>
    <xf numFmtId="3" fontId="21" fillId="0" borderId="0" xfId="19" applyNumberFormat="1" applyFont="1" applyBorder="1" applyAlignment="1">
      <alignment vertical="center"/>
    </xf>
    <xf numFmtId="3" fontId="21" fillId="0" borderId="0" xfId="19" applyNumberFormat="1" applyFont="1" applyBorder="1" applyAlignment="1">
      <alignment horizontal="center" vertical="center"/>
    </xf>
    <xf numFmtId="3" fontId="21" fillId="8" borderId="0" xfId="19" applyNumberFormat="1" applyFont="1" applyFill="1" applyBorder="1" applyAlignment="1">
      <alignment vertical="center"/>
    </xf>
    <xf numFmtId="3" fontId="21" fillId="8" borderId="0" xfId="19" applyNumberFormat="1" applyFont="1" applyFill="1" applyBorder="1" applyAlignment="1">
      <alignment horizontal="center" vertical="center"/>
    </xf>
    <xf numFmtId="3" fontId="50" fillId="8" borderId="0" xfId="19" applyNumberFormat="1" applyFont="1" applyFill="1" applyBorder="1" applyAlignment="1">
      <alignment horizontal="center" vertical="center"/>
    </xf>
    <xf numFmtId="3" fontId="50" fillId="8" borderId="22" xfId="19" applyNumberFormat="1" applyFont="1" applyFill="1" applyBorder="1" applyAlignment="1">
      <alignment horizontal="center" vertical="center"/>
    </xf>
    <xf numFmtId="3" fontId="51" fillId="6" borderId="0" xfId="19" applyNumberFormat="1" applyFont="1" applyFill="1" applyBorder="1" applyAlignment="1">
      <alignment horizontal="center" vertical="center"/>
    </xf>
    <xf numFmtId="3" fontId="51" fillId="0" borderId="0" xfId="19" applyNumberFormat="1" applyFont="1" applyBorder="1" applyAlignment="1">
      <alignment horizontal="center" vertical="center"/>
    </xf>
    <xf numFmtId="0" fontId="17" fillId="0" borderId="0" xfId="23" applyFont="1" applyFill="1" applyBorder="1" applyAlignment="1">
      <alignment vertical="center" wrapText="1"/>
    </xf>
    <xf numFmtId="3" fontId="35" fillId="5" borderId="0" xfId="30" applyNumberFormat="1" applyFont="1" applyFill="1" applyBorder="1" applyAlignment="1">
      <alignment horizontal="center" vertical="center" wrapText="1"/>
    </xf>
    <xf numFmtId="3" fontId="35" fillId="5" borderId="12" xfId="30" applyNumberFormat="1" applyFont="1" applyFill="1" applyBorder="1" applyAlignment="1">
      <alignment horizontal="center" vertical="center" wrapText="1"/>
    </xf>
    <xf numFmtId="3" fontId="35" fillId="5" borderId="13" xfId="30" applyNumberFormat="1" applyFont="1" applyFill="1" applyBorder="1" applyAlignment="1">
      <alignment horizontal="center" vertical="center" wrapText="1"/>
    </xf>
    <xf numFmtId="0" fontId="36" fillId="8" borderId="0" xfId="28" applyFont="1" applyFill="1" applyBorder="1" applyAlignment="1">
      <alignment horizontal="center" vertical="top"/>
    </xf>
    <xf numFmtId="164" fontId="52" fillId="8" borderId="0" xfId="13" applyNumberFormat="1" applyFont="1" applyFill="1" applyBorder="1" applyAlignment="1" applyProtection="1">
      <alignment horizontal="center" vertical="center" wrapText="1"/>
      <protection locked="0"/>
    </xf>
    <xf numFmtId="0" fontId="17" fillId="8" borderId="0" xfId="0" applyFont="1" applyFill="1" applyAlignment="1">
      <alignment vertical="center"/>
    </xf>
    <xf numFmtId="0" fontId="17" fillId="8" borderId="0" xfId="0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vertical="center"/>
    </xf>
    <xf numFmtId="0" fontId="17" fillId="0" borderId="0" xfId="23" applyFont="1" applyFill="1" applyBorder="1" applyAlignment="1">
      <alignment horizontal="left" vertical="center"/>
    </xf>
    <xf numFmtId="165" fontId="17" fillId="0" borderId="0" xfId="23" applyNumberFormat="1" applyFont="1" applyFill="1" applyBorder="1" applyAlignment="1">
      <alignment vertical="center"/>
    </xf>
    <xf numFmtId="0" fontId="17" fillId="0" borderId="18" xfId="23" applyFont="1" applyFill="1" applyBorder="1" applyAlignment="1">
      <alignment horizontal="center" vertical="center"/>
    </xf>
    <xf numFmtId="0" fontId="17" fillId="0" borderId="18" xfId="23" applyFont="1" applyFill="1" applyBorder="1" applyAlignment="1">
      <alignment horizontal="left" vertical="center"/>
    </xf>
    <xf numFmtId="165" fontId="17" fillId="0" borderId="18" xfId="23" applyNumberFormat="1" applyFont="1" applyFill="1" applyBorder="1" applyAlignment="1">
      <alignment vertical="center"/>
    </xf>
    <xf numFmtId="0" fontId="20" fillId="0" borderId="0" xfId="23" applyFont="1" applyFill="1" applyAlignment="1">
      <alignment horizontal="right" vertical="center"/>
    </xf>
    <xf numFmtId="0" fontId="17" fillId="8" borderId="0" xfId="0" applyFont="1" applyFill="1" applyAlignment="1">
      <alignment vertical="center" wrapText="1"/>
    </xf>
    <xf numFmtId="0" fontId="17" fillId="8" borderId="0" xfId="0" applyFont="1" applyFill="1" applyBorder="1" applyAlignment="1">
      <alignment vertical="center" wrapText="1"/>
    </xf>
    <xf numFmtId="0" fontId="19" fillId="8" borderId="0" xfId="0" applyFont="1" applyFill="1" applyBorder="1" applyAlignment="1">
      <alignment vertical="center"/>
    </xf>
    <xf numFmtId="0" fontId="54" fillId="5" borderId="14" xfId="29" applyFont="1" applyFill="1" applyBorder="1" applyAlignment="1">
      <alignment horizontal="center" vertical="center" wrapText="1"/>
    </xf>
    <xf numFmtId="0" fontId="54" fillId="5" borderId="15" xfId="29" applyFont="1" applyFill="1" applyBorder="1" applyAlignment="1">
      <alignment horizontal="center" vertical="center" wrapText="1"/>
    </xf>
    <xf numFmtId="164" fontId="19" fillId="7" borderId="0" xfId="23" applyNumberFormat="1" applyFont="1" applyFill="1" applyBorder="1" applyAlignment="1">
      <alignment horizontal="center" vertical="center"/>
    </xf>
    <xf numFmtId="167" fontId="19" fillId="10" borderId="0" xfId="23" applyNumberFormat="1" applyFont="1" applyFill="1" applyBorder="1" applyAlignment="1">
      <alignment horizontal="center" vertical="center"/>
    </xf>
    <xf numFmtId="167" fontId="19" fillId="11" borderId="0" xfId="23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7" borderId="0" xfId="19" applyFont="1" applyFill="1" applyBorder="1" applyAlignment="1">
      <alignment horizontal="center" vertical="center"/>
    </xf>
    <xf numFmtId="0" fontId="21" fillId="0" borderId="24" xfId="19" applyFont="1" applyBorder="1" applyAlignment="1">
      <alignment horizontal="left" vertical="center"/>
    </xf>
    <xf numFmtId="166" fontId="22" fillId="0" borderId="0" xfId="0" applyNumberFormat="1" applyFont="1" applyFill="1" applyBorder="1" applyAlignment="1">
      <alignment horizontal="right" vertical="center"/>
    </xf>
    <xf numFmtId="166" fontId="17" fillId="8" borderId="17" xfId="0" applyNumberFormat="1" applyFont="1" applyFill="1" applyBorder="1" applyAlignment="1">
      <alignment horizontal="right" vertical="center"/>
    </xf>
    <xf numFmtId="0" fontId="17" fillId="0" borderId="0" xfId="23" applyFont="1" applyFill="1" applyBorder="1" applyAlignment="1">
      <alignment vertical="center"/>
    </xf>
    <xf numFmtId="0" fontId="1" fillId="0" borderId="0" xfId="23"/>
    <xf numFmtId="0" fontId="18" fillId="5" borderId="14" xfId="38" applyFont="1" applyFill="1" applyBorder="1" applyAlignment="1">
      <alignment horizontal="center" vertical="center" wrapText="1"/>
    </xf>
    <xf numFmtId="0" fontId="18" fillId="5" borderId="15" xfId="38" applyFont="1" applyFill="1" applyBorder="1" applyAlignment="1">
      <alignment horizontal="center" vertical="center" wrapText="1"/>
    </xf>
    <xf numFmtId="0" fontId="18" fillId="0" borderId="0" xfId="38" applyFont="1" applyFill="1" applyBorder="1" applyAlignment="1">
      <alignment horizontal="center" vertical="center" wrapText="1"/>
    </xf>
    <xf numFmtId="0" fontId="57" fillId="0" borderId="33" xfId="30" applyNumberFormat="1" applyFont="1" applyFill="1" applyBorder="1" applyAlignment="1">
      <alignment horizontal="center" vertical="center" wrapText="1"/>
    </xf>
    <xf numFmtId="165" fontId="58" fillId="0" borderId="33" xfId="23" applyNumberFormat="1" applyFont="1" applyFill="1" applyBorder="1" applyAlignment="1" applyProtection="1">
      <alignment horizontal="right" vertical="center" wrapText="1"/>
      <protection locked="0"/>
    </xf>
    <xf numFmtId="165" fontId="57" fillId="9" borderId="33" xfId="23" applyNumberFormat="1" applyFont="1" applyFill="1" applyBorder="1" applyAlignment="1" applyProtection="1">
      <alignment horizontal="right" vertical="center" wrapText="1"/>
      <protection locked="0"/>
    </xf>
    <xf numFmtId="165" fontId="58" fillId="0" borderId="33" xfId="23" applyNumberFormat="1" applyFont="1" applyFill="1" applyBorder="1" applyAlignment="1" applyProtection="1">
      <alignment horizontal="right" vertical="center" wrapText="1"/>
    </xf>
    <xf numFmtId="165" fontId="57" fillId="9" borderId="33" xfId="23" applyNumberFormat="1" applyFont="1" applyFill="1" applyBorder="1" applyAlignment="1" applyProtection="1">
      <alignment horizontal="right" vertical="center" wrapText="1"/>
    </xf>
    <xf numFmtId="164" fontId="58" fillId="0" borderId="33" xfId="23" applyNumberFormat="1" applyFont="1" applyFill="1" applyBorder="1" applyAlignment="1" applyProtection="1">
      <alignment horizontal="center" vertical="center" wrapText="1"/>
    </xf>
    <xf numFmtId="164" fontId="57" fillId="9" borderId="33" xfId="23" applyNumberFormat="1" applyFont="1" applyFill="1" applyBorder="1" applyAlignment="1" applyProtection="1">
      <alignment horizontal="center" vertical="center" wrapText="1"/>
    </xf>
    <xf numFmtId="0" fontId="1" fillId="0" borderId="0" xfId="23" applyFont="1"/>
    <xf numFmtId="0" fontId="59" fillId="0" borderId="0" xfId="23" applyFont="1"/>
    <xf numFmtId="1" fontId="26" fillId="9" borderId="14" xfId="23" applyNumberFormat="1" applyFont="1" applyFill="1" applyBorder="1" applyAlignment="1" applyProtection="1">
      <alignment horizontal="right" vertical="center"/>
      <protection locked="0"/>
    </xf>
    <xf numFmtId="165" fontId="26" fillId="9" borderId="14" xfId="23" applyNumberFormat="1" applyFont="1" applyFill="1" applyBorder="1" applyAlignment="1" applyProtection="1">
      <alignment horizontal="right" vertical="center" wrapText="1"/>
      <protection locked="0"/>
    </xf>
    <xf numFmtId="0" fontId="18" fillId="5" borderId="40" xfId="38" applyFont="1" applyFill="1" applyBorder="1" applyAlignment="1">
      <alignment horizontal="center" vertical="center" wrapText="1"/>
    </xf>
    <xf numFmtId="0" fontId="18" fillId="5" borderId="41" xfId="38" applyFont="1" applyFill="1" applyBorder="1" applyAlignment="1">
      <alignment horizontal="center" vertical="center" wrapText="1"/>
    </xf>
    <xf numFmtId="1" fontId="18" fillId="5" borderId="41" xfId="38" applyNumberFormat="1" applyFont="1" applyFill="1" applyBorder="1" applyAlignment="1">
      <alignment horizontal="center" vertical="center" wrapText="1"/>
    </xf>
    <xf numFmtId="0" fontId="18" fillId="5" borderId="42" xfId="38" applyFont="1" applyFill="1" applyBorder="1" applyAlignment="1">
      <alignment horizontal="center" vertical="center" wrapText="1"/>
    </xf>
    <xf numFmtId="0" fontId="1" fillId="0" borderId="43" xfId="23" applyBorder="1"/>
    <xf numFmtId="0" fontId="1" fillId="0" borderId="0" xfId="23" applyBorder="1"/>
    <xf numFmtId="0" fontId="1" fillId="0" borderId="44" xfId="23" applyBorder="1"/>
    <xf numFmtId="165" fontId="62" fillId="0" borderId="43" xfId="23" applyNumberFormat="1" applyFont="1" applyFill="1" applyBorder="1" applyAlignment="1" applyProtection="1">
      <alignment horizontal="center" vertical="center" wrapText="1"/>
      <protection locked="0"/>
    </xf>
    <xf numFmtId="165" fontId="62" fillId="0" borderId="0" xfId="23" applyNumberFormat="1" applyFont="1" applyFill="1" applyBorder="1" applyAlignment="1" applyProtection="1">
      <alignment horizontal="right" vertical="center" wrapText="1"/>
      <protection locked="0"/>
    </xf>
    <xf numFmtId="3" fontId="59" fillId="0" borderId="0" xfId="23" applyNumberFormat="1" applyFont="1" applyBorder="1"/>
    <xf numFmtId="3" fontId="1" fillId="0" borderId="0" xfId="23" applyNumberFormat="1" applyBorder="1"/>
    <xf numFmtId="3" fontId="1" fillId="0" borderId="44" xfId="23" applyNumberFormat="1" applyBorder="1"/>
    <xf numFmtId="169" fontId="1" fillId="0" borderId="0" xfId="23" applyNumberFormat="1"/>
    <xf numFmtId="165" fontId="63" fillId="0" borderId="45" xfId="23" applyNumberFormat="1" applyFont="1" applyFill="1" applyBorder="1" applyAlignment="1" applyProtection="1">
      <alignment horizontal="right" vertical="center" wrapText="1"/>
      <protection locked="0"/>
    </xf>
    <xf numFmtId="165" fontId="62" fillId="0" borderId="46" xfId="23" applyNumberFormat="1" applyFont="1" applyFill="1" applyBorder="1" applyAlignment="1" applyProtection="1">
      <alignment horizontal="right" vertical="center" wrapText="1"/>
      <protection locked="0"/>
    </xf>
    <xf numFmtId="3" fontId="59" fillId="0" borderId="46" xfId="23" applyNumberFormat="1" applyFont="1" applyBorder="1"/>
    <xf numFmtId="3" fontId="1" fillId="0" borderId="46" xfId="23" applyNumberFormat="1" applyBorder="1"/>
    <xf numFmtId="3" fontId="1" fillId="0" borderId="47" xfId="23" applyNumberFormat="1" applyBorder="1"/>
    <xf numFmtId="0" fontId="1" fillId="0" borderId="0" xfId="23" quotePrefix="1"/>
    <xf numFmtId="165" fontId="18" fillId="5" borderId="41" xfId="38" applyNumberFormat="1" applyFont="1" applyFill="1" applyBorder="1" applyAlignment="1">
      <alignment horizontal="center" vertical="center" wrapText="1"/>
    </xf>
    <xf numFmtId="0" fontId="59" fillId="0" borderId="43" xfId="23" applyFont="1" applyBorder="1"/>
    <xf numFmtId="0" fontId="59" fillId="0" borderId="0" xfId="23" applyFont="1" applyBorder="1"/>
    <xf numFmtId="165" fontId="59" fillId="0" borderId="0" xfId="23" applyNumberFormat="1" applyFont="1" applyBorder="1"/>
    <xf numFmtId="170" fontId="1" fillId="0" borderId="0" xfId="23" applyNumberFormat="1"/>
    <xf numFmtId="0" fontId="59" fillId="0" borderId="48" xfId="23" applyFont="1" applyFill="1" applyBorder="1"/>
    <xf numFmtId="0" fontId="59" fillId="0" borderId="38" xfId="23" applyFont="1" applyFill="1" applyBorder="1"/>
    <xf numFmtId="3" fontId="59" fillId="0" borderId="38" xfId="23" applyNumberFormat="1" applyFont="1" applyBorder="1"/>
    <xf numFmtId="165" fontId="59" fillId="0" borderId="38" xfId="23" applyNumberFormat="1" applyFont="1" applyBorder="1"/>
    <xf numFmtId="171" fontId="1" fillId="0" borderId="0" xfId="23" applyNumberFormat="1"/>
    <xf numFmtId="165" fontId="59" fillId="0" borderId="44" xfId="23" applyNumberFormat="1" applyFont="1" applyBorder="1"/>
    <xf numFmtId="0" fontId="59" fillId="0" borderId="38" xfId="23" applyFont="1" applyBorder="1"/>
    <xf numFmtId="165" fontId="59" fillId="0" borderId="49" xfId="23" applyNumberFormat="1" applyFont="1" applyBorder="1"/>
    <xf numFmtId="0" fontId="59" fillId="0" borderId="45" xfId="23" applyFont="1" applyFill="1" applyBorder="1"/>
    <xf numFmtId="0" fontId="59" fillId="0" borderId="46" xfId="23" applyFont="1" applyBorder="1"/>
    <xf numFmtId="165" fontId="59" fillId="0" borderId="46" xfId="23" applyNumberFormat="1" applyFont="1" applyBorder="1"/>
    <xf numFmtId="165" fontId="59" fillId="0" borderId="47" xfId="23" applyNumberFormat="1" applyFont="1" applyBorder="1"/>
    <xf numFmtId="1" fontId="1" fillId="0" borderId="0" xfId="23" applyNumberFormat="1"/>
    <xf numFmtId="3" fontId="59" fillId="0" borderId="0" xfId="23" quotePrefix="1" applyNumberFormat="1" applyFont="1" applyBorder="1"/>
    <xf numFmtId="3" fontId="1" fillId="0" borderId="0" xfId="23" applyNumberFormat="1"/>
    <xf numFmtId="0" fontId="64" fillId="0" borderId="0" xfId="23" applyFont="1"/>
    <xf numFmtId="165" fontId="18" fillId="5" borderId="50" xfId="38" applyNumberFormat="1" applyFont="1" applyFill="1" applyBorder="1" applyAlignment="1">
      <alignment horizontal="center" vertical="center" wrapText="1"/>
    </xf>
    <xf numFmtId="165" fontId="18" fillId="5" borderId="51" xfId="38" applyNumberFormat="1" applyFont="1" applyFill="1" applyBorder="1" applyAlignment="1">
      <alignment horizontal="center" vertical="center" wrapText="1"/>
    </xf>
    <xf numFmtId="0" fontId="19" fillId="7" borderId="1" xfId="19" applyFont="1" applyFill="1" applyBorder="1" applyAlignment="1">
      <alignment horizontal="center" vertical="center"/>
    </xf>
    <xf numFmtId="3" fontId="19" fillId="7" borderId="52" xfId="19" applyNumberFormat="1" applyFont="1" applyFill="1" applyBorder="1" applyAlignment="1">
      <alignment horizontal="right" vertical="center"/>
    </xf>
    <xf numFmtId="3" fontId="19" fillId="7" borderId="53" xfId="19" applyNumberFormat="1" applyFont="1" applyFill="1" applyBorder="1" applyAlignment="1">
      <alignment horizontal="right" vertical="center"/>
    </xf>
    <xf numFmtId="3" fontId="19" fillId="7" borderId="54" xfId="19" applyNumberFormat="1" applyFont="1" applyFill="1" applyBorder="1" applyAlignment="1">
      <alignment horizontal="right" vertical="center"/>
    </xf>
    <xf numFmtId="3" fontId="19" fillId="7" borderId="55" xfId="19" applyNumberFormat="1" applyFont="1" applyFill="1" applyBorder="1" applyAlignment="1">
      <alignment horizontal="right" vertical="center"/>
    </xf>
    <xf numFmtId="0" fontId="19" fillId="7" borderId="56" xfId="19" applyFont="1" applyFill="1" applyBorder="1" applyAlignment="1">
      <alignment horizontal="center" vertical="center"/>
    </xf>
    <xf numFmtId="0" fontId="19" fillId="7" borderId="57" xfId="19" applyFont="1" applyFill="1" applyBorder="1" applyAlignment="1">
      <alignment horizontal="center" vertical="center"/>
    </xf>
    <xf numFmtId="3" fontId="19" fillId="7" borderId="58" xfId="19" applyNumberFormat="1" applyFont="1" applyFill="1" applyBorder="1" applyAlignment="1">
      <alignment horizontal="right" vertical="center"/>
    </xf>
    <xf numFmtId="3" fontId="19" fillId="7" borderId="59" xfId="19" applyNumberFormat="1" applyFont="1" applyFill="1" applyBorder="1" applyAlignment="1">
      <alignment horizontal="right" vertical="center"/>
    </xf>
    <xf numFmtId="3" fontId="19" fillId="7" borderId="60" xfId="19" applyNumberFormat="1" applyFont="1" applyFill="1" applyBorder="1" applyAlignment="1">
      <alignment horizontal="right" vertical="center"/>
    </xf>
    <xf numFmtId="3" fontId="19" fillId="7" borderId="61" xfId="19" applyNumberFormat="1" applyFont="1" applyFill="1" applyBorder="1" applyAlignment="1">
      <alignment horizontal="right" vertical="center"/>
    </xf>
    <xf numFmtId="0" fontId="19" fillId="6" borderId="1" xfId="19" applyFont="1" applyFill="1" applyBorder="1" applyAlignment="1">
      <alignment horizontal="center" vertical="center"/>
    </xf>
    <xf numFmtId="3" fontId="19" fillId="6" borderId="62" xfId="19" applyNumberFormat="1" applyFont="1" applyFill="1" applyBorder="1" applyAlignment="1">
      <alignment vertical="center"/>
    </xf>
    <xf numFmtId="3" fontId="19" fillId="6" borderId="56" xfId="19" applyNumberFormat="1" applyFont="1" applyFill="1" applyBorder="1" applyAlignment="1">
      <alignment vertical="center"/>
    </xf>
    <xf numFmtId="3" fontId="19" fillId="6" borderId="63" xfId="19" applyNumberFormat="1" applyFont="1" applyFill="1" applyBorder="1" applyAlignment="1">
      <alignment vertical="center"/>
    </xf>
    <xf numFmtId="3" fontId="19" fillId="6" borderId="44" xfId="19" applyNumberFormat="1" applyFont="1" applyFill="1" applyBorder="1" applyAlignment="1">
      <alignment vertical="center"/>
    </xf>
    <xf numFmtId="0" fontId="19" fillId="6" borderId="56" xfId="19" applyFont="1" applyFill="1" applyBorder="1" applyAlignment="1">
      <alignment horizontal="center" vertical="center"/>
    </xf>
    <xf numFmtId="0" fontId="19" fillId="6" borderId="64" xfId="19" applyFont="1" applyFill="1" applyBorder="1" applyAlignment="1">
      <alignment horizontal="center" vertical="center"/>
    </xf>
    <xf numFmtId="3" fontId="19" fillId="6" borderId="65" xfId="19" applyNumberFormat="1" applyFont="1" applyFill="1" applyBorder="1" applyAlignment="1">
      <alignment vertical="center"/>
    </xf>
    <xf numFmtId="3" fontId="19" fillId="6" borderId="64" xfId="19" applyNumberFormat="1" applyFont="1" applyFill="1" applyBorder="1" applyAlignment="1">
      <alignment vertical="center"/>
    </xf>
    <xf numFmtId="3" fontId="19" fillId="6" borderId="66" xfId="19" applyNumberFormat="1" applyFont="1" applyFill="1" applyBorder="1" applyAlignment="1">
      <alignment vertical="center"/>
    </xf>
    <xf numFmtId="3" fontId="19" fillId="6" borderId="38" xfId="19" applyNumberFormat="1" applyFont="1" applyFill="1" applyBorder="1" applyAlignment="1">
      <alignment vertical="center"/>
    </xf>
    <xf numFmtId="3" fontId="19" fillId="6" borderId="49" xfId="19" applyNumberFormat="1" applyFont="1" applyFill="1" applyBorder="1" applyAlignment="1">
      <alignment vertical="center"/>
    </xf>
    <xf numFmtId="0" fontId="19" fillId="0" borderId="56" xfId="19" applyFont="1" applyBorder="1" applyAlignment="1">
      <alignment horizontal="right" vertical="center"/>
    </xf>
    <xf numFmtId="3" fontId="19" fillId="0" borderId="62" xfId="19" applyNumberFormat="1" applyFont="1" applyBorder="1" applyAlignment="1">
      <alignment vertical="center"/>
    </xf>
    <xf numFmtId="3" fontId="19" fillId="0" borderId="67" xfId="19" applyNumberFormat="1" applyFont="1" applyBorder="1" applyAlignment="1">
      <alignment vertical="center"/>
    </xf>
    <xf numFmtId="3" fontId="19" fillId="0" borderId="68" xfId="19" applyNumberFormat="1" applyFont="1" applyBorder="1" applyAlignment="1">
      <alignment vertical="center"/>
    </xf>
    <xf numFmtId="0" fontId="19" fillId="0" borderId="64" xfId="19" applyFont="1" applyBorder="1" applyAlignment="1">
      <alignment horizontal="right" vertical="center"/>
    </xf>
    <xf numFmtId="3" fontId="19" fillId="0" borderId="65" xfId="19" applyNumberFormat="1" applyFont="1" applyBorder="1" applyAlignment="1">
      <alignment vertical="center"/>
    </xf>
    <xf numFmtId="3" fontId="19" fillId="0" borderId="38" xfId="19" applyNumberFormat="1" applyFont="1" applyBorder="1" applyAlignment="1">
      <alignment vertical="center"/>
    </xf>
    <xf numFmtId="3" fontId="19" fillId="0" borderId="69" xfId="19" applyNumberFormat="1" applyFont="1" applyBorder="1" applyAlignment="1">
      <alignment vertical="center"/>
    </xf>
    <xf numFmtId="3" fontId="19" fillId="0" borderId="70" xfId="19" applyNumberFormat="1" applyFont="1" applyBorder="1" applyAlignment="1">
      <alignment vertical="center"/>
    </xf>
    <xf numFmtId="3" fontId="19" fillId="6" borderId="67" xfId="19" applyNumberFormat="1" applyFont="1" applyFill="1" applyBorder="1" applyAlignment="1">
      <alignment vertical="center"/>
    </xf>
    <xf numFmtId="3" fontId="19" fillId="6" borderId="71" xfId="19" applyNumberFormat="1" applyFont="1" applyFill="1" applyBorder="1" applyAlignment="1">
      <alignment vertical="center"/>
    </xf>
    <xf numFmtId="3" fontId="19" fillId="6" borderId="68" xfId="19" applyNumberFormat="1" applyFont="1" applyFill="1" applyBorder="1" applyAlignment="1">
      <alignment vertical="center"/>
    </xf>
    <xf numFmtId="3" fontId="19" fillId="6" borderId="69" xfId="19" applyNumberFormat="1" applyFont="1" applyFill="1" applyBorder="1" applyAlignment="1">
      <alignment vertical="center"/>
    </xf>
    <xf numFmtId="3" fontId="19" fillId="6" borderId="70" xfId="19" applyNumberFormat="1" applyFont="1" applyFill="1" applyBorder="1" applyAlignment="1">
      <alignment vertical="center"/>
    </xf>
    <xf numFmtId="0" fontId="21" fillId="6" borderId="72" xfId="19" applyFont="1" applyFill="1" applyBorder="1" applyAlignment="1">
      <alignment horizontal="center" vertical="center"/>
    </xf>
    <xf numFmtId="3" fontId="19" fillId="6" borderId="73" xfId="19" applyNumberFormat="1" applyFont="1" applyFill="1" applyBorder="1" applyAlignment="1">
      <alignment vertical="center"/>
    </xf>
    <xf numFmtId="3" fontId="19" fillId="6" borderId="35" xfId="19" applyNumberFormat="1" applyFont="1" applyFill="1" applyBorder="1" applyAlignment="1">
      <alignment vertical="center"/>
    </xf>
    <xf numFmtId="3" fontId="19" fillId="6" borderId="74" xfId="19" applyNumberFormat="1" applyFont="1" applyFill="1" applyBorder="1" applyAlignment="1">
      <alignment vertical="center"/>
    </xf>
    <xf numFmtId="0" fontId="21" fillId="6" borderId="56" xfId="19" applyFont="1" applyFill="1" applyBorder="1" applyAlignment="1">
      <alignment horizontal="center" vertical="center"/>
    </xf>
    <xf numFmtId="0" fontId="21" fillId="6" borderId="64" xfId="19" applyFont="1" applyFill="1" applyBorder="1" applyAlignment="1">
      <alignment horizontal="center" vertical="center"/>
    </xf>
    <xf numFmtId="3" fontId="35" fillId="5" borderId="0" xfId="30" applyNumberFormat="1" applyFont="1" applyFill="1" applyBorder="1" applyAlignment="1">
      <alignment horizontal="center" vertical="center" wrapText="1"/>
    </xf>
    <xf numFmtId="164" fontId="17" fillId="0" borderId="0" xfId="40" applyNumberFormat="1" applyFont="1" applyFill="1" applyAlignment="1">
      <alignment vertical="center"/>
    </xf>
    <xf numFmtId="3" fontId="17" fillId="0" borderId="0" xfId="40" applyNumberFormat="1" applyFont="1" applyFill="1" applyAlignment="1">
      <alignment vertical="center"/>
    </xf>
    <xf numFmtId="167" fontId="17" fillId="0" borderId="0" xfId="40" applyNumberFormat="1" applyFont="1" applyFill="1" applyAlignment="1">
      <alignment vertical="center"/>
    </xf>
    <xf numFmtId="0" fontId="22" fillId="0" borderId="0" xfId="40" applyFont="1" applyFill="1" applyAlignment="1">
      <alignment vertical="center"/>
    </xf>
    <xf numFmtId="0" fontId="17" fillId="0" borderId="0" xfId="40" applyNumberFormat="1" applyFont="1" applyFill="1" applyBorder="1" applyAlignment="1">
      <alignment horizontal="justify" vertical="center"/>
    </xf>
    <xf numFmtId="0" fontId="22" fillId="0" borderId="0" xfId="40" applyFont="1" applyFill="1" applyBorder="1" applyAlignment="1">
      <alignment horizontal="center" vertical="center"/>
    </xf>
    <xf numFmtId="0" fontId="22" fillId="0" borderId="0" xfId="40" applyFont="1" applyFill="1" applyBorder="1" applyAlignment="1">
      <alignment vertical="center"/>
    </xf>
    <xf numFmtId="0" fontId="19" fillId="0" borderId="0" xfId="40" applyNumberFormat="1" applyFont="1" applyFill="1" applyBorder="1" applyAlignment="1">
      <alignment horizontal="justify" vertical="center"/>
    </xf>
    <xf numFmtId="3" fontId="19" fillId="0" borderId="0" xfId="40" applyNumberFormat="1" applyFont="1" applyFill="1" applyBorder="1" applyAlignment="1">
      <alignment vertical="center"/>
    </xf>
    <xf numFmtId="3" fontId="19" fillId="0" borderId="0" xfId="40" applyNumberFormat="1" applyFont="1" applyFill="1" applyBorder="1" applyAlignment="1">
      <alignment horizontal="right" vertical="center"/>
    </xf>
    <xf numFmtId="0" fontId="19" fillId="0" borderId="0" xfId="40" applyNumberFormat="1" applyFont="1" applyFill="1" applyBorder="1" applyAlignment="1">
      <alignment horizontal="center" vertical="center"/>
    </xf>
    <xf numFmtId="0" fontId="17" fillId="0" borderId="0" xfId="40" applyFont="1" applyFill="1" applyAlignment="1">
      <alignment vertical="center"/>
    </xf>
    <xf numFmtId="0" fontId="17" fillId="0" borderId="0" xfId="40" applyFont="1" applyFill="1" applyAlignment="1">
      <alignment horizontal="center" vertical="center"/>
    </xf>
    <xf numFmtId="0" fontId="17" fillId="0" borderId="0" xfId="40" applyFont="1" applyFill="1" applyBorder="1" applyAlignment="1">
      <alignment vertical="center"/>
    </xf>
    <xf numFmtId="0" fontId="20" fillId="0" borderId="0" xfId="40" applyFont="1" applyFill="1" applyAlignment="1">
      <alignment vertical="center"/>
    </xf>
    <xf numFmtId="0" fontId="20" fillId="0" borderId="30" xfId="40" applyFont="1" applyFill="1" applyBorder="1" applyAlignment="1">
      <alignment vertical="center"/>
    </xf>
    <xf numFmtId="3" fontId="17" fillId="0" borderId="19" xfId="40" applyNumberFormat="1" applyFont="1" applyFill="1" applyBorder="1" applyAlignment="1">
      <alignment horizontal="right" vertical="center"/>
    </xf>
    <xf numFmtId="3" fontId="17" fillId="0" borderId="19" xfId="40" applyNumberFormat="1" applyFont="1" applyFill="1" applyBorder="1" applyAlignment="1">
      <alignment vertical="center"/>
    </xf>
    <xf numFmtId="3" fontId="17" fillId="0" borderId="19" xfId="40" applyNumberFormat="1" applyFont="1" applyFill="1" applyBorder="1" applyAlignment="1">
      <alignment horizontal="center" vertical="center"/>
    </xf>
    <xf numFmtId="0" fontId="17" fillId="0" borderId="19" xfId="40" applyFont="1" applyFill="1" applyBorder="1" applyAlignment="1">
      <alignment vertical="center"/>
    </xf>
    <xf numFmtId="0" fontId="17" fillId="0" borderId="19" xfId="40" applyFont="1" applyFill="1" applyBorder="1" applyAlignment="1">
      <alignment horizontal="center" vertical="center"/>
    </xf>
    <xf numFmtId="0" fontId="21" fillId="0" borderId="0" xfId="40" applyFont="1" applyFill="1" applyBorder="1" applyAlignment="1">
      <alignment vertical="center"/>
    </xf>
    <xf numFmtId="0" fontId="19" fillId="0" borderId="0" xfId="40" applyFont="1" applyFill="1" applyBorder="1" applyAlignment="1">
      <alignment horizontal="center" vertical="center"/>
    </xf>
    <xf numFmtId="167" fontId="19" fillId="6" borderId="0" xfId="40" applyNumberFormat="1" applyFont="1" applyFill="1" applyBorder="1" applyAlignment="1">
      <alignment horizontal="center" vertical="center"/>
    </xf>
    <xf numFmtId="0" fontId="19" fillId="6" borderId="0" xfId="40" applyNumberFormat="1" applyFont="1" applyFill="1" applyBorder="1" applyAlignment="1">
      <alignment horizontal="center" vertical="center"/>
    </xf>
    <xf numFmtId="167" fontId="22" fillId="0" borderId="17" xfId="40" applyNumberFormat="1" applyFont="1" applyFill="1" applyBorder="1" applyAlignment="1">
      <alignment horizontal="center" vertical="center"/>
    </xf>
    <xf numFmtId="0" fontId="22" fillId="0" borderId="0" xfId="40" applyFont="1" applyBorder="1" applyAlignment="1">
      <alignment vertical="center"/>
    </xf>
    <xf numFmtId="0" fontId="22" fillId="0" borderId="0" xfId="40" applyFont="1" applyBorder="1" applyAlignment="1">
      <alignment horizontal="center" vertical="center"/>
    </xf>
    <xf numFmtId="0" fontId="17" fillId="0" borderId="18" xfId="40" applyNumberFormat="1" applyFont="1" applyFill="1" applyBorder="1" applyAlignment="1">
      <alignment horizontal="justify" vertical="center"/>
    </xf>
    <xf numFmtId="0" fontId="22" fillId="0" borderId="18" xfId="40" applyFont="1" applyBorder="1" applyAlignment="1">
      <alignment horizontal="center" vertical="center"/>
    </xf>
    <xf numFmtId="0" fontId="39" fillId="0" borderId="0" xfId="40" applyFont="1" applyFill="1" applyBorder="1" applyAlignment="1">
      <alignment vertical="center"/>
    </xf>
    <xf numFmtId="0" fontId="17" fillId="0" borderId="17" xfId="40" applyNumberFormat="1" applyFont="1" applyFill="1" applyBorder="1" applyAlignment="1">
      <alignment horizontal="justify" vertical="center"/>
    </xf>
    <xf numFmtId="0" fontId="22" fillId="0" borderId="17" xfId="40" applyFont="1" applyBorder="1" applyAlignment="1">
      <alignment horizontal="center" vertical="center"/>
    </xf>
    <xf numFmtId="0" fontId="19" fillId="0" borderId="0" xfId="40" applyNumberFormat="1" applyFont="1" applyFill="1" applyBorder="1" applyAlignment="1">
      <alignment horizontal="justify" vertical="center" wrapText="1"/>
    </xf>
    <xf numFmtId="0" fontId="17" fillId="0" borderId="20" xfId="40" applyNumberFormat="1" applyFont="1" applyFill="1" applyBorder="1" applyAlignment="1">
      <alignment horizontal="justify" vertical="center"/>
    </xf>
    <xf numFmtId="0" fontId="22" fillId="0" borderId="20" xfId="40" applyFont="1" applyBorder="1" applyAlignment="1">
      <alignment horizontal="center" vertical="center"/>
    </xf>
    <xf numFmtId="3" fontId="17" fillId="0" borderId="17" xfId="40" applyNumberFormat="1" applyFont="1" applyFill="1" applyBorder="1" applyAlignment="1">
      <alignment horizontal="justify" vertical="center"/>
    </xf>
    <xf numFmtId="0" fontId="17" fillId="0" borderId="0" xfId="40" applyFont="1" applyFill="1" applyBorder="1" applyAlignment="1">
      <alignment vertical="center" wrapText="1"/>
    </xf>
    <xf numFmtId="0" fontId="17" fillId="0" borderId="0" xfId="40" applyFont="1" applyFill="1" applyAlignment="1">
      <alignment vertical="center" wrapText="1"/>
    </xf>
    <xf numFmtId="3" fontId="17" fillId="0" borderId="0" xfId="40" applyNumberFormat="1" applyFont="1" applyFill="1" applyBorder="1" applyAlignment="1">
      <alignment vertical="center"/>
    </xf>
    <xf numFmtId="0" fontId="36" fillId="0" borderId="0" xfId="40" applyFont="1" applyFill="1" applyBorder="1" applyAlignment="1">
      <alignment horizontal="center" vertical="top"/>
    </xf>
    <xf numFmtId="0" fontId="66" fillId="0" borderId="0" xfId="40" applyFont="1" applyFill="1" applyBorder="1" applyAlignment="1">
      <alignment horizontal="center" vertical="center"/>
    </xf>
    <xf numFmtId="0" fontId="31" fillId="0" borderId="0" xfId="13" applyFont="1" applyAlignment="1"/>
    <xf numFmtId="0" fontId="67" fillId="0" borderId="0" xfId="13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top"/>
    </xf>
    <xf numFmtId="3" fontId="21" fillId="6" borderId="64" xfId="19" applyNumberFormat="1" applyFont="1" applyFill="1" applyBorder="1" applyAlignment="1">
      <alignment horizontal="left" vertical="center"/>
    </xf>
    <xf numFmtId="0" fontId="19" fillId="0" borderId="56" xfId="19" applyFont="1" applyBorder="1" applyAlignment="1">
      <alignment horizontal="left" vertical="center"/>
    </xf>
    <xf numFmtId="0" fontId="19" fillId="0" borderId="64" xfId="19" applyFont="1" applyBorder="1" applyAlignment="1">
      <alignment horizontal="left" vertical="center"/>
    </xf>
    <xf numFmtId="0" fontId="19" fillId="6" borderId="56" xfId="19" applyFont="1" applyFill="1" applyBorder="1" applyAlignment="1">
      <alignment horizontal="left" vertical="center"/>
    </xf>
    <xf numFmtId="0" fontId="19" fillId="6" borderId="64" xfId="19" applyFont="1" applyFill="1" applyBorder="1" applyAlignment="1">
      <alignment horizontal="left" vertical="center"/>
    </xf>
    <xf numFmtId="3" fontId="21" fillId="6" borderId="72" xfId="19" applyNumberFormat="1" applyFont="1" applyFill="1" applyBorder="1" applyAlignment="1">
      <alignment horizontal="left" vertical="center"/>
    </xf>
    <xf numFmtId="3" fontId="21" fillId="6" borderId="56" xfId="19" applyNumberFormat="1" applyFont="1" applyFill="1" applyBorder="1" applyAlignment="1">
      <alignment horizontal="left" vertical="center"/>
    </xf>
    <xf numFmtId="0" fontId="19" fillId="7" borderId="1" xfId="19" applyFont="1" applyFill="1" applyBorder="1" applyAlignment="1">
      <alignment horizontal="center" vertical="center"/>
    </xf>
    <xf numFmtId="0" fontId="19" fillId="7" borderId="56" xfId="19" applyFont="1" applyFill="1" applyBorder="1" applyAlignment="1">
      <alignment horizontal="center" vertical="center"/>
    </xf>
    <xf numFmtId="0" fontId="19" fillId="7" borderId="57" xfId="19" applyFont="1" applyFill="1" applyBorder="1" applyAlignment="1">
      <alignment horizontal="center" vertical="center"/>
    </xf>
    <xf numFmtId="0" fontId="19" fillId="6" borderId="1" xfId="19" applyFont="1" applyFill="1" applyBorder="1" applyAlignment="1">
      <alignment horizontal="left" vertical="center"/>
    </xf>
    <xf numFmtId="0" fontId="61" fillId="0" borderId="0" xfId="23" applyFont="1" applyBorder="1" applyAlignment="1">
      <alignment horizontal="center"/>
    </xf>
    <xf numFmtId="0" fontId="18" fillId="5" borderId="25" xfId="23" applyFont="1" applyFill="1" applyBorder="1" applyAlignment="1">
      <alignment horizontal="center" vertical="center" wrapText="1"/>
    </xf>
    <xf numFmtId="0" fontId="18" fillId="5" borderId="26" xfId="23" applyFont="1" applyFill="1" applyBorder="1" applyAlignment="1">
      <alignment horizontal="center" vertical="center" wrapText="1"/>
    </xf>
    <xf numFmtId="0" fontId="1" fillId="5" borderId="27" xfId="23" applyFill="1" applyBorder="1" applyAlignment="1">
      <alignment horizontal="center" vertical="center" wrapText="1"/>
    </xf>
    <xf numFmtId="0" fontId="18" fillId="5" borderId="28" xfId="23" applyFont="1" applyFill="1" applyBorder="1" applyAlignment="1">
      <alignment horizontal="center" vertical="center" wrapText="1"/>
    </xf>
    <xf numFmtId="0" fontId="18" fillId="5" borderId="23" xfId="38" applyFont="1" applyFill="1" applyBorder="1" applyAlignment="1">
      <alignment horizontal="center" vertical="center" wrapText="1"/>
    </xf>
    <xf numFmtId="0" fontId="18" fillId="5" borderId="27" xfId="38" applyFont="1" applyFill="1" applyBorder="1" applyAlignment="1">
      <alignment horizontal="center" vertical="center" wrapText="1"/>
    </xf>
    <xf numFmtId="0" fontId="60" fillId="12" borderId="34" xfId="23" applyFont="1" applyFill="1" applyBorder="1" applyAlignment="1">
      <alignment horizontal="center"/>
    </xf>
    <xf numFmtId="0" fontId="60" fillId="12" borderId="35" xfId="23" applyFont="1" applyFill="1" applyBorder="1" applyAlignment="1">
      <alignment horizontal="center"/>
    </xf>
    <xf numFmtId="0" fontId="60" fillId="12" borderId="36" xfId="23" applyFont="1" applyFill="1" applyBorder="1" applyAlignment="1">
      <alignment horizontal="center"/>
    </xf>
    <xf numFmtId="0" fontId="18" fillId="5" borderId="29" xfId="23" applyFont="1" applyFill="1" applyBorder="1" applyAlignment="1">
      <alignment horizontal="center" vertical="center" wrapText="1"/>
    </xf>
    <xf numFmtId="0" fontId="18" fillId="5" borderId="21" xfId="23" applyFont="1" applyFill="1" applyBorder="1" applyAlignment="1">
      <alignment horizontal="center" vertical="center" wrapText="1"/>
    </xf>
    <xf numFmtId="0" fontId="18" fillId="5" borderId="23" xfId="23" applyFont="1" applyFill="1" applyBorder="1" applyAlignment="1">
      <alignment horizontal="center" vertical="center" wrapText="1"/>
    </xf>
    <xf numFmtId="168" fontId="1" fillId="12" borderId="37" xfId="23" applyNumberFormat="1" applyFill="1" applyBorder="1" applyAlignment="1">
      <alignment horizontal="center"/>
    </xf>
    <xf numFmtId="168" fontId="1" fillId="12" borderId="38" xfId="23" applyNumberFormat="1" applyFill="1" applyBorder="1" applyAlignment="1">
      <alignment horizontal="center"/>
    </xf>
    <xf numFmtId="168" fontId="1" fillId="12" borderId="39" xfId="23" applyNumberFormat="1" applyFill="1" applyBorder="1" applyAlignment="1">
      <alignment horizontal="center"/>
    </xf>
    <xf numFmtId="0" fontId="37" fillId="0" borderId="0" xfId="13" applyFont="1" applyFill="1" applyBorder="1" applyAlignment="1">
      <alignment horizontal="center" vertical="top"/>
    </xf>
    <xf numFmtId="0" fontId="31" fillId="0" borderId="0" xfId="13" applyFont="1"/>
    <xf numFmtId="0" fontId="18" fillId="5" borderId="25" xfId="0" applyFont="1" applyFill="1" applyBorder="1" applyAlignment="1">
      <alignment horizontal="center" vertical="center" wrapText="1"/>
    </xf>
    <xf numFmtId="0" fontId="18" fillId="5" borderId="26" xfId="0" applyFon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18" fillId="5" borderId="28" xfId="13" applyFont="1" applyFill="1" applyBorder="1" applyAlignment="1">
      <alignment horizontal="center" vertical="center" wrapText="1"/>
    </xf>
    <xf numFmtId="0" fontId="18" fillId="5" borderId="29" xfId="13" applyFont="1" applyFill="1" applyBorder="1" applyAlignment="1">
      <alignment horizontal="center" vertical="center" wrapText="1"/>
    </xf>
    <xf numFmtId="0" fontId="18" fillId="5" borderId="21" xfId="13" applyFont="1" applyFill="1" applyBorder="1" applyAlignment="1">
      <alignment horizontal="center" vertical="center" wrapText="1"/>
    </xf>
    <xf numFmtId="0" fontId="18" fillId="5" borderId="23" xfId="13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vertical="center"/>
    </xf>
    <xf numFmtId="0" fontId="37" fillId="0" borderId="0" xfId="23" applyFont="1" applyFill="1" applyBorder="1" applyAlignment="1">
      <alignment horizontal="center" vertical="top"/>
    </xf>
    <xf numFmtId="0" fontId="17" fillId="0" borderId="0" xfId="23" applyFont="1" applyFill="1" applyBorder="1" applyAlignment="1">
      <alignment vertical="center"/>
    </xf>
    <xf numFmtId="0" fontId="17" fillId="0" borderId="30" xfId="23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19" fillId="6" borderId="0" xfId="0" applyNumberFormat="1" applyFont="1" applyFill="1" applyBorder="1" applyAlignment="1">
      <alignment horizontal="justify" vertical="center" wrapText="1"/>
    </xf>
    <xf numFmtId="3" fontId="35" fillId="5" borderId="0" xfId="30" applyNumberFormat="1" applyFont="1" applyFill="1" applyBorder="1" applyAlignment="1">
      <alignment horizontal="center" vertical="center" wrapText="1"/>
    </xf>
    <xf numFmtId="3" fontId="35" fillId="5" borderId="12" xfId="3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horizontal="left" vertical="center"/>
    </xf>
    <xf numFmtId="0" fontId="19" fillId="6" borderId="0" xfId="0" applyNumberFormat="1" applyFont="1" applyFill="1" applyBorder="1" applyAlignment="1">
      <alignment horizontal="justify" vertical="center"/>
    </xf>
    <xf numFmtId="3" fontId="35" fillId="5" borderId="13" xfId="30" applyNumberFormat="1" applyFont="1" applyFill="1" applyBorder="1" applyAlignment="1">
      <alignment horizontal="center" vertical="center" wrapText="1"/>
    </xf>
    <xf numFmtId="3" fontId="35" fillId="5" borderId="16" xfId="30" applyNumberFormat="1" applyFont="1" applyFill="1" applyBorder="1" applyAlignment="1">
      <alignment horizontal="center" vertical="center" wrapText="1"/>
    </xf>
    <xf numFmtId="0" fontId="19" fillId="0" borderId="0" xfId="23" applyNumberFormat="1" applyFont="1" applyFill="1" applyBorder="1" applyAlignment="1">
      <alignment horizontal="justify" vertical="center" wrapText="1"/>
    </xf>
    <xf numFmtId="0" fontId="20" fillId="0" borderId="30" xfId="23" applyFont="1" applyFill="1" applyBorder="1" applyAlignment="1">
      <alignment horizontal="left" vertical="center"/>
    </xf>
    <xf numFmtId="0" fontId="19" fillId="6" borderId="0" xfId="23" applyNumberFormat="1" applyFont="1" applyFill="1" applyBorder="1" applyAlignment="1">
      <alignment horizontal="justify" vertical="center" wrapText="1"/>
    </xf>
    <xf numFmtId="0" fontId="19" fillId="7" borderId="0" xfId="23" applyFont="1" applyFill="1" applyBorder="1" applyAlignment="1">
      <alignment horizontal="center" vertical="center"/>
    </xf>
    <xf numFmtId="0" fontId="37" fillId="0" borderId="0" xfId="23" applyFont="1" applyFill="1" applyBorder="1" applyAlignment="1">
      <alignment horizontal="center" vertical="top" wrapText="1"/>
    </xf>
    <xf numFmtId="0" fontId="20" fillId="0" borderId="30" xfId="0" applyFont="1" applyFill="1" applyBorder="1" applyAlignment="1">
      <alignment horizontal="left" vertical="center"/>
    </xf>
    <xf numFmtId="0" fontId="19" fillId="7" borderId="0" xfId="28" applyFont="1" applyFill="1" applyBorder="1" applyAlignment="1">
      <alignment horizontal="center" vertical="center"/>
    </xf>
    <xf numFmtId="0" fontId="17" fillId="0" borderId="0" xfId="28" applyFont="1" applyFill="1" applyAlignment="1">
      <alignment horizontal="left" vertical="center"/>
    </xf>
    <xf numFmtId="0" fontId="19" fillId="6" borderId="0" xfId="14" applyFont="1" applyFill="1" applyBorder="1" applyAlignment="1">
      <alignment horizontal="left" vertical="center"/>
    </xf>
    <xf numFmtId="0" fontId="25" fillId="0" borderId="30" xfId="22" applyFont="1" applyBorder="1" applyAlignment="1">
      <alignment horizontal="left" vertical="top" wrapText="1"/>
    </xf>
    <xf numFmtId="0" fontId="25" fillId="0" borderId="30" xfId="14" applyFont="1" applyBorder="1" applyAlignment="1">
      <alignment horizontal="left" vertical="top" wrapText="1"/>
    </xf>
    <xf numFmtId="3" fontId="21" fillId="6" borderId="0" xfId="14" applyNumberFormat="1" applyFont="1" applyFill="1" applyBorder="1" applyAlignment="1">
      <alignment horizontal="left" vertical="center"/>
    </xf>
    <xf numFmtId="0" fontId="17" fillId="0" borderId="0" xfId="22" applyFont="1" applyFill="1" applyBorder="1" applyAlignment="1">
      <alignment horizontal="left" vertical="center"/>
    </xf>
    <xf numFmtId="0" fontId="19" fillId="7" borderId="0" xfId="14" applyFont="1" applyFill="1" applyBorder="1" applyAlignment="1">
      <alignment horizontal="center" vertical="center"/>
    </xf>
    <xf numFmtId="0" fontId="37" fillId="0" borderId="0" xfId="19" applyFont="1" applyFill="1" applyBorder="1" applyAlignment="1">
      <alignment horizontal="center" vertical="top" wrapText="1"/>
    </xf>
    <xf numFmtId="1" fontId="35" fillId="5" borderId="29" xfId="30" applyNumberFormat="1" applyFont="1" applyFill="1" applyBorder="1" applyAlignment="1">
      <alignment horizontal="center" vertical="center"/>
    </xf>
    <xf numFmtId="1" fontId="35" fillId="5" borderId="25" xfId="30" applyNumberFormat="1" applyFont="1" applyFill="1" applyBorder="1" applyAlignment="1">
      <alignment horizontal="center" vertical="center"/>
    </xf>
    <xf numFmtId="1" fontId="35" fillId="5" borderId="29" xfId="30" applyNumberFormat="1" applyFont="1" applyFill="1" applyBorder="1" applyAlignment="1">
      <alignment horizontal="center" vertical="center" wrapText="1"/>
    </xf>
    <xf numFmtId="1" fontId="35" fillId="5" borderId="25" xfId="30" applyNumberFormat="1" applyFont="1" applyFill="1" applyBorder="1" applyAlignment="1">
      <alignment horizontal="center" vertical="center" wrapText="1"/>
    </xf>
    <xf numFmtId="1" fontId="35" fillId="5" borderId="31" xfId="30" applyNumberFormat="1" applyFont="1" applyFill="1" applyBorder="1" applyAlignment="1">
      <alignment horizontal="center" vertical="center" wrapText="1"/>
    </xf>
    <xf numFmtId="3" fontId="21" fillId="6" borderId="24" xfId="19" applyNumberFormat="1" applyFont="1" applyFill="1" applyBorder="1" applyAlignment="1">
      <alignment horizontal="left" vertical="center"/>
    </xf>
    <xf numFmtId="0" fontId="19" fillId="6" borderId="24" xfId="19" applyFont="1" applyFill="1" applyBorder="1" applyAlignment="1">
      <alignment horizontal="left" vertical="center"/>
    </xf>
    <xf numFmtId="0" fontId="19" fillId="7" borderId="0" xfId="19" applyFont="1" applyFill="1" applyBorder="1" applyAlignment="1">
      <alignment horizontal="center" vertical="center"/>
    </xf>
    <xf numFmtId="0" fontId="19" fillId="0" borderId="24" xfId="19" applyFont="1" applyBorder="1" applyAlignment="1">
      <alignment horizontal="left" vertical="center"/>
    </xf>
    <xf numFmtId="0" fontId="21" fillId="6" borderId="24" xfId="19" applyFont="1" applyFill="1" applyBorder="1" applyAlignment="1">
      <alignment horizontal="left" vertical="center"/>
    </xf>
    <xf numFmtId="0" fontId="21" fillId="0" borderId="24" xfId="19" applyFont="1" applyBorder="1" applyAlignment="1">
      <alignment horizontal="left" vertical="center"/>
    </xf>
    <xf numFmtId="0" fontId="19" fillId="7" borderId="0" xfId="40" applyFont="1" applyFill="1" applyBorder="1" applyAlignment="1">
      <alignment horizontal="center" vertical="center"/>
    </xf>
    <xf numFmtId="0" fontId="19" fillId="10" borderId="0" xfId="40" applyFont="1" applyFill="1" applyBorder="1" applyAlignment="1">
      <alignment horizontal="center" vertical="center"/>
    </xf>
    <xf numFmtId="0" fontId="19" fillId="6" borderId="0" xfId="40" applyNumberFormat="1" applyFont="1" applyFill="1" applyBorder="1" applyAlignment="1">
      <alignment horizontal="justify" vertical="center" wrapText="1"/>
    </xf>
    <xf numFmtId="0" fontId="19" fillId="0" borderId="0" xfId="40" applyNumberFormat="1" applyFont="1" applyFill="1" applyBorder="1" applyAlignment="1">
      <alignment horizontal="justify" vertical="center" wrapText="1"/>
    </xf>
    <xf numFmtId="0" fontId="37" fillId="0" borderId="0" xfId="40" applyFont="1" applyFill="1" applyBorder="1" applyAlignment="1">
      <alignment horizontal="center" vertical="top" wrapText="1"/>
    </xf>
    <xf numFmtId="0" fontId="17" fillId="0" borderId="0" xfId="40" applyFont="1" applyFill="1" applyBorder="1" applyAlignment="1">
      <alignment vertical="center"/>
    </xf>
    <xf numFmtId="1" fontId="35" fillId="5" borderId="29" xfId="30" quotePrefix="1" applyNumberFormat="1" applyFont="1" applyFill="1" applyBorder="1" applyAlignment="1">
      <alignment horizontal="center" vertical="center" wrapText="1"/>
    </xf>
    <xf numFmtId="3" fontId="35" fillId="5" borderId="29" xfId="30" quotePrefix="1" applyNumberFormat="1" applyFont="1" applyFill="1" applyBorder="1" applyAlignment="1">
      <alignment horizontal="center" vertical="center" wrapText="1"/>
    </xf>
    <xf numFmtId="3" fontId="35" fillId="5" borderId="31" xfId="30" quotePrefix="1" applyNumberFormat="1" applyFont="1" applyFill="1" applyBorder="1" applyAlignment="1">
      <alignment horizontal="center" vertical="center" wrapText="1"/>
    </xf>
    <xf numFmtId="0" fontId="54" fillId="5" borderId="15" xfId="21" applyFont="1" applyFill="1" applyBorder="1" applyAlignment="1">
      <alignment horizontal="center" vertical="center" wrapText="1"/>
    </xf>
    <xf numFmtId="0" fontId="54" fillId="5" borderId="32" xfId="21" applyFont="1" applyFill="1" applyBorder="1" applyAlignment="1">
      <alignment horizontal="center" vertical="center" wrapText="1"/>
    </xf>
    <xf numFmtId="0" fontId="54" fillId="5" borderId="26" xfId="21" applyFont="1" applyFill="1" applyBorder="1" applyAlignment="1">
      <alignment horizontal="center" vertical="center" wrapText="1"/>
    </xf>
    <xf numFmtId="167" fontId="19" fillId="11" borderId="0" xfId="23" applyNumberFormat="1" applyFont="1" applyFill="1" applyBorder="1" applyAlignment="1">
      <alignment horizontal="left" vertical="top" wrapText="1"/>
    </xf>
    <xf numFmtId="3" fontId="35" fillId="5" borderId="25" xfId="30" quotePrefix="1" applyNumberFormat="1" applyFont="1" applyFill="1" applyBorder="1" applyAlignment="1">
      <alignment horizontal="center" vertical="center" wrapText="1"/>
    </xf>
  </cellXfs>
  <cellStyles count="43">
    <cellStyle name="%" xfId="1"/>
    <cellStyle name="% 2 2" xfId="2"/>
    <cellStyle name="CABECALHO" xfId="3"/>
    <cellStyle name="Cabeçalho 1" xfId="4"/>
    <cellStyle name="Cabeçalho 2" xfId="5"/>
    <cellStyle name="Cabeçalho 3" xfId="6"/>
    <cellStyle name="Cabeçalho 4" xfId="7"/>
    <cellStyle name="Célula Ligada" xfId="8"/>
    <cellStyle name="Comma 10" xfId="42"/>
    <cellStyle name="Correcto" xfId="9"/>
    <cellStyle name="Entrada" xfId="10"/>
    <cellStyle name="Euro" xfId="11"/>
    <cellStyle name="Hyperlink" xfId="12" builtinId="8"/>
    <cellStyle name="Normal" xfId="0" builtinId="0"/>
    <cellStyle name="Normal 2" xfId="13"/>
    <cellStyle name="Normal 2 2" xfId="14"/>
    <cellStyle name="Normal 2 2 2" xfId="15"/>
    <cellStyle name="Normal 2 2 2 2" xfId="16"/>
    <cellStyle name="Normal 2 2 3" xfId="17"/>
    <cellStyle name="Normal 2 2 4" xfId="41"/>
    <cellStyle name="Normal 2 3" xfId="18"/>
    <cellStyle name="Normal 2 3 2" xfId="19"/>
    <cellStyle name="Normal 2 3 3" xfId="20"/>
    <cellStyle name="Normal 2 4" xfId="39"/>
    <cellStyle name="Normal 2 5" xfId="40"/>
    <cellStyle name="Normal 2 6" xfId="21"/>
    <cellStyle name="Normal 3" xfId="22"/>
    <cellStyle name="Normal 3_1 TOTAIS 2009 divulgacoes" xfId="23"/>
    <cellStyle name="Normal 4" xfId="24"/>
    <cellStyle name="Normal 5" xfId="25"/>
    <cellStyle name="Normal 6" xfId="26"/>
    <cellStyle name="Normal 7" xfId="27"/>
    <cellStyle name="Normal_2 Q13 e Q14 CI_PAT trab" xfId="28"/>
    <cellStyle name="Normal_jan" xfId="29"/>
    <cellStyle name="Normal_jan 2" xfId="38"/>
    <cellStyle name="Normal_TOTAL_PAIS_1993_A_2009_CODIGOS_NUMERICOS_AFFABRTICOS" xfId="30"/>
    <cellStyle name="Nota" xfId="31"/>
    <cellStyle name="Percent 3 2" xfId="32"/>
    <cellStyle name="Percentagem 2" xfId="33"/>
    <cellStyle name="publicação" xfId="34"/>
    <cellStyle name="Standard_SteuerbarerUmsatz Eingang und Versendungen" xfId="35"/>
    <cellStyle name="Texto de Aviso" xfId="36"/>
    <cellStyle name="Total" xfId="37" builtinId="25" customBuiltin="1"/>
  </cellStyles>
  <dxfs count="27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2B2B2"/>
      <rgbColor rgb="00FEFAE8"/>
      <rgbColor rgb="00FFFFFF"/>
      <rgbColor rgb="00F8E9F1"/>
      <rgbColor rgb="00FFFFFF"/>
      <rgbColor rgb="00FFFFFF"/>
      <rgbColor rgb="005F5F5F"/>
      <rgbColor rgb="00FBE88B"/>
      <rgbColor rgb="00FFFFFF"/>
      <rgbColor rgb="00DA92B7"/>
      <rgbColor rgb="00FFFFFF"/>
      <rgbColor rgb="00FFFFFF"/>
      <rgbColor rgb="00FFFFFF"/>
      <rgbColor rgb="00FFFFFF"/>
      <rgbColor rgb="004FC7B5"/>
      <rgbColor rgb="00A7E3DA"/>
      <rgbColor rgb="00CAEEE9"/>
      <rgbColor rgb="00EDF9F8"/>
      <rgbColor rgb="00D5D9E1"/>
      <rgbColor rgb="00FFFFFF"/>
      <rgbColor rgb="00FFFFFF"/>
      <rgbColor rgb="00FFFFFF"/>
      <rgbColor rgb="00000000"/>
      <rgbColor rgb="005F5F5F"/>
      <rgbColor rgb="00B2B2B2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E9BED4"/>
      <rgbColor rgb="00EDF9F8"/>
      <rgbColor rgb="00CAEEE9"/>
      <rgbColor rgb="00A7E3DA"/>
      <rgbColor rgb="00FFFFFF"/>
      <rgbColor rgb="00FFFFFF"/>
      <rgbColor rgb="00FFFFFF"/>
      <rgbColor rgb="00FDF1B9"/>
      <rgbColor rgb="00F7D117"/>
      <rgbColor rgb="00B52670"/>
      <rgbColor rgb="004FC7B5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N148"/>
  <sheetViews>
    <sheetView topLeftCell="D130" workbookViewId="0">
      <selection activeCell="I29" sqref="I29"/>
    </sheetView>
  </sheetViews>
  <sheetFormatPr defaultColWidth="9.140625" defaultRowHeight="12.75"/>
  <cols>
    <col min="1" max="1" width="9.140625" style="371"/>
    <col min="2" max="2" width="12.7109375" style="371" customWidth="1"/>
    <col min="3" max="3" width="12.5703125" style="371" customWidth="1"/>
    <col min="4" max="4" width="10.42578125" style="371" bestFit="1" customWidth="1"/>
    <col min="5" max="5" width="11.140625" style="371" customWidth="1"/>
    <col min="6" max="6" width="12.5703125" style="371" customWidth="1"/>
    <col min="7" max="8" width="10.42578125" style="371" bestFit="1" customWidth="1"/>
    <col min="9" max="9" width="12" style="371" customWidth="1"/>
    <col min="10" max="10" width="13.140625" style="371" customWidth="1"/>
    <col min="11" max="11" width="20.85546875" style="371" customWidth="1"/>
    <col min="12" max="12" width="15" style="371" customWidth="1"/>
    <col min="13" max="13" width="20.85546875" style="371" bestFit="1" customWidth="1"/>
    <col min="14" max="257" width="9.140625" style="371"/>
    <col min="258" max="258" width="12.7109375" style="371" customWidth="1"/>
    <col min="259" max="259" width="12.5703125" style="371" customWidth="1"/>
    <col min="260" max="260" width="10.42578125" style="371" bestFit="1" customWidth="1"/>
    <col min="261" max="261" width="11.140625" style="371" customWidth="1"/>
    <col min="262" max="262" width="12.5703125" style="371" customWidth="1"/>
    <col min="263" max="264" width="10.42578125" style="371" bestFit="1" customWidth="1"/>
    <col min="265" max="265" width="12" style="371" customWidth="1"/>
    <col min="266" max="266" width="10.28515625" style="371" customWidth="1"/>
    <col min="267" max="267" width="20.85546875" style="371" customWidth="1"/>
    <col min="268" max="268" width="15" style="371" customWidth="1"/>
    <col min="269" max="269" width="20.85546875" style="371" bestFit="1" customWidth="1"/>
    <col min="270" max="513" width="9.140625" style="371"/>
    <col min="514" max="514" width="12.7109375" style="371" customWidth="1"/>
    <col min="515" max="515" width="12.5703125" style="371" customWidth="1"/>
    <col min="516" max="516" width="10.42578125" style="371" bestFit="1" customWidth="1"/>
    <col min="517" max="517" width="11.140625" style="371" customWidth="1"/>
    <col min="518" max="518" width="12.5703125" style="371" customWidth="1"/>
    <col min="519" max="520" width="10.42578125" style="371" bestFit="1" customWidth="1"/>
    <col min="521" max="521" width="12" style="371" customWidth="1"/>
    <col min="522" max="522" width="10.28515625" style="371" customWidth="1"/>
    <col min="523" max="523" width="20.85546875" style="371" customWidth="1"/>
    <col min="524" max="524" width="15" style="371" customWidth="1"/>
    <col min="525" max="525" width="20.85546875" style="371" bestFit="1" customWidth="1"/>
    <col min="526" max="769" width="9.140625" style="371"/>
    <col min="770" max="770" width="12.7109375" style="371" customWidth="1"/>
    <col min="771" max="771" width="12.5703125" style="371" customWidth="1"/>
    <col min="772" max="772" width="10.42578125" style="371" bestFit="1" customWidth="1"/>
    <col min="773" max="773" width="11.140625" style="371" customWidth="1"/>
    <col min="774" max="774" width="12.5703125" style="371" customWidth="1"/>
    <col min="775" max="776" width="10.42578125" style="371" bestFit="1" customWidth="1"/>
    <col min="777" max="777" width="12" style="371" customWidth="1"/>
    <col min="778" max="778" width="10.28515625" style="371" customWidth="1"/>
    <col min="779" max="779" width="20.85546875" style="371" customWidth="1"/>
    <col min="780" max="780" width="15" style="371" customWidth="1"/>
    <col min="781" max="781" width="20.85546875" style="371" bestFit="1" customWidth="1"/>
    <col min="782" max="1025" width="9.140625" style="371"/>
    <col min="1026" max="1026" width="12.7109375" style="371" customWidth="1"/>
    <col min="1027" max="1027" width="12.5703125" style="371" customWidth="1"/>
    <col min="1028" max="1028" width="10.42578125" style="371" bestFit="1" customWidth="1"/>
    <col min="1029" max="1029" width="11.140625" style="371" customWidth="1"/>
    <col min="1030" max="1030" width="12.5703125" style="371" customWidth="1"/>
    <col min="1031" max="1032" width="10.42578125" style="371" bestFit="1" customWidth="1"/>
    <col min="1033" max="1033" width="12" style="371" customWidth="1"/>
    <col min="1034" max="1034" width="10.28515625" style="371" customWidth="1"/>
    <col min="1035" max="1035" width="20.85546875" style="371" customWidth="1"/>
    <col min="1036" max="1036" width="15" style="371" customWidth="1"/>
    <col min="1037" max="1037" width="20.85546875" style="371" bestFit="1" customWidth="1"/>
    <col min="1038" max="1281" width="9.140625" style="371"/>
    <col min="1282" max="1282" width="12.7109375" style="371" customWidth="1"/>
    <col min="1283" max="1283" width="12.5703125" style="371" customWidth="1"/>
    <col min="1284" max="1284" width="10.42578125" style="371" bestFit="1" customWidth="1"/>
    <col min="1285" max="1285" width="11.140625" style="371" customWidth="1"/>
    <col min="1286" max="1286" width="12.5703125" style="371" customWidth="1"/>
    <col min="1287" max="1288" width="10.42578125" style="371" bestFit="1" customWidth="1"/>
    <col min="1289" max="1289" width="12" style="371" customWidth="1"/>
    <col min="1290" max="1290" width="10.28515625" style="371" customWidth="1"/>
    <col min="1291" max="1291" width="20.85546875" style="371" customWidth="1"/>
    <col min="1292" max="1292" width="15" style="371" customWidth="1"/>
    <col min="1293" max="1293" width="20.85546875" style="371" bestFit="1" customWidth="1"/>
    <col min="1294" max="1537" width="9.140625" style="371"/>
    <col min="1538" max="1538" width="12.7109375" style="371" customWidth="1"/>
    <col min="1539" max="1539" width="12.5703125" style="371" customWidth="1"/>
    <col min="1540" max="1540" width="10.42578125" style="371" bestFit="1" customWidth="1"/>
    <col min="1541" max="1541" width="11.140625" style="371" customWidth="1"/>
    <col min="1542" max="1542" width="12.5703125" style="371" customWidth="1"/>
    <col min="1543" max="1544" width="10.42578125" style="371" bestFit="1" customWidth="1"/>
    <col min="1545" max="1545" width="12" style="371" customWidth="1"/>
    <col min="1546" max="1546" width="10.28515625" style="371" customWidth="1"/>
    <col min="1547" max="1547" width="20.85546875" style="371" customWidth="1"/>
    <col min="1548" max="1548" width="15" style="371" customWidth="1"/>
    <col min="1549" max="1549" width="20.85546875" style="371" bestFit="1" customWidth="1"/>
    <col min="1550" max="1793" width="9.140625" style="371"/>
    <col min="1794" max="1794" width="12.7109375" style="371" customWidth="1"/>
    <col min="1795" max="1795" width="12.5703125" style="371" customWidth="1"/>
    <col min="1796" max="1796" width="10.42578125" style="371" bestFit="1" customWidth="1"/>
    <col min="1797" max="1797" width="11.140625" style="371" customWidth="1"/>
    <col min="1798" max="1798" width="12.5703125" style="371" customWidth="1"/>
    <col min="1799" max="1800" width="10.42578125" style="371" bestFit="1" customWidth="1"/>
    <col min="1801" max="1801" width="12" style="371" customWidth="1"/>
    <col min="1802" max="1802" width="10.28515625" style="371" customWidth="1"/>
    <col min="1803" max="1803" width="20.85546875" style="371" customWidth="1"/>
    <col min="1804" max="1804" width="15" style="371" customWidth="1"/>
    <col min="1805" max="1805" width="20.85546875" style="371" bestFit="1" customWidth="1"/>
    <col min="1806" max="2049" width="9.140625" style="371"/>
    <col min="2050" max="2050" width="12.7109375" style="371" customWidth="1"/>
    <col min="2051" max="2051" width="12.5703125" style="371" customWidth="1"/>
    <col min="2052" max="2052" width="10.42578125" style="371" bestFit="1" customWidth="1"/>
    <col min="2053" max="2053" width="11.140625" style="371" customWidth="1"/>
    <col min="2054" max="2054" width="12.5703125" style="371" customWidth="1"/>
    <col min="2055" max="2056" width="10.42578125" style="371" bestFit="1" customWidth="1"/>
    <col min="2057" max="2057" width="12" style="371" customWidth="1"/>
    <col min="2058" max="2058" width="10.28515625" style="371" customWidth="1"/>
    <col min="2059" max="2059" width="20.85546875" style="371" customWidth="1"/>
    <col min="2060" max="2060" width="15" style="371" customWidth="1"/>
    <col min="2061" max="2061" width="20.85546875" style="371" bestFit="1" customWidth="1"/>
    <col min="2062" max="2305" width="9.140625" style="371"/>
    <col min="2306" max="2306" width="12.7109375" style="371" customWidth="1"/>
    <col min="2307" max="2307" width="12.5703125" style="371" customWidth="1"/>
    <col min="2308" max="2308" width="10.42578125" style="371" bestFit="1" customWidth="1"/>
    <col min="2309" max="2309" width="11.140625" style="371" customWidth="1"/>
    <col min="2310" max="2310" width="12.5703125" style="371" customWidth="1"/>
    <col min="2311" max="2312" width="10.42578125" style="371" bestFit="1" customWidth="1"/>
    <col min="2313" max="2313" width="12" style="371" customWidth="1"/>
    <col min="2314" max="2314" width="10.28515625" style="371" customWidth="1"/>
    <col min="2315" max="2315" width="20.85546875" style="371" customWidth="1"/>
    <col min="2316" max="2316" width="15" style="371" customWidth="1"/>
    <col min="2317" max="2317" width="20.85546875" style="371" bestFit="1" customWidth="1"/>
    <col min="2318" max="2561" width="9.140625" style="371"/>
    <col min="2562" max="2562" width="12.7109375" style="371" customWidth="1"/>
    <col min="2563" max="2563" width="12.5703125" style="371" customWidth="1"/>
    <col min="2564" max="2564" width="10.42578125" style="371" bestFit="1" customWidth="1"/>
    <col min="2565" max="2565" width="11.140625" style="371" customWidth="1"/>
    <col min="2566" max="2566" width="12.5703125" style="371" customWidth="1"/>
    <col min="2567" max="2568" width="10.42578125" style="371" bestFit="1" customWidth="1"/>
    <col min="2569" max="2569" width="12" style="371" customWidth="1"/>
    <col min="2570" max="2570" width="10.28515625" style="371" customWidth="1"/>
    <col min="2571" max="2571" width="20.85546875" style="371" customWidth="1"/>
    <col min="2572" max="2572" width="15" style="371" customWidth="1"/>
    <col min="2573" max="2573" width="20.85546875" style="371" bestFit="1" customWidth="1"/>
    <col min="2574" max="2817" width="9.140625" style="371"/>
    <col min="2818" max="2818" width="12.7109375" style="371" customWidth="1"/>
    <col min="2819" max="2819" width="12.5703125" style="371" customWidth="1"/>
    <col min="2820" max="2820" width="10.42578125" style="371" bestFit="1" customWidth="1"/>
    <col min="2821" max="2821" width="11.140625" style="371" customWidth="1"/>
    <col min="2822" max="2822" width="12.5703125" style="371" customWidth="1"/>
    <col min="2823" max="2824" width="10.42578125" style="371" bestFit="1" customWidth="1"/>
    <col min="2825" max="2825" width="12" style="371" customWidth="1"/>
    <col min="2826" max="2826" width="10.28515625" style="371" customWidth="1"/>
    <col min="2827" max="2827" width="20.85546875" style="371" customWidth="1"/>
    <col min="2828" max="2828" width="15" style="371" customWidth="1"/>
    <col min="2829" max="2829" width="20.85546875" style="371" bestFit="1" customWidth="1"/>
    <col min="2830" max="3073" width="9.140625" style="371"/>
    <col min="3074" max="3074" width="12.7109375" style="371" customWidth="1"/>
    <col min="3075" max="3075" width="12.5703125" style="371" customWidth="1"/>
    <col min="3076" max="3076" width="10.42578125" style="371" bestFit="1" customWidth="1"/>
    <col min="3077" max="3077" width="11.140625" style="371" customWidth="1"/>
    <col min="3078" max="3078" width="12.5703125" style="371" customWidth="1"/>
    <col min="3079" max="3080" width="10.42578125" style="371" bestFit="1" customWidth="1"/>
    <col min="3081" max="3081" width="12" style="371" customWidth="1"/>
    <col min="3082" max="3082" width="10.28515625" style="371" customWidth="1"/>
    <col min="3083" max="3083" width="20.85546875" style="371" customWidth="1"/>
    <col min="3084" max="3084" width="15" style="371" customWidth="1"/>
    <col min="3085" max="3085" width="20.85546875" style="371" bestFit="1" customWidth="1"/>
    <col min="3086" max="3329" width="9.140625" style="371"/>
    <col min="3330" max="3330" width="12.7109375" style="371" customWidth="1"/>
    <col min="3331" max="3331" width="12.5703125" style="371" customWidth="1"/>
    <col min="3332" max="3332" width="10.42578125" style="371" bestFit="1" customWidth="1"/>
    <col min="3333" max="3333" width="11.140625" style="371" customWidth="1"/>
    <col min="3334" max="3334" width="12.5703125" style="371" customWidth="1"/>
    <col min="3335" max="3336" width="10.42578125" style="371" bestFit="1" customWidth="1"/>
    <col min="3337" max="3337" width="12" style="371" customWidth="1"/>
    <col min="3338" max="3338" width="10.28515625" style="371" customWidth="1"/>
    <col min="3339" max="3339" width="20.85546875" style="371" customWidth="1"/>
    <col min="3340" max="3340" width="15" style="371" customWidth="1"/>
    <col min="3341" max="3341" width="20.85546875" style="371" bestFit="1" customWidth="1"/>
    <col min="3342" max="3585" width="9.140625" style="371"/>
    <col min="3586" max="3586" width="12.7109375" style="371" customWidth="1"/>
    <col min="3587" max="3587" width="12.5703125" style="371" customWidth="1"/>
    <col min="3588" max="3588" width="10.42578125" style="371" bestFit="1" customWidth="1"/>
    <col min="3589" max="3589" width="11.140625" style="371" customWidth="1"/>
    <col min="3590" max="3590" width="12.5703125" style="371" customWidth="1"/>
    <col min="3591" max="3592" width="10.42578125" style="371" bestFit="1" customWidth="1"/>
    <col min="3593" max="3593" width="12" style="371" customWidth="1"/>
    <col min="3594" max="3594" width="10.28515625" style="371" customWidth="1"/>
    <col min="3595" max="3595" width="20.85546875" style="371" customWidth="1"/>
    <col min="3596" max="3596" width="15" style="371" customWidth="1"/>
    <col min="3597" max="3597" width="20.85546875" style="371" bestFit="1" customWidth="1"/>
    <col min="3598" max="3841" width="9.140625" style="371"/>
    <col min="3842" max="3842" width="12.7109375" style="371" customWidth="1"/>
    <col min="3843" max="3843" width="12.5703125" style="371" customWidth="1"/>
    <col min="3844" max="3844" width="10.42578125" style="371" bestFit="1" customWidth="1"/>
    <col min="3845" max="3845" width="11.140625" style="371" customWidth="1"/>
    <col min="3846" max="3846" width="12.5703125" style="371" customWidth="1"/>
    <col min="3847" max="3848" width="10.42578125" style="371" bestFit="1" customWidth="1"/>
    <col min="3849" max="3849" width="12" style="371" customWidth="1"/>
    <col min="3850" max="3850" width="10.28515625" style="371" customWidth="1"/>
    <col min="3851" max="3851" width="20.85546875" style="371" customWidth="1"/>
    <col min="3852" max="3852" width="15" style="371" customWidth="1"/>
    <col min="3853" max="3853" width="20.85546875" style="371" bestFit="1" customWidth="1"/>
    <col min="3854" max="4097" width="9.140625" style="371"/>
    <col min="4098" max="4098" width="12.7109375" style="371" customWidth="1"/>
    <col min="4099" max="4099" width="12.5703125" style="371" customWidth="1"/>
    <col min="4100" max="4100" width="10.42578125" style="371" bestFit="1" customWidth="1"/>
    <col min="4101" max="4101" width="11.140625" style="371" customWidth="1"/>
    <col min="4102" max="4102" width="12.5703125" style="371" customWidth="1"/>
    <col min="4103" max="4104" width="10.42578125" style="371" bestFit="1" customWidth="1"/>
    <col min="4105" max="4105" width="12" style="371" customWidth="1"/>
    <col min="4106" max="4106" width="10.28515625" style="371" customWidth="1"/>
    <col min="4107" max="4107" width="20.85546875" style="371" customWidth="1"/>
    <col min="4108" max="4108" width="15" style="371" customWidth="1"/>
    <col min="4109" max="4109" width="20.85546875" style="371" bestFit="1" customWidth="1"/>
    <col min="4110" max="4353" width="9.140625" style="371"/>
    <col min="4354" max="4354" width="12.7109375" style="371" customWidth="1"/>
    <col min="4355" max="4355" width="12.5703125" style="371" customWidth="1"/>
    <col min="4356" max="4356" width="10.42578125" style="371" bestFit="1" customWidth="1"/>
    <col min="4357" max="4357" width="11.140625" style="371" customWidth="1"/>
    <col min="4358" max="4358" width="12.5703125" style="371" customWidth="1"/>
    <col min="4359" max="4360" width="10.42578125" style="371" bestFit="1" customWidth="1"/>
    <col min="4361" max="4361" width="12" style="371" customWidth="1"/>
    <col min="4362" max="4362" width="10.28515625" style="371" customWidth="1"/>
    <col min="4363" max="4363" width="20.85546875" style="371" customWidth="1"/>
    <col min="4364" max="4364" width="15" style="371" customWidth="1"/>
    <col min="4365" max="4365" width="20.85546875" style="371" bestFit="1" customWidth="1"/>
    <col min="4366" max="4609" width="9.140625" style="371"/>
    <col min="4610" max="4610" width="12.7109375" style="371" customWidth="1"/>
    <col min="4611" max="4611" width="12.5703125" style="371" customWidth="1"/>
    <col min="4612" max="4612" width="10.42578125" style="371" bestFit="1" customWidth="1"/>
    <col min="4613" max="4613" width="11.140625" style="371" customWidth="1"/>
    <col min="4614" max="4614" width="12.5703125" style="371" customWidth="1"/>
    <col min="4615" max="4616" width="10.42578125" style="371" bestFit="1" customWidth="1"/>
    <col min="4617" max="4617" width="12" style="371" customWidth="1"/>
    <col min="4618" max="4618" width="10.28515625" style="371" customWidth="1"/>
    <col min="4619" max="4619" width="20.85546875" style="371" customWidth="1"/>
    <col min="4620" max="4620" width="15" style="371" customWidth="1"/>
    <col min="4621" max="4621" width="20.85546875" style="371" bestFit="1" customWidth="1"/>
    <col min="4622" max="4865" width="9.140625" style="371"/>
    <col min="4866" max="4866" width="12.7109375" style="371" customWidth="1"/>
    <col min="4867" max="4867" width="12.5703125" style="371" customWidth="1"/>
    <col min="4868" max="4868" width="10.42578125" style="371" bestFit="1" customWidth="1"/>
    <col min="4869" max="4869" width="11.140625" style="371" customWidth="1"/>
    <col min="4870" max="4870" width="12.5703125" style="371" customWidth="1"/>
    <col min="4871" max="4872" width="10.42578125" style="371" bestFit="1" customWidth="1"/>
    <col min="4873" max="4873" width="12" style="371" customWidth="1"/>
    <col min="4874" max="4874" width="10.28515625" style="371" customWidth="1"/>
    <col min="4875" max="4875" width="20.85546875" style="371" customWidth="1"/>
    <col min="4876" max="4876" width="15" style="371" customWidth="1"/>
    <col min="4877" max="4877" width="20.85546875" style="371" bestFit="1" customWidth="1"/>
    <col min="4878" max="5121" width="9.140625" style="371"/>
    <col min="5122" max="5122" width="12.7109375" style="371" customWidth="1"/>
    <col min="5123" max="5123" width="12.5703125" style="371" customWidth="1"/>
    <col min="5124" max="5124" width="10.42578125" style="371" bestFit="1" customWidth="1"/>
    <col min="5125" max="5125" width="11.140625" style="371" customWidth="1"/>
    <col min="5126" max="5126" width="12.5703125" style="371" customWidth="1"/>
    <col min="5127" max="5128" width="10.42578125" style="371" bestFit="1" customWidth="1"/>
    <col min="5129" max="5129" width="12" style="371" customWidth="1"/>
    <col min="5130" max="5130" width="10.28515625" style="371" customWidth="1"/>
    <col min="5131" max="5131" width="20.85546875" style="371" customWidth="1"/>
    <col min="5132" max="5132" width="15" style="371" customWidth="1"/>
    <col min="5133" max="5133" width="20.85546875" style="371" bestFit="1" customWidth="1"/>
    <col min="5134" max="5377" width="9.140625" style="371"/>
    <col min="5378" max="5378" width="12.7109375" style="371" customWidth="1"/>
    <col min="5379" max="5379" width="12.5703125" style="371" customWidth="1"/>
    <col min="5380" max="5380" width="10.42578125" style="371" bestFit="1" customWidth="1"/>
    <col min="5381" max="5381" width="11.140625" style="371" customWidth="1"/>
    <col min="5382" max="5382" width="12.5703125" style="371" customWidth="1"/>
    <col min="5383" max="5384" width="10.42578125" style="371" bestFit="1" customWidth="1"/>
    <col min="5385" max="5385" width="12" style="371" customWidth="1"/>
    <col min="5386" max="5386" width="10.28515625" style="371" customWidth="1"/>
    <col min="5387" max="5387" width="20.85546875" style="371" customWidth="1"/>
    <col min="5388" max="5388" width="15" style="371" customWidth="1"/>
    <col min="5389" max="5389" width="20.85546875" style="371" bestFit="1" customWidth="1"/>
    <col min="5390" max="5633" width="9.140625" style="371"/>
    <col min="5634" max="5634" width="12.7109375" style="371" customWidth="1"/>
    <col min="5635" max="5635" width="12.5703125" style="371" customWidth="1"/>
    <col min="5636" max="5636" width="10.42578125" style="371" bestFit="1" customWidth="1"/>
    <col min="5637" max="5637" width="11.140625" style="371" customWidth="1"/>
    <col min="5638" max="5638" width="12.5703125" style="371" customWidth="1"/>
    <col min="5639" max="5640" width="10.42578125" style="371" bestFit="1" customWidth="1"/>
    <col min="5641" max="5641" width="12" style="371" customWidth="1"/>
    <col min="5642" max="5642" width="10.28515625" style="371" customWidth="1"/>
    <col min="5643" max="5643" width="20.85546875" style="371" customWidth="1"/>
    <col min="5644" max="5644" width="15" style="371" customWidth="1"/>
    <col min="5645" max="5645" width="20.85546875" style="371" bestFit="1" customWidth="1"/>
    <col min="5646" max="5889" width="9.140625" style="371"/>
    <col min="5890" max="5890" width="12.7109375" style="371" customWidth="1"/>
    <col min="5891" max="5891" width="12.5703125" style="371" customWidth="1"/>
    <col min="5892" max="5892" width="10.42578125" style="371" bestFit="1" customWidth="1"/>
    <col min="5893" max="5893" width="11.140625" style="371" customWidth="1"/>
    <col min="5894" max="5894" width="12.5703125" style="371" customWidth="1"/>
    <col min="5895" max="5896" width="10.42578125" style="371" bestFit="1" customWidth="1"/>
    <col min="5897" max="5897" width="12" style="371" customWidth="1"/>
    <col min="5898" max="5898" width="10.28515625" style="371" customWidth="1"/>
    <col min="5899" max="5899" width="20.85546875" style="371" customWidth="1"/>
    <col min="5900" max="5900" width="15" style="371" customWidth="1"/>
    <col min="5901" max="5901" width="20.85546875" style="371" bestFit="1" customWidth="1"/>
    <col min="5902" max="6145" width="9.140625" style="371"/>
    <col min="6146" max="6146" width="12.7109375" style="371" customWidth="1"/>
    <col min="6147" max="6147" width="12.5703125" style="371" customWidth="1"/>
    <col min="6148" max="6148" width="10.42578125" style="371" bestFit="1" customWidth="1"/>
    <col min="6149" max="6149" width="11.140625" style="371" customWidth="1"/>
    <col min="6150" max="6150" width="12.5703125" style="371" customWidth="1"/>
    <col min="6151" max="6152" width="10.42578125" style="371" bestFit="1" customWidth="1"/>
    <col min="6153" max="6153" width="12" style="371" customWidth="1"/>
    <col min="6154" max="6154" width="10.28515625" style="371" customWidth="1"/>
    <col min="6155" max="6155" width="20.85546875" style="371" customWidth="1"/>
    <col min="6156" max="6156" width="15" style="371" customWidth="1"/>
    <col min="6157" max="6157" width="20.85546875" style="371" bestFit="1" customWidth="1"/>
    <col min="6158" max="6401" width="9.140625" style="371"/>
    <col min="6402" max="6402" width="12.7109375" style="371" customWidth="1"/>
    <col min="6403" max="6403" width="12.5703125" style="371" customWidth="1"/>
    <col min="6404" max="6404" width="10.42578125" style="371" bestFit="1" customWidth="1"/>
    <col min="6405" max="6405" width="11.140625" style="371" customWidth="1"/>
    <col min="6406" max="6406" width="12.5703125" style="371" customWidth="1"/>
    <col min="6407" max="6408" width="10.42578125" style="371" bestFit="1" customWidth="1"/>
    <col min="6409" max="6409" width="12" style="371" customWidth="1"/>
    <col min="6410" max="6410" width="10.28515625" style="371" customWidth="1"/>
    <col min="6411" max="6411" width="20.85546875" style="371" customWidth="1"/>
    <col min="6412" max="6412" width="15" style="371" customWidth="1"/>
    <col min="6413" max="6413" width="20.85546875" style="371" bestFit="1" customWidth="1"/>
    <col min="6414" max="6657" width="9.140625" style="371"/>
    <col min="6658" max="6658" width="12.7109375" style="371" customWidth="1"/>
    <col min="6659" max="6659" width="12.5703125" style="371" customWidth="1"/>
    <col min="6660" max="6660" width="10.42578125" style="371" bestFit="1" customWidth="1"/>
    <col min="6661" max="6661" width="11.140625" style="371" customWidth="1"/>
    <col min="6662" max="6662" width="12.5703125" style="371" customWidth="1"/>
    <col min="6663" max="6664" width="10.42578125" style="371" bestFit="1" customWidth="1"/>
    <col min="6665" max="6665" width="12" style="371" customWidth="1"/>
    <col min="6666" max="6666" width="10.28515625" style="371" customWidth="1"/>
    <col min="6667" max="6667" width="20.85546875" style="371" customWidth="1"/>
    <col min="6668" max="6668" width="15" style="371" customWidth="1"/>
    <col min="6669" max="6669" width="20.85546875" style="371" bestFit="1" customWidth="1"/>
    <col min="6670" max="6913" width="9.140625" style="371"/>
    <col min="6914" max="6914" width="12.7109375" style="371" customWidth="1"/>
    <col min="6915" max="6915" width="12.5703125" style="371" customWidth="1"/>
    <col min="6916" max="6916" width="10.42578125" style="371" bestFit="1" customWidth="1"/>
    <col min="6917" max="6917" width="11.140625" style="371" customWidth="1"/>
    <col min="6918" max="6918" width="12.5703125" style="371" customWidth="1"/>
    <col min="6919" max="6920" width="10.42578125" style="371" bestFit="1" customWidth="1"/>
    <col min="6921" max="6921" width="12" style="371" customWidth="1"/>
    <col min="6922" max="6922" width="10.28515625" style="371" customWidth="1"/>
    <col min="6923" max="6923" width="20.85546875" style="371" customWidth="1"/>
    <col min="6924" max="6924" width="15" style="371" customWidth="1"/>
    <col min="6925" max="6925" width="20.85546875" style="371" bestFit="1" customWidth="1"/>
    <col min="6926" max="7169" width="9.140625" style="371"/>
    <col min="7170" max="7170" width="12.7109375" style="371" customWidth="1"/>
    <col min="7171" max="7171" width="12.5703125" style="371" customWidth="1"/>
    <col min="7172" max="7172" width="10.42578125" style="371" bestFit="1" customWidth="1"/>
    <col min="7173" max="7173" width="11.140625" style="371" customWidth="1"/>
    <col min="7174" max="7174" width="12.5703125" style="371" customWidth="1"/>
    <col min="7175" max="7176" width="10.42578125" style="371" bestFit="1" customWidth="1"/>
    <col min="7177" max="7177" width="12" style="371" customWidth="1"/>
    <col min="7178" max="7178" width="10.28515625" style="371" customWidth="1"/>
    <col min="7179" max="7179" width="20.85546875" style="371" customWidth="1"/>
    <col min="7180" max="7180" width="15" style="371" customWidth="1"/>
    <col min="7181" max="7181" width="20.85546875" style="371" bestFit="1" customWidth="1"/>
    <col min="7182" max="7425" width="9.140625" style="371"/>
    <col min="7426" max="7426" width="12.7109375" style="371" customWidth="1"/>
    <col min="7427" max="7427" width="12.5703125" style="371" customWidth="1"/>
    <col min="7428" max="7428" width="10.42578125" style="371" bestFit="1" customWidth="1"/>
    <col min="7429" max="7429" width="11.140625" style="371" customWidth="1"/>
    <col min="7430" max="7430" width="12.5703125" style="371" customWidth="1"/>
    <col min="7431" max="7432" width="10.42578125" style="371" bestFit="1" customWidth="1"/>
    <col min="7433" max="7433" width="12" style="371" customWidth="1"/>
    <col min="7434" max="7434" width="10.28515625" style="371" customWidth="1"/>
    <col min="7435" max="7435" width="20.85546875" style="371" customWidth="1"/>
    <col min="7436" max="7436" width="15" style="371" customWidth="1"/>
    <col min="7437" max="7437" width="20.85546875" style="371" bestFit="1" customWidth="1"/>
    <col min="7438" max="7681" width="9.140625" style="371"/>
    <col min="7682" max="7682" width="12.7109375" style="371" customWidth="1"/>
    <col min="7683" max="7683" width="12.5703125" style="371" customWidth="1"/>
    <col min="7684" max="7684" width="10.42578125" style="371" bestFit="1" customWidth="1"/>
    <col min="7685" max="7685" width="11.140625" style="371" customWidth="1"/>
    <col min="7686" max="7686" width="12.5703125" style="371" customWidth="1"/>
    <col min="7687" max="7688" width="10.42578125" style="371" bestFit="1" customWidth="1"/>
    <col min="7689" max="7689" width="12" style="371" customWidth="1"/>
    <col min="7690" max="7690" width="10.28515625" style="371" customWidth="1"/>
    <col min="7691" max="7691" width="20.85546875" style="371" customWidth="1"/>
    <col min="7692" max="7692" width="15" style="371" customWidth="1"/>
    <col min="7693" max="7693" width="20.85546875" style="371" bestFit="1" customWidth="1"/>
    <col min="7694" max="7937" width="9.140625" style="371"/>
    <col min="7938" max="7938" width="12.7109375" style="371" customWidth="1"/>
    <col min="7939" max="7939" width="12.5703125" style="371" customWidth="1"/>
    <col min="7940" max="7940" width="10.42578125" style="371" bestFit="1" customWidth="1"/>
    <col min="7941" max="7941" width="11.140625" style="371" customWidth="1"/>
    <col min="7942" max="7942" width="12.5703125" style="371" customWidth="1"/>
    <col min="7943" max="7944" width="10.42578125" style="371" bestFit="1" customWidth="1"/>
    <col min="7945" max="7945" width="12" style="371" customWidth="1"/>
    <col min="7946" max="7946" width="10.28515625" style="371" customWidth="1"/>
    <col min="7947" max="7947" width="20.85546875" style="371" customWidth="1"/>
    <col min="7948" max="7948" width="15" style="371" customWidth="1"/>
    <col min="7949" max="7949" width="20.85546875" style="371" bestFit="1" customWidth="1"/>
    <col min="7950" max="8193" width="9.140625" style="371"/>
    <col min="8194" max="8194" width="12.7109375" style="371" customWidth="1"/>
    <col min="8195" max="8195" width="12.5703125" style="371" customWidth="1"/>
    <col min="8196" max="8196" width="10.42578125" style="371" bestFit="1" customWidth="1"/>
    <col min="8197" max="8197" width="11.140625" style="371" customWidth="1"/>
    <col min="8198" max="8198" width="12.5703125" style="371" customWidth="1"/>
    <col min="8199" max="8200" width="10.42578125" style="371" bestFit="1" customWidth="1"/>
    <col min="8201" max="8201" width="12" style="371" customWidth="1"/>
    <col min="8202" max="8202" width="10.28515625" style="371" customWidth="1"/>
    <col min="8203" max="8203" width="20.85546875" style="371" customWidth="1"/>
    <col min="8204" max="8204" width="15" style="371" customWidth="1"/>
    <col min="8205" max="8205" width="20.85546875" style="371" bestFit="1" customWidth="1"/>
    <col min="8206" max="8449" width="9.140625" style="371"/>
    <col min="8450" max="8450" width="12.7109375" style="371" customWidth="1"/>
    <col min="8451" max="8451" width="12.5703125" style="371" customWidth="1"/>
    <col min="8452" max="8452" width="10.42578125" style="371" bestFit="1" customWidth="1"/>
    <col min="8453" max="8453" width="11.140625" style="371" customWidth="1"/>
    <col min="8454" max="8454" width="12.5703125" style="371" customWidth="1"/>
    <col min="8455" max="8456" width="10.42578125" style="371" bestFit="1" customWidth="1"/>
    <col min="8457" max="8457" width="12" style="371" customWidth="1"/>
    <col min="8458" max="8458" width="10.28515625" style="371" customWidth="1"/>
    <col min="8459" max="8459" width="20.85546875" style="371" customWidth="1"/>
    <col min="8460" max="8460" width="15" style="371" customWidth="1"/>
    <col min="8461" max="8461" width="20.85546875" style="371" bestFit="1" customWidth="1"/>
    <col min="8462" max="8705" width="9.140625" style="371"/>
    <col min="8706" max="8706" width="12.7109375" style="371" customWidth="1"/>
    <col min="8707" max="8707" width="12.5703125" style="371" customWidth="1"/>
    <col min="8708" max="8708" width="10.42578125" style="371" bestFit="1" customWidth="1"/>
    <col min="8709" max="8709" width="11.140625" style="371" customWidth="1"/>
    <col min="8710" max="8710" width="12.5703125" style="371" customWidth="1"/>
    <col min="8711" max="8712" width="10.42578125" style="371" bestFit="1" customWidth="1"/>
    <col min="8713" max="8713" width="12" style="371" customWidth="1"/>
    <col min="8714" max="8714" width="10.28515625" style="371" customWidth="1"/>
    <col min="8715" max="8715" width="20.85546875" style="371" customWidth="1"/>
    <col min="8716" max="8716" width="15" style="371" customWidth="1"/>
    <col min="8717" max="8717" width="20.85546875" style="371" bestFit="1" customWidth="1"/>
    <col min="8718" max="8961" width="9.140625" style="371"/>
    <col min="8962" max="8962" width="12.7109375" style="371" customWidth="1"/>
    <col min="8963" max="8963" width="12.5703125" style="371" customWidth="1"/>
    <col min="8964" max="8964" width="10.42578125" style="371" bestFit="1" customWidth="1"/>
    <col min="8965" max="8965" width="11.140625" style="371" customWidth="1"/>
    <col min="8966" max="8966" width="12.5703125" style="371" customWidth="1"/>
    <col min="8967" max="8968" width="10.42578125" style="371" bestFit="1" customWidth="1"/>
    <col min="8969" max="8969" width="12" style="371" customWidth="1"/>
    <col min="8970" max="8970" width="10.28515625" style="371" customWidth="1"/>
    <col min="8971" max="8971" width="20.85546875" style="371" customWidth="1"/>
    <col min="8972" max="8972" width="15" style="371" customWidth="1"/>
    <col min="8973" max="8973" width="20.85546875" style="371" bestFit="1" customWidth="1"/>
    <col min="8974" max="9217" width="9.140625" style="371"/>
    <col min="9218" max="9218" width="12.7109375" style="371" customWidth="1"/>
    <col min="9219" max="9219" width="12.5703125" style="371" customWidth="1"/>
    <col min="9220" max="9220" width="10.42578125" style="371" bestFit="1" customWidth="1"/>
    <col min="9221" max="9221" width="11.140625" style="371" customWidth="1"/>
    <col min="9222" max="9222" width="12.5703125" style="371" customWidth="1"/>
    <col min="9223" max="9224" width="10.42578125" style="371" bestFit="1" customWidth="1"/>
    <col min="9225" max="9225" width="12" style="371" customWidth="1"/>
    <col min="9226" max="9226" width="10.28515625" style="371" customWidth="1"/>
    <col min="9227" max="9227" width="20.85546875" style="371" customWidth="1"/>
    <col min="9228" max="9228" width="15" style="371" customWidth="1"/>
    <col min="9229" max="9229" width="20.85546875" style="371" bestFit="1" customWidth="1"/>
    <col min="9230" max="9473" width="9.140625" style="371"/>
    <col min="9474" max="9474" width="12.7109375" style="371" customWidth="1"/>
    <col min="9475" max="9475" width="12.5703125" style="371" customWidth="1"/>
    <col min="9476" max="9476" width="10.42578125" style="371" bestFit="1" customWidth="1"/>
    <col min="9477" max="9477" width="11.140625" style="371" customWidth="1"/>
    <col min="9478" max="9478" width="12.5703125" style="371" customWidth="1"/>
    <col min="9479" max="9480" width="10.42578125" style="371" bestFit="1" customWidth="1"/>
    <col min="9481" max="9481" width="12" style="371" customWidth="1"/>
    <col min="9482" max="9482" width="10.28515625" style="371" customWidth="1"/>
    <col min="9483" max="9483" width="20.85546875" style="371" customWidth="1"/>
    <col min="9484" max="9484" width="15" style="371" customWidth="1"/>
    <col min="9485" max="9485" width="20.85546875" style="371" bestFit="1" customWidth="1"/>
    <col min="9486" max="9729" width="9.140625" style="371"/>
    <col min="9730" max="9730" width="12.7109375" style="371" customWidth="1"/>
    <col min="9731" max="9731" width="12.5703125" style="371" customWidth="1"/>
    <col min="9732" max="9732" width="10.42578125" style="371" bestFit="1" customWidth="1"/>
    <col min="9733" max="9733" width="11.140625" style="371" customWidth="1"/>
    <col min="9734" max="9734" width="12.5703125" style="371" customWidth="1"/>
    <col min="9735" max="9736" width="10.42578125" style="371" bestFit="1" customWidth="1"/>
    <col min="9737" max="9737" width="12" style="371" customWidth="1"/>
    <col min="9738" max="9738" width="10.28515625" style="371" customWidth="1"/>
    <col min="9739" max="9739" width="20.85546875" style="371" customWidth="1"/>
    <col min="9740" max="9740" width="15" style="371" customWidth="1"/>
    <col min="9741" max="9741" width="20.85546875" style="371" bestFit="1" customWidth="1"/>
    <col min="9742" max="9985" width="9.140625" style="371"/>
    <col min="9986" max="9986" width="12.7109375" style="371" customWidth="1"/>
    <col min="9987" max="9987" width="12.5703125" style="371" customWidth="1"/>
    <col min="9988" max="9988" width="10.42578125" style="371" bestFit="1" customWidth="1"/>
    <col min="9989" max="9989" width="11.140625" style="371" customWidth="1"/>
    <col min="9990" max="9990" width="12.5703125" style="371" customWidth="1"/>
    <col min="9991" max="9992" width="10.42578125" style="371" bestFit="1" customWidth="1"/>
    <col min="9993" max="9993" width="12" style="371" customWidth="1"/>
    <col min="9994" max="9994" width="10.28515625" style="371" customWidth="1"/>
    <col min="9995" max="9995" width="20.85546875" style="371" customWidth="1"/>
    <col min="9996" max="9996" width="15" style="371" customWidth="1"/>
    <col min="9997" max="9997" width="20.85546875" style="371" bestFit="1" customWidth="1"/>
    <col min="9998" max="10241" width="9.140625" style="371"/>
    <col min="10242" max="10242" width="12.7109375" style="371" customWidth="1"/>
    <col min="10243" max="10243" width="12.5703125" style="371" customWidth="1"/>
    <col min="10244" max="10244" width="10.42578125" style="371" bestFit="1" customWidth="1"/>
    <col min="10245" max="10245" width="11.140625" style="371" customWidth="1"/>
    <col min="10246" max="10246" width="12.5703125" style="371" customWidth="1"/>
    <col min="10247" max="10248" width="10.42578125" style="371" bestFit="1" customWidth="1"/>
    <col min="10249" max="10249" width="12" style="371" customWidth="1"/>
    <col min="10250" max="10250" width="10.28515625" style="371" customWidth="1"/>
    <col min="10251" max="10251" width="20.85546875" style="371" customWidth="1"/>
    <col min="10252" max="10252" width="15" style="371" customWidth="1"/>
    <col min="10253" max="10253" width="20.85546875" style="371" bestFit="1" customWidth="1"/>
    <col min="10254" max="10497" width="9.140625" style="371"/>
    <col min="10498" max="10498" width="12.7109375" style="371" customWidth="1"/>
    <col min="10499" max="10499" width="12.5703125" style="371" customWidth="1"/>
    <col min="10500" max="10500" width="10.42578125" style="371" bestFit="1" customWidth="1"/>
    <col min="10501" max="10501" width="11.140625" style="371" customWidth="1"/>
    <col min="10502" max="10502" width="12.5703125" style="371" customWidth="1"/>
    <col min="10503" max="10504" width="10.42578125" style="371" bestFit="1" customWidth="1"/>
    <col min="10505" max="10505" width="12" style="371" customWidth="1"/>
    <col min="10506" max="10506" width="10.28515625" style="371" customWidth="1"/>
    <col min="10507" max="10507" width="20.85546875" style="371" customWidth="1"/>
    <col min="10508" max="10508" width="15" style="371" customWidth="1"/>
    <col min="10509" max="10509" width="20.85546875" style="371" bestFit="1" customWidth="1"/>
    <col min="10510" max="10753" width="9.140625" style="371"/>
    <col min="10754" max="10754" width="12.7109375" style="371" customWidth="1"/>
    <col min="10755" max="10755" width="12.5703125" style="371" customWidth="1"/>
    <col min="10756" max="10756" width="10.42578125" style="371" bestFit="1" customWidth="1"/>
    <col min="10757" max="10757" width="11.140625" style="371" customWidth="1"/>
    <col min="10758" max="10758" width="12.5703125" style="371" customWidth="1"/>
    <col min="10759" max="10760" width="10.42578125" style="371" bestFit="1" customWidth="1"/>
    <col min="10761" max="10761" width="12" style="371" customWidth="1"/>
    <col min="10762" max="10762" width="10.28515625" style="371" customWidth="1"/>
    <col min="10763" max="10763" width="20.85546875" style="371" customWidth="1"/>
    <col min="10764" max="10764" width="15" style="371" customWidth="1"/>
    <col min="10765" max="10765" width="20.85546875" style="371" bestFit="1" customWidth="1"/>
    <col min="10766" max="11009" width="9.140625" style="371"/>
    <col min="11010" max="11010" width="12.7109375" style="371" customWidth="1"/>
    <col min="11011" max="11011" width="12.5703125" style="371" customWidth="1"/>
    <col min="11012" max="11012" width="10.42578125" style="371" bestFit="1" customWidth="1"/>
    <col min="11013" max="11013" width="11.140625" style="371" customWidth="1"/>
    <col min="11014" max="11014" width="12.5703125" style="371" customWidth="1"/>
    <col min="11015" max="11016" width="10.42578125" style="371" bestFit="1" customWidth="1"/>
    <col min="11017" max="11017" width="12" style="371" customWidth="1"/>
    <col min="11018" max="11018" width="10.28515625" style="371" customWidth="1"/>
    <col min="11019" max="11019" width="20.85546875" style="371" customWidth="1"/>
    <col min="11020" max="11020" width="15" style="371" customWidth="1"/>
    <col min="11021" max="11021" width="20.85546875" style="371" bestFit="1" customWidth="1"/>
    <col min="11022" max="11265" width="9.140625" style="371"/>
    <col min="11266" max="11266" width="12.7109375" style="371" customWidth="1"/>
    <col min="11267" max="11267" width="12.5703125" style="371" customWidth="1"/>
    <col min="11268" max="11268" width="10.42578125" style="371" bestFit="1" customWidth="1"/>
    <col min="11269" max="11269" width="11.140625" style="371" customWidth="1"/>
    <col min="11270" max="11270" width="12.5703125" style="371" customWidth="1"/>
    <col min="11271" max="11272" width="10.42578125" style="371" bestFit="1" customWidth="1"/>
    <col min="11273" max="11273" width="12" style="371" customWidth="1"/>
    <col min="11274" max="11274" width="10.28515625" style="371" customWidth="1"/>
    <col min="11275" max="11275" width="20.85546875" style="371" customWidth="1"/>
    <col min="11276" max="11276" width="15" style="371" customWidth="1"/>
    <col min="11277" max="11277" width="20.85546875" style="371" bestFit="1" customWidth="1"/>
    <col min="11278" max="11521" width="9.140625" style="371"/>
    <col min="11522" max="11522" width="12.7109375" style="371" customWidth="1"/>
    <col min="11523" max="11523" width="12.5703125" style="371" customWidth="1"/>
    <col min="11524" max="11524" width="10.42578125" style="371" bestFit="1" customWidth="1"/>
    <col min="11525" max="11525" width="11.140625" style="371" customWidth="1"/>
    <col min="11526" max="11526" width="12.5703125" style="371" customWidth="1"/>
    <col min="11527" max="11528" width="10.42578125" style="371" bestFit="1" customWidth="1"/>
    <col min="11529" max="11529" width="12" style="371" customWidth="1"/>
    <col min="11530" max="11530" width="10.28515625" style="371" customWidth="1"/>
    <col min="11531" max="11531" width="20.85546875" style="371" customWidth="1"/>
    <col min="11532" max="11532" width="15" style="371" customWidth="1"/>
    <col min="11533" max="11533" width="20.85546875" style="371" bestFit="1" customWidth="1"/>
    <col min="11534" max="11777" width="9.140625" style="371"/>
    <col min="11778" max="11778" width="12.7109375" style="371" customWidth="1"/>
    <col min="11779" max="11779" width="12.5703125" style="371" customWidth="1"/>
    <col min="11780" max="11780" width="10.42578125" style="371" bestFit="1" customWidth="1"/>
    <col min="11781" max="11781" width="11.140625" style="371" customWidth="1"/>
    <col min="11782" max="11782" width="12.5703125" style="371" customWidth="1"/>
    <col min="11783" max="11784" width="10.42578125" style="371" bestFit="1" customWidth="1"/>
    <col min="11785" max="11785" width="12" style="371" customWidth="1"/>
    <col min="11786" max="11786" width="10.28515625" style="371" customWidth="1"/>
    <col min="11787" max="11787" width="20.85546875" style="371" customWidth="1"/>
    <col min="11788" max="11788" width="15" style="371" customWidth="1"/>
    <col min="11789" max="11789" width="20.85546875" style="371" bestFit="1" customWidth="1"/>
    <col min="11790" max="12033" width="9.140625" style="371"/>
    <col min="12034" max="12034" width="12.7109375" style="371" customWidth="1"/>
    <col min="12035" max="12035" width="12.5703125" style="371" customWidth="1"/>
    <col min="12036" max="12036" width="10.42578125" style="371" bestFit="1" customWidth="1"/>
    <col min="12037" max="12037" width="11.140625" style="371" customWidth="1"/>
    <col min="12038" max="12038" width="12.5703125" style="371" customWidth="1"/>
    <col min="12039" max="12040" width="10.42578125" style="371" bestFit="1" customWidth="1"/>
    <col min="12041" max="12041" width="12" style="371" customWidth="1"/>
    <col min="12042" max="12042" width="10.28515625" style="371" customWidth="1"/>
    <col min="12043" max="12043" width="20.85546875" style="371" customWidth="1"/>
    <col min="12044" max="12044" width="15" style="371" customWidth="1"/>
    <col min="12045" max="12045" width="20.85546875" style="371" bestFit="1" customWidth="1"/>
    <col min="12046" max="12289" width="9.140625" style="371"/>
    <col min="12290" max="12290" width="12.7109375" style="371" customWidth="1"/>
    <col min="12291" max="12291" width="12.5703125" style="371" customWidth="1"/>
    <col min="12292" max="12292" width="10.42578125" style="371" bestFit="1" customWidth="1"/>
    <col min="12293" max="12293" width="11.140625" style="371" customWidth="1"/>
    <col min="12294" max="12294" width="12.5703125" style="371" customWidth="1"/>
    <col min="12295" max="12296" width="10.42578125" style="371" bestFit="1" customWidth="1"/>
    <col min="12297" max="12297" width="12" style="371" customWidth="1"/>
    <col min="12298" max="12298" width="10.28515625" style="371" customWidth="1"/>
    <col min="12299" max="12299" width="20.85546875" style="371" customWidth="1"/>
    <col min="12300" max="12300" width="15" style="371" customWidth="1"/>
    <col min="12301" max="12301" width="20.85546875" style="371" bestFit="1" customWidth="1"/>
    <col min="12302" max="12545" width="9.140625" style="371"/>
    <col min="12546" max="12546" width="12.7109375" style="371" customWidth="1"/>
    <col min="12547" max="12547" width="12.5703125" style="371" customWidth="1"/>
    <col min="12548" max="12548" width="10.42578125" style="371" bestFit="1" customWidth="1"/>
    <col min="12549" max="12549" width="11.140625" style="371" customWidth="1"/>
    <col min="12550" max="12550" width="12.5703125" style="371" customWidth="1"/>
    <col min="12551" max="12552" width="10.42578125" style="371" bestFit="1" customWidth="1"/>
    <col min="12553" max="12553" width="12" style="371" customWidth="1"/>
    <col min="12554" max="12554" width="10.28515625" style="371" customWidth="1"/>
    <col min="12555" max="12555" width="20.85546875" style="371" customWidth="1"/>
    <col min="12556" max="12556" width="15" style="371" customWidth="1"/>
    <col min="12557" max="12557" width="20.85546875" style="371" bestFit="1" customWidth="1"/>
    <col min="12558" max="12801" width="9.140625" style="371"/>
    <col min="12802" max="12802" width="12.7109375" style="371" customWidth="1"/>
    <col min="12803" max="12803" width="12.5703125" style="371" customWidth="1"/>
    <col min="12804" max="12804" width="10.42578125" style="371" bestFit="1" customWidth="1"/>
    <col min="12805" max="12805" width="11.140625" style="371" customWidth="1"/>
    <col min="12806" max="12806" width="12.5703125" style="371" customWidth="1"/>
    <col min="12807" max="12808" width="10.42578125" style="371" bestFit="1" customWidth="1"/>
    <col min="12809" max="12809" width="12" style="371" customWidth="1"/>
    <col min="12810" max="12810" width="10.28515625" style="371" customWidth="1"/>
    <col min="12811" max="12811" width="20.85546875" style="371" customWidth="1"/>
    <col min="12812" max="12812" width="15" style="371" customWidth="1"/>
    <col min="12813" max="12813" width="20.85546875" style="371" bestFit="1" customWidth="1"/>
    <col min="12814" max="13057" width="9.140625" style="371"/>
    <col min="13058" max="13058" width="12.7109375" style="371" customWidth="1"/>
    <col min="13059" max="13059" width="12.5703125" style="371" customWidth="1"/>
    <col min="13060" max="13060" width="10.42578125" style="371" bestFit="1" customWidth="1"/>
    <col min="13061" max="13061" width="11.140625" style="371" customWidth="1"/>
    <col min="13062" max="13062" width="12.5703125" style="371" customWidth="1"/>
    <col min="13063" max="13064" width="10.42578125" style="371" bestFit="1" customWidth="1"/>
    <col min="13065" max="13065" width="12" style="371" customWidth="1"/>
    <col min="13066" max="13066" width="10.28515625" style="371" customWidth="1"/>
    <col min="13067" max="13067" width="20.85546875" style="371" customWidth="1"/>
    <col min="13068" max="13068" width="15" style="371" customWidth="1"/>
    <col min="13069" max="13069" width="20.85546875" style="371" bestFit="1" customWidth="1"/>
    <col min="13070" max="13313" width="9.140625" style="371"/>
    <col min="13314" max="13314" width="12.7109375" style="371" customWidth="1"/>
    <col min="13315" max="13315" width="12.5703125" style="371" customWidth="1"/>
    <col min="13316" max="13316" width="10.42578125" style="371" bestFit="1" customWidth="1"/>
    <col min="13317" max="13317" width="11.140625" style="371" customWidth="1"/>
    <col min="13318" max="13318" width="12.5703125" style="371" customWidth="1"/>
    <col min="13319" max="13320" width="10.42578125" style="371" bestFit="1" customWidth="1"/>
    <col min="13321" max="13321" width="12" style="371" customWidth="1"/>
    <col min="13322" max="13322" width="10.28515625" style="371" customWidth="1"/>
    <col min="13323" max="13323" width="20.85546875" style="371" customWidth="1"/>
    <col min="13324" max="13324" width="15" style="371" customWidth="1"/>
    <col min="13325" max="13325" width="20.85546875" style="371" bestFit="1" customWidth="1"/>
    <col min="13326" max="13569" width="9.140625" style="371"/>
    <col min="13570" max="13570" width="12.7109375" style="371" customWidth="1"/>
    <col min="13571" max="13571" width="12.5703125" style="371" customWidth="1"/>
    <col min="13572" max="13572" width="10.42578125" style="371" bestFit="1" customWidth="1"/>
    <col min="13573" max="13573" width="11.140625" style="371" customWidth="1"/>
    <col min="13574" max="13574" width="12.5703125" style="371" customWidth="1"/>
    <col min="13575" max="13576" width="10.42578125" style="371" bestFit="1" customWidth="1"/>
    <col min="13577" max="13577" width="12" style="371" customWidth="1"/>
    <col min="13578" max="13578" width="10.28515625" style="371" customWidth="1"/>
    <col min="13579" max="13579" width="20.85546875" style="371" customWidth="1"/>
    <col min="13580" max="13580" width="15" style="371" customWidth="1"/>
    <col min="13581" max="13581" width="20.85546875" style="371" bestFit="1" customWidth="1"/>
    <col min="13582" max="13825" width="9.140625" style="371"/>
    <col min="13826" max="13826" width="12.7109375" style="371" customWidth="1"/>
    <col min="13827" max="13827" width="12.5703125" style="371" customWidth="1"/>
    <col min="13828" max="13828" width="10.42578125" style="371" bestFit="1" customWidth="1"/>
    <col min="13829" max="13829" width="11.140625" style="371" customWidth="1"/>
    <col min="13830" max="13830" width="12.5703125" style="371" customWidth="1"/>
    <col min="13831" max="13832" width="10.42578125" style="371" bestFit="1" customWidth="1"/>
    <col min="13833" max="13833" width="12" style="371" customWidth="1"/>
    <col min="13834" max="13834" width="10.28515625" style="371" customWidth="1"/>
    <col min="13835" max="13835" width="20.85546875" style="371" customWidth="1"/>
    <col min="13836" max="13836" width="15" style="371" customWidth="1"/>
    <col min="13837" max="13837" width="20.85546875" style="371" bestFit="1" customWidth="1"/>
    <col min="13838" max="14081" width="9.140625" style="371"/>
    <col min="14082" max="14082" width="12.7109375" style="371" customWidth="1"/>
    <col min="14083" max="14083" width="12.5703125" style="371" customWidth="1"/>
    <col min="14084" max="14084" width="10.42578125" style="371" bestFit="1" customWidth="1"/>
    <col min="14085" max="14085" width="11.140625" style="371" customWidth="1"/>
    <col min="14086" max="14086" width="12.5703125" style="371" customWidth="1"/>
    <col min="14087" max="14088" width="10.42578125" style="371" bestFit="1" customWidth="1"/>
    <col min="14089" max="14089" width="12" style="371" customWidth="1"/>
    <col min="14090" max="14090" width="10.28515625" style="371" customWidth="1"/>
    <col min="14091" max="14091" width="20.85546875" style="371" customWidth="1"/>
    <col min="14092" max="14092" width="15" style="371" customWidth="1"/>
    <col min="14093" max="14093" width="20.85546875" style="371" bestFit="1" customWidth="1"/>
    <col min="14094" max="14337" width="9.140625" style="371"/>
    <col min="14338" max="14338" width="12.7109375" style="371" customWidth="1"/>
    <col min="14339" max="14339" width="12.5703125" style="371" customWidth="1"/>
    <col min="14340" max="14340" width="10.42578125" style="371" bestFit="1" customWidth="1"/>
    <col min="14341" max="14341" width="11.140625" style="371" customWidth="1"/>
    <col min="14342" max="14342" width="12.5703125" style="371" customWidth="1"/>
    <col min="14343" max="14344" width="10.42578125" style="371" bestFit="1" customWidth="1"/>
    <col min="14345" max="14345" width="12" style="371" customWidth="1"/>
    <col min="14346" max="14346" width="10.28515625" style="371" customWidth="1"/>
    <col min="14347" max="14347" width="20.85546875" style="371" customWidth="1"/>
    <col min="14348" max="14348" width="15" style="371" customWidth="1"/>
    <col min="14349" max="14349" width="20.85546875" style="371" bestFit="1" customWidth="1"/>
    <col min="14350" max="14593" width="9.140625" style="371"/>
    <col min="14594" max="14594" width="12.7109375" style="371" customWidth="1"/>
    <col min="14595" max="14595" width="12.5703125" style="371" customWidth="1"/>
    <col min="14596" max="14596" width="10.42578125" style="371" bestFit="1" customWidth="1"/>
    <col min="14597" max="14597" width="11.140625" style="371" customWidth="1"/>
    <col min="14598" max="14598" width="12.5703125" style="371" customWidth="1"/>
    <col min="14599" max="14600" width="10.42578125" style="371" bestFit="1" customWidth="1"/>
    <col min="14601" max="14601" width="12" style="371" customWidth="1"/>
    <col min="14602" max="14602" width="10.28515625" style="371" customWidth="1"/>
    <col min="14603" max="14603" width="20.85546875" style="371" customWidth="1"/>
    <col min="14604" max="14604" width="15" style="371" customWidth="1"/>
    <col min="14605" max="14605" width="20.85546875" style="371" bestFit="1" customWidth="1"/>
    <col min="14606" max="14849" width="9.140625" style="371"/>
    <col min="14850" max="14850" width="12.7109375" style="371" customWidth="1"/>
    <col min="14851" max="14851" width="12.5703125" style="371" customWidth="1"/>
    <col min="14852" max="14852" width="10.42578125" style="371" bestFit="1" customWidth="1"/>
    <col min="14853" max="14853" width="11.140625" style="371" customWidth="1"/>
    <col min="14854" max="14854" width="12.5703125" style="371" customWidth="1"/>
    <col min="14855" max="14856" width="10.42578125" style="371" bestFit="1" customWidth="1"/>
    <col min="14857" max="14857" width="12" style="371" customWidth="1"/>
    <col min="14858" max="14858" width="10.28515625" style="371" customWidth="1"/>
    <col min="14859" max="14859" width="20.85546875" style="371" customWidth="1"/>
    <col min="14860" max="14860" width="15" style="371" customWidth="1"/>
    <col min="14861" max="14861" width="20.85546875" style="371" bestFit="1" customWidth="1"/>
    <col min="14862" max="15105" width="9.140625" style="371"/>
    <col min="15106" max="15106" width="12.7109375" style="371" customWidth="1"/>
    <col min="15107" max="15107" width="12.5703125" style="371" customWidth="1"/>
    <col min="15108" max="15108" width="10.42578125" style="371" bestFit="1" customWidth="1"/>
    <col min="15109" max="15109" width="11.140625" style="371" customWidth="1"/>
    <col min="15110" max="15110" width="12.5703125" style="371" customWidth="1"/>
    <col min="15111" max="15112" width="10.42578125" style="371" bestFit="1" customWidth="1"/>
    <col min="15113" max="15113" width="12" style="371" customWidth="1"/>
    <col min="15114" max="15114" width="10.28515625" style="371" customWidth="1"/>
    <col min="15115" max="15115" width="20.85546875" style="371" customWidth="1"/>
    <col min="15116" max="15116" width="15" style="371" customWidth="1"/>
    <col min="15117" max="15117" width="20.85546875" style="371" bestFit="1" customWidth="1"/>
    <col min="15118" max="15361" width="9.140625" style="371"/>
    <col min="15362" max="15362" width="12.7109375" style="371" customWidth="1"/>
    <col min="15363" max="15363" width="12.5703125" style="371" customWidth="1"/>
    <col min="15364" max="15364" width="10.42578125" style="371" bestFit="1" customWidth="1"/>
    <col min="15365" max="15365" width="11.140625" style="371" customWidth="1"/>
    <col min="15366" max="15366" width="12.5703125" style="371" customWidth="1"/>
    <col min="15367" max="15368" width="10.42578125" style="371" bestFit="1" customWidth="1"/>
    <col min="15369" max="15369" width="12" style="371" customWidth="1"/>
    <col min="15370" max="15370" width="10.28515625" style="371" customWidth="1"/>
    <col min="15371" max="15371" width="20.85546875" style="371" customWidth="1"/>
    <col min="15372" max="15372" width="15" style="371" customWidth="1"/>
    <col min="15373" max="15373" width="20.85546875" style="371" bestFit="1" customWidth="1"/>
    <col min="15374" max="15617" width="9.140625" style="371"/>
    <col min="15618" max="15618" width="12.7109375" style="371" customWidth="1"/>
    <col min="15619" max="15619" width="12.5703125" style="371" customWidth="1"/>
    <col min="15620" max="15620" width="10.42578125" style="371" bestFit="1" customWidth="1"/>
    <col min="15621" max="15621" width="11.140625" style="371" customWidth="1"/>
    <col min="15622" max="15622" width="12.5703125" style="371" customWidth="1"/>
    <col min="15623" max="15624" width="10.42578125" style="371" bestFit="1" customWidth="1"/>
    <col min="15625" max="15625" width="12" style="371" customWidth="1"/>
    <col min="15626" max="15626" width="10.28515625" style="371" customWidth="1"/>
    <col min="15627" max="15627" width="20.85546875" style="371" customWidth="1"/>
    <col min="15628" max="15628" width="15" style="371" customWidth="1"/>
    <col min="15629" max="15629" width="20.85546875" style="371" bestFit="1" customWidth="1"/>
    <col min="15630" max="15873" width="9.140625" style="371"/>
    <col min="15874" max="15874" width="12.7109375" style="371" customWidth="1"/>
    <col min="15875" max="15875" width="12.5703125" style="371" customWidth="1"/>
    <col min="15876" max="15876" width="10.42578125" style="371" bestFit="1" customWidth="1"/>
    <col min="15877" max="15877" width="11.140625" style="371" customWidth="1"/>
    <col min="15878" max="15878" width="12.5703125" style="371" customWidth="1"/>
    <col min="15879" max="15880" width="10.42578125" style="371" bestFit="1" customWidth="1"/>
    <col min="15881" max="15881" width="12" style="371" customWidth="1"/>
    <col min="15882" max="15882" width="10.28515625" style="371" customWidth="1"/>
    <col min="15883" max="15883" width="20.85546875" style="371" customWidth="1"/>
    <col min="15884" max="15884" width="15" style="371" customWidth="1"/>
    <col min="15885" max="15885" width="20.85546875" style="371" bestFit="1" customWidth="1"/>
    <col min="15886" max="16129" width="9.140625" style="371"/>
    <col min="16130" max="16130" width="12.7109375" style="371" customWidth="1"/>
    <col min="16131" max="16131" width="12.5703125" style="371" customWidth="1"/>
    <col min="16132" max="16132" width="10.42578125" style="371" bestFit="1" customWidth="1"/>
    <col min="16133" max="16133" width="11.140625" style="371" customWidth="1"/>
    <col min="16134" max="16134" width="12.5703125" style="371" customWidth="1"/>
    <col min="16135" max="16136" width="10.42578125" style="371" bestFit="1" customWidth="1"/>
    <col min="16137" max="16137" width="12" style="371" customWidth="1"/>
    <col min="16138" max="16138" width="10.28515625" style="371" customWidth="1"/>
    <col min="16139" max="16139" width="20.85546875" style="371" customWidth="1"/>
    <col min="16140" max="16140" width="15" style="371" customWidth="1"/>
    <col min="16141" max="16141" width="20.85546875" style="371" bestFit="1" customWidth="1"/>
    <col min="16142" max="16384" width="9.140625" style="371"/>
  </cols>
  <sheetData>
    <row r="2" spans="1:14">
      <c r="A2" s="529" t="s">
        <v>760</v>
      </c>
      <c r="B2" s="532" t="s">
        <v>900</v>
      </c>
      <c r="C2" s="532"/>
      <c r="D2" s="532"/>
      <c r="E2" s="532" t="s">
        <v>901</v>
      </c>
      <c r="F2" s="532"/>
      <c r="G2" s="532"/>
      <c r="H2" s="532" t="s">
        <v>902</v>
      </c>
      <c r="I2" s="532"/>
      <c r="J2" s="532"/>
      <c r="K2" s="532" t="s">
        <v>217</v>
      </c>
      <c r="L2" s="532"/>
      <c r="M2" s="538"/>
    </row>
    <row r="3" spans="1:14" ht="18">
      <c r="A3" s="530"/>
      <c r="B3" s="372" t="s">
        <v>757</v>
      </c>
      <c r="C3" s="372" t="s">
        <v>758</v>
      </c>
      <c r="D3" s="372" t="s">
        <v>759</v>
      </c>
      <c r="E3" s="372" t="s">
        <v>757</v>
      </c>
      <c r="F3" s="372" t="s">
        <v>758</v>
      </c>
      <c r="G3" s="372" t="s">
        <v>759</v>
      </c>
      <c r="H3" s="372" t="s">
        <v>757</v>
      </c>
      <c r="I3" s="372" t="s">
        <v>758</v>
      </c>
      <c r="J3" s="372" t="s">
        <v>759</v>
      </c>
      <c r="K3" s="372" t="s">
        <v>757</v>
      </c>
      <c r="L3" s="372" t="s">
        <v>758</v>
      </c>
      <c r="M3" s="373" t="s">
        <v>759</v>
      </c>
    </row>
    <row r="4" spans="1:14">
      <c r="A4" s="531"/>
      <c r="B4" s="539" t="s">
        <v>491</v>
      </c>
      <c r="C4" s="539"/>
      <c r="D4" s="539"/>
      <c r="E4" s="539"/>
      <c r="F4" s="539"/>
      <c r="G4" s="539"/>
      <c r="H4" s="539"/>
      <c r="I4" s="539"/>
      <c r="J4" s="539"/>
      <c r="K4" s="539" t="s">
        <v>489</v>
      </c>
      <c r="L4" s="539"/>
      <c r="M4" s="540"/>
    </row>
    <row r="5" spans="1:14">
      <c r="A5" s="370"/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</row>
    <row r="6" spans="1:14">
      <c r="A6" s="375">
        <v>2016</v>
      </c>
      <c r="B6" s="376">
        <v>37589611.377999999</v>
      </c>
      <c r="C6" s="376">
        <v>12449229.852</v>
      </c>
      <c r="D6" s="377">
        <v>50038841.229999997</v>
      </c>
      <c r="E6" s="376">
        <v>47816039.526000001</v>
      </c>
      <c r="F6" s="376">
        <v>13607975.373</v>
      </c>
      <c r="G6" s="377">
        <v>61424014.898999996</v>
      </c>
      <c r="H6" s="378">
        <f t="shared" ref="H6:I8" si="0">B6-E6</f>
        <v>-10226428.148000002</v>
      </c>
      <c r="I6" s="378">
        <f>C6-F6</f>
        <v>-1158745.5209999997</v>
      </c>
      <c r="J6" s="379">
        <f>D6-G6</f>
        <v>-11385173.669</v>
      </c>
      <c r="K6" s="380">
        <f t="shared" ref="K6:M8" si="1">B6/E6*100</f>
        <v>78.612975375262153</v>
      </c>
      <c r="L6" s="380">
        <f t="shared" si="1"/>
        <v>91.484805863926667</v>
      </c>
      <c r="M6" s="381">
        <f t="shared" si="1"/>
        <v>81.464621471389108</v>
      </c>
      <c r="N6" s="382"/>
    </row>
    <row r="7" spans="1:14">
      <c r="A7" s="375">
        <v>2017</v>
      </c>
      <c r="B7" s="376">
        <v>40790904.708999999</v>
      </c>
      <c r="C7" s="376">
        <v>14227082.988</v>
      </c>
      <c r="D7" s="377">
        <v>55017987.696999997</v>
      </c>
      <c r="E7" s="376">
        <v>53193860.480999999</v>
      </c>
      <c r="F7" s="376">
        <v>16494704.145</v>
      </c>
      <c r="G7" s="377">
        <v>69688564.626000002</v>
      </c>
      <c r="H7" s="378">
        <f t="shared" si="0"/>
        <v>-12402955.772</v>
      </c>
      <c r="I7" s="378">
        <f t="shared" si="0"/>
        <v>-2267621.1569999997</v>
      </c>
      <c r="J7" s="379">
        <f>D7-G7</f>
        <v>-14670576.929000005</v>
      </c>
      <c r="K7" s="380">
        <f t="shared" si="1"/>
        <v>76.68348253003721</v>
      </c>
      <c r="L7" s="380">
        <f t="shared" si="1"/>
        <v>86.252429039854121</v>
      </c>
      <c r="M7" s="381">
        <f t="shared" si="1"/>
        <v>78.948372652338179</v>
      </c>
      <c r="N7" s="382"/>
    </row>
    <row r="8" spans="1:14">
      <c r="A8" s="375" t="s">
        <v>1078</v>
      </c>
      <c r="B8" s="376">
        <v>43999726.772</v>
      </c>
      <c r="C8" s="376">
        <v>13806789.732000001</v>
      </c>
      <c r="D8" s="377">
        <v>57806516.504000001</v>
      </c>
      <c r="E8" s="376">
        <v>57113336.145000003</v>
      </c>
      <c r="F8" s="376">
        <v>18250579.045000002</v>
      </c>
      <c r="G8" s="377">
        <v>75363915.189999998</v>
      </c>
      <c r="H8" s="378">
        <f t="shared" si="0"/>
        <v>-13113609.373000003</v>
      </c>
      <c r="I8" s="378">
        <f>C8-F8</f>
        <v>-4443789.313000001</v>
      </c>
      <c r="J8" s="379">
        <f>D8-G8</f>
        <v>-17557398.685999997</v>
      </c>
      <c r="K8" s="380">
        <f t="shared" si="1"/>
        <v>77.03932170989448</v>
      </c>
      <c r="L8" s="380">
        <f t="shared" si="1"/>
        <v>75.651242067207519</v>
      </c>
      <c r="M8" s="381">
        <f t="shared" si="1"/>
        <v>76.703175993794872</v>
      </c>
      <c r="N8" s="382"/>
    </row>
    <row r="9" spans="1:14">
      <c r="A9" s="383"/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2"/>
    </row>
    <row r="10" spans="1:14" ht="13.5" thickBot="1"/>
    <row r="11" spans="1:14">
      <c r="A11" s="533" t="s">
        <v>1087</v>
      </c>
      <c r="B11" s="534"/>
      <c r="G11" s="535" t="s">
        <v>1088</v>
      </c>
      <c r="H11" s="536"/>
      <c r="I11" s="537"/>
    </row>
    <row r="12" spans="1:14" ht="13.5" thickBot="1">
      <c r="A12" s="384">
        <v>2016</v>
      </c>
      <c r="B12" s="385"/>
      <c r="G12" s="541">
        <f>SUM(G21:I23)+SUM(G29:I37)+SUM(G43:I51)+SUM(G56:I64)+SUM(G69:I77)+SUM(I82:K111)+SUM(I119:K148)</f>
        <v>0</v>
      </c>
      <c r="H12" s="542"/>
      <c r="I12" s="543"/>
    </row>
    <row r="13" spans="1:14">
      <c r="A13" s="384">
        <v>2017</v>
      </c>
      <c r="B13" s="385"/>
    </row>
    <row r="14" spans="1:14">
      <c r="A14" s="384" t="s">
        <v>1078</v>
      </c>
      <c r="B14" s="385"/>
    </row>
    <row r="15" spans="1:14">
      <c r="A15" s="384"/>
      <c r="B15" s="385"/>
    </row>
    <row r="18" spans="2:13">
      <c r="B18" s="528" t="s">
        <v>1089</v>
      </c>
      <c r="C18" s="528"/>
      <c r="D18" s="528"/>
      <c r="E18" s="528"/>
      <c r="F18" s="528"/>
      <c r="G18" s="528" t="s">
        <v>1090</v>
      </c>
      <c r="H18" s="528"/>
      <c r="I18" s="528"/>
    </row>
    <row r="19" spans="2:13">
      <c r="B19" s="386" t="s">
        <v>1091</v>
      </c>
      <c r="C19" s="387" t="s">
        <v>1092</v>
      </c>
      <c r="D19" s="388">
        <f>A12</f>
        <v>2016</v>
      </c>
      <c r="E19" s="388">
        <f>A13</f>
        <v>2017</v>
      </c>
      <c r="F19" s="388" t="str">
        <f>A14</f>
        <v>2018 (Po)</v>
      </c>
      <c r="G19" s="387">
        <f>D19</f>
        <v>2016</v>
      </c>
      <c r="H19" s="387">
        <f>E19</f>
        <v>2017</v>
      </c>
      <c r="I19" s="389" t="str">
        <f>F19</f>
        <v>2018 (Po)</v>
      </c>
    </row>
    <row r="20" spans="2:13">
      <c r="B20" s="390"/>
      <c r="C20" s="391"/>
      <c r="D20" s="391"/>
      <c r="E20" s="391"/>
      <c r="F20" s="391"/>
      <c r="G20" s="391"/>
      <c r="H20" s="391"/>
      <c r="I20" s="392"/>
    </row>
    <row r="21" spans="2:13">
      <c r="B21" s="393" t="s">
        <v>1093</v>
      </c>
      <c r="C21" s="394" t="s">
        <v>1094</v>
      </c>
      <c r="D21" s="395">
        <f>D6</f>
        <v>50038841.229999997</v>
      </c>
      <c r="E21" s="395">
        <f>Q2_1!D5</f>
        <v>55017987.696999997</v>
      </c>
      <c r="F21" s="395">
        <f>Q2_1!E5</f>
        <v>57806516.504000001</v>
      </c>
      <c r="G21" s="396">
        <f>D21-D6</f>
        <v>0</v>
      </c>
      <c r="H21" s="396">
        <f>E21-D7</f>
        <v>0</v>
      </c>
      <c r="I21" s="397">
        <f>F21-D8</f>
        <v>0</v>
      </c>
    </row>
    <row r="22" spans="2:13">
      <c r="B22" s="393" t="s">
        <v>1095</v>
      </c>
      <c r="C22" s="394" t="s">
        <v>1094</v>
      </c>
      <c r="D22" s="395">
        <f>Q3_1!C5</f>
        <v>61424014.898999996</v>
      </c>
      <c r="E22" s="395">
        <f>Q3_1!D5</f>
        <v>69688564.626000002</v>
      </c>
      <c r="F22" s="395">
        <f>Q3_1!E5</f>
        <v>75363915.189999998</v>
      </c>
      <c r="G22" s="396">
        <f>D22-G6</f>
        <v>0</v>
      </c>
      <c r="H22" s="396">
        <f>E22-G7</f>
        <v>0</v>
      </c>
      <c r="I22" s="397">
        <f>F22-G8</f>
        <v>0</v>
      </c>
      <c r="K22" s="398"/>
      <c r="L22" s="398"/>
      <c r="M22" s="398"/>
    </row>
    <row r="23" spans="2:13">
      <c r="B23" s="399" t="s">
        <v>1096</v>
      </c>
      <c r="C23" s="400" t="s">
        <v>1094</v>
      </c>
      <c r="D23" s="401">
        <f>Q4_1!C5</f>
        <v>-11385173.669</v>
      </c>
      <c r="E23" s="401">
        <f>Q4_1!D5</f>
        <v>-14670576.929000005</v>
      </c>
      <c r="F23" s="401">
        <f>Q4_1!E5</f>
        <v>-17557398.685999997</v>
      </c>
      <c r="G23" s="402">
        <f>D23-J6</f>
        <v>0</v>
      </c>
      <c r="H23" s="402">
        <f>E23-J7</f>
        <v>0</v>
      </c>
      <c r="I23" s="403">
        <f>F23-J8</f>
        <v>0</v>
      </c>
    </row>
    <row r="25" spans="2:13">
      <c r="F25" s="404"/>
    </row>
    <row r="27" spans="2:13">
      <c r="B27" s="528" t="s">
        <v>1097</v>
      </c>
      <c r="C27" s="528"/>
      <c r="D27" s="528"/>
      <c r="E27" s="528"/>
      <c r="F27" s="528"/>
      <c r="G27" s="528" t="s">
        <v>1090</v>
      </c>
      <c r="H27" s="528"/>
      <c r="I27" s="528"/>
    </row>
    <row r="28" spans="2:13">
      <c r="B28" s="386" t="s">
        <v>1091</v>
      </c>
      <c r="C28" s="387" t="s">
        <v>1092</v>
      </c>
      <c r="D28" s="405">
        <f>A12</f>
        <v>2016</v>
      </c>
      <c r="E28" s="405">
        <f>A13</f>
        <v>2017</v>
      </c>
      <c r="F28" s="405" t="str">
        <f>A14</f>
        <v>2018 (Po)</v>
      </c>
      <c r="G28" s="387">
        <f>D28</f>
        <v>2016</v>
      </c>
      <c r="H28" s="387">
        <f>E28</f>
        <v>2017</v>
      </c>
      <c r="I28" s="389" t="str">
        <f>F28</f>
        <v>2018 (Po)</v>
      </c>
    </row>
    <row r="29" spans="2:13">
      <c r="B29" s="406" t="s">
        <v>1093</v>
      </c>
      <c r="C29" s="407" t="s">
        <v>1094</v>
      </c>
      <c r="D29" s="395">
        <f>'Q5'!C5</f>
        <v>50038841.230000012</v>
      </c>
      <c r="E29" s="395">
        <f>'Q5'!D5</f>
        <v>55017987.697000004</v>
      </c>
      <c r="F29" s="395">
        <f>'Q5'!E5</f>
        <v>57806516.504000001</v>
      </c>
      <c r="G29" s="408">
        <f>D29-D6</f>
        <v>0</v>
      </c>
      <c r="H29" s="408">
        <f>E29-D7</f>
        <v>0</v>
      </c>
      <c r="I29" s="408">
        <f>F29-D8</f>
        <v>0</v>
      </c>
    </row>
    <row r="30" spans="2:13">
      <c r="B30" s="406" t="s">
        <v>1095</v>
      </c>
      <c r="C30" s="407" t="s">
        <v>1094</v>
      </c>
      <c r="D30" s="395">
        <f>'Q6'!C5</f>
        <v>61424014.899000004</v>
      </c>
      <c r="E30" s="395">
        <f>'Q6'!D5</f>
        <v>69688564.625999987</v>
      </c>
      <c r="F30" s="395">
        <f>'Q6'!E5</f>
        <v>75363915.190000013</v>
      </c>
      <c r="G30" s="408">
        <f>D30-G6</f>
        <v>0</v>
      </c>
      <c r="H30" s="408">
        <f>E30-G7</f>
        <v>0</v>
      </c>
      <c r="I30" s="408">
        <f>F30-G8</f>
        <v>0</v>
      </c>
      <c r="K30" s="409"/>
    </row>
    <row r="31" spans="2:13" ht="13.5" thickBot="1">
      <c r="B31" s="410" t="s">
        <v>1096</v>
      </c>
      <c r="C31" s="411" t="s">
        <v>1094</v>
      </c>
      <c r="D31" s="412">
        <f>'Q7'!C5</f>
        <v>-11385173.669</v>
      </c>
      <c r="E31" s="412">
        <f>'Q7'!D5</f>
        <v>-14670576.929000003</v>
      </c>
      <c r="F31" s="412">
        <f>'Q7'!E5</f>
        <v>-17557398.686000004</v>
      </c>
      <c r="G31" s="413">
        <f>D31-J6</f>
        <v>0</v>
      </c>
      <c r="H31" s="413">
        <f>E31-J7</f>
        <v>0</v>
      </c>
      <c r="I31" s="413">
        <f>F31-J8</f>
        <v>0</v>
      </c>
      <c r="K31" s="414"/>
    </row>
    <row r="32" spans="2:13">
      <c r="B32" s="406" t="s">
        <v>1093</v>
      </c>
      <c r="C32" s="407" t="s">
        <v>1098</v>
      </c>
      <c r="D32" s="395">
        <f>'Q8'!C5</f>
        <v>37589611.378000006</v>
      </c>
      <c r="E32" s="395">
        <f>'Q8'!D5</f>
        <v>40790904.708999999</v>
      </c>
      <c r="F32" s="395">
        <f>'Q8'!E5</f>
        <v>43999726.772</v>
      </c>
      <c r="G32" s="408">
        <f>D32-B6</f>
        <v>0</v>
      </c>
      <c r="H32" s="408">
        <f>E32-B7</f>
        <v>0</v>
      </c>
      <c r="I32" s="415">
        <f>F32-B8</f>
        <v>0</v>
      </c>
      <c r="K32" s="409"/>
    </row>
    <row r="33" spans="2:11">
      <c r="B33" s="406" t="s">
        <v>1095</v>
      </c>
      <c r="C33" s="407" t="s">
        <v>1098</v>
      </c>
      <c r="D33" s="395">
        <f>'Q9'!C5</f>
        <v>47816039.525999993</v>
      </c>
      <c r="E33" s="395">
        <f>'Q9'!D5</f>
        <v>53193860.480999999</v>
      </c>
      <c r="F33" s="395">
        <f>'Q9'!E5</f>
        <v>57113336.144999988</v>
      </c>
      <c r="G33" s="408">
        <f>D33-E6</f>
        <v>0</v>
      </c>
      <c r="H33" s="408">
        <f>E33-E7</f>
        <v>0</v>
      </c>
      <c r="I33" s="415">
        <f>F33-E8</f>
        <v>0</v>
      </c>
      <c r="K33" s="409"/>
    </row>
    <row r="34" spans="2:11" ht="13.5" thickBot="1">
      <c r="B34" s="410" t="s">
        <v>1096</v>
      </c>
      <c r="C34" s="416" t="s">
        <v>1098</v>
      </c>
      <c r="D34" s="412">
        <f>'Q10'!C5</f>
        <v>-10226428.148</v>
      </c>
      <c r="E34" s="412">
        <f>'Q10'!D5</f>
        <v>-12402955.772</v>
      </c>
      <c r="F34" s="412">
        <f>'Q10'!E5</f>
        <v>-13113609.373000002</v>
      </c>
      <c r="G34" s="413">
        <f>D34-H6</f>
        <v>0</v>
      </c>
      <c r="H34" s="413">
        <f>E34-H7</f>
        <v>0</v>
      </c>
      <c r="I34" s="417">
        <f>F34-H8</f>
        <v>0</v>
      </c>
      <c r="K34" s="414"/>
    </row>
    <row r="35" spans="2:11">
      <c r="B35" s="406" t="s">
        <v>1093</v>
      </c>
      <c r="C35" s="407" t="s">
        <v>1099</v>
      </c>
      <c r="D35" s="395">
        <f>'Q11'!C5</f>
        <v>12449229.851999998</v>
      </c>
      <c r="E35" s="395">
        <f>'Q11'!D5</f>
        <v>14227082.988000002</v>
      </c>
      <c r="F35" s="395">
        <f>'Q11'!E5</f>
        <v>13806789.731999999</v>
      </c>
      <c r="G35" s="408">
        <f>D35-C6</f>
        <v>0</v>
      </c>
      <c r="H35" s="408">
        <f>E35-C7</f>
        <v>0</v>
      </c>
      <c r="I35" s="415">
        <f>F35-C8</f>
        <v>0</v>
      </c>
      <c r="K35" s="409"/>
    </row>
    <row r="36" spans="2:11">
      <c r="B36" s="406" t="s">
        <v>1095</v>
      </c>
      <c r="C36" s="407" t="s">
        <v>1099</v>
      </c>
      <c r="D36" s="395">
        <f>'Q12'!C5</f>
        <v>13607975.373000003</v>
      </c>
      <c r="E36" s="395">
        <f>'Q12'!D5</f>
        <v>16494704.145</v>
      </c>
      <c r="F36" s="395">
        <f>'Q12'!E5</f>
        <v>18250579.045000002</v>
      </c>
      <c r="G36" s="408">
        <f>D36-F6</f>
        <v>0</v>
      </c>
      <c r="H36" s="408">
        <f>E36-F7</f>
        <v>0</v>
      </c>
      <c r="I36" s="415">
        <f>F36-F8</f>
        <v>0</v>
      </c>
      <c r="K36" s="409"/>
    </row>
    <row r="37" spans="2:11">
      <c r="B37" s="418" t="s">
        <v>1096</v>
      </c>
      <c r="C37" s="419" t="s">
        <v>1099</v>
      </c>
      <c r="D37" s="401">
        <f>'Q13'!C5</f>
        <v>-1158745.5209999999</v>
      </c>
      <c r="E37" s="401">
        <f>'Q13'!D5</f>
        <v>-2267621.1570000006</v>
      </c>
      <c r="F37" s="401">
        <f>'Q13'!E5</f>
        <v>-4443789.313000001</v>
      </c>
      <c r="G37" s="420">
        <f>D37-I6</f>
        <v>0</v>
      </c>
      <c r="H37" s="420">
        <f>E37-I7</f>
        <v>0</v>
      </c>
      <c r="I37" s="421">
        <f>F37-I8</f>
        <v>0</v>
      </c>
      <c r="J37" s="422"/>
      <c r="K37" s="409"/>
    </row>
    <row r="38" spans="2:11">
      <c r="B38" s="383"/>
      <c r="C38" s="383"/>
      <c r="D38" s="383"/>
      <c r="E38" s="383"/>
      <c r="F38" s="383"/>
      <c r="G38" s="383"/>
      <c r="H38" s="383"/>
      <c r="I38" s="383"/>
    </row>
    <row r="39" spans="2:11">
      <c r="B39" s="383"/>
      <c r="C39" s="383"/>
      <c r="D39" s="383"/>
      <c r="E39" s="383"/>
      <c r="F39" s="383"/>
      <c r="G39" s="383"/>
      <c r="H39" s="383"/>
      <c r="I39" s="383"/>
    </row>
    <row r="40" spans="2:11">
      <c r="B40" s="383"/>
      <c r="C40" s="383"/>
      <c r="D40" s="383"/>
      <c r="E40" s="383"/>
      <c r="F40" s="383"/>
      <c r="G40" s="383"/>
      <c r="H40" s="383"/>
      <c r="I40" s="383"/>
    </row>
    <row r="41" spans="2:11">
      <c r="B41" s="528" t="s">
        <v>1100</v>
      </c>
      <c r="C41" s="528"/>
      <c r="D41" s="528"/>
      <c r="E41" s="528"/>
      <c r="F41" s="528"/>
      <c r="G41" s="528" t="s">
        <v>1090</v>
      </c>
      <c r="H41" s="528"/>
      <c r="I41" s="528"/>
    </row>
    <row r="42" spans="2:11">
      <c r="B42" s="386" t="s">
        <v>1091</v>
      </c>
      <c r="C42" s="387" t="s">
        <v>1092</v>
      </c>
      <c r="D42" s="405" t="str">
        <f>A14</f>
        <v>2018 (Po)</v>
      </c>
      <c r="E42" s="405">
        <f>A13</f>
        <v>2017</v>
      </c>
      <c r="F42" s="405" t="str">
        <f>A14</f>
        <v>2018 (Po)</v>
      </c>
      <c r="G42" s="405" t="str">
        <f>A14</f>
        <v>2018 (Po)</v>
      </c>
      <c r="H42" s="405">
        <f>E42</f>
        <v>2017</v>
      </c>
      <c r="I42" s="389" t="str">
        <f>F42</f>
        <v>2018 (Po)</v>
      </c>
    </row>
    <row r="43" spans="2:11">
      <c r="B43" s="406" t="s">
        <v>1093</v>
      </c>
      <c r="C43" s="407" t="s">
        <v>1094</v>
      </c>
      <c r="D43" s="423">
        <f>Q14_1!E5</f>
        <v>50038841.230000012</v>
      </c>
      <c r="E43" s="395">
        <f>Q14_1!F5</f>
        <v>55017987.697000004</v>
      </c>
      <c r="F43" s="395">
        <f>Q14_1!G5</f>
        <v>57806516.503999993</v>
      </c>
      <c r="G43" s="408">
        <f>D43-D6</f>
        <v>0</v>
      </c>
      <c r="H43" s="408">
        <f>E43-D7</f>
        <v>0</v>
      </c>
      <c r="I43" s="415">
        <f>F43-D8</f>
        <v>0</v>
      </c>
    </row>
    <row r="44" spans="2:11">
      <c r="B44" s="406" t="s">
        <v>1095</v>
      </c>
      <c r="C44" s="407" t="s">
        <v>1094</v>
      </c>
      <c r="D44" s="395">
        <f>Q15_1!E5</f>
        <v>61424014.899000004</v>
      </c>
      <c r="E44" s="395">
        <f>Q15_1!F5</f>
        <v>69688564.626000002</v>
      </c>
      <c r="F44" s="395">
        <f>Q15_1!G5</f>
        <v>75363915.190000013</v>
      </c>
      <c r="G44" s="408">
        <f>D44-G6</f>
        <v>0</v>
      </c>
      <c r="H44" s="408">
        <f>E44-G7</f>
        <v>0</v>
      </c>
      <c r="I44" s="415">
        <f>F44-G8</f>
        <v>0</v>
      </c>
    </row>
    <row r="45" spans="2:11" ht="13.5" thickBot="1">
      <c r="B45" s="410" t="s">
        <v>1096</v>
      </c>
      <c r="C45" s="411" t="s">
        <v>1094</v>
      </c>
      <c r="D45" s="412">
        <f>Q16_1!E5</f>
        <v>-11385173.669</v>
      </c>
      <c r="E45" s="412">
        <f>Q16_1!F5</f>
        <v>-14670576.929</v>
      </c>
      <c r="F45" s="412">
        <f>Q16_1!G5</f>
        <v>-17557398.686000001</v>
      </c>
      <c r="G45" s="413">
        <f>D45-J6</f>
        <v>0</v>
      </c>
      <c r="H45" s="413">
        <f>E45-J7</f>
        <v>0</v>
      </c>
      <c r="I45" s="417">
        <f>F45-J8</f>
        <v>0</v>
      </c>
      <c r="K45" s="414"/>
    </row>
    <row r="46" spans="2:11">
      <c r="B46" s="406" t="s">
        <v>1093</v>
      </c>
      <c r="C46" s="407" t="s">
        <v>1098</v>
      </c>
      <c r="D46" s="395">
        <f>Q17_1!E5</f>
        <v>37589611.378000006</v>
      </c>
      <c r="E46" s="395">
        <f>Q17_1!F5</f>
        <v>40790904.709000014</v>
      </c>
      <c r="F46" s="395">
        <f>Q17_1!G5</f>
        <v>43999726.772</v>
      </c>
      <c r="G46" s="408">
        <f>D46-B6</f>
        <v>0</v>
      </c>
      <c r="H46" s="408">
        <f>E46-B7</f>
        <v>0</v>
      </c>
      <c r="I46" s="415">
        <f>F46-B8</f>
        <v>0</v>
      </c>
    </row>
    <row r="47" spans="2:11">
      <c r="B47" s="406" t="s">
        <v>1095</v>
      </c>
      <c r="C47" s="407" t="s">
        <v>1098</v>
      </c>
      <c r="D47" s="395">
        <f>Q18_1!E5</f>
        <v>47816039.525999986</v>
      </c>
      <c r="E47" s="395">
        <f>Q18_1!F5</f>
        <v>53193860.480999999</v>
      </c>
      <c r="F47" s="395">
        <f>Q18_1!G5</f>
        <v>57113336.145000003</v>
      </c>
      <c r="G47" s="408">
        <f>D47-E6</f>
        <v>0</v>
      </c>
      <c r="H47" s="408">
        <f>E47-E7</f>
        <v>0</v>
      </c>
      <c r="I47" s="415">
        <f>E47-E7</f>
        <v>0</v>
      </c>
    </row>
    <row r="48" spans="2:11" ht="13.5" thickBot="1">
      <c r="B48" s="410" t="s">
        <v>1096</v>
      </c>
      <c r="C48" s="416" t="s">
        <v>1098</v>
      </c>
      <c r="D48" s="412">
        <f>Q19_1!E5</f>
        <v>-10226428.147999998</v>
      </c>
      <c r="E48" s="412">
        <f>Q19_1!F5</f>
        <v>-12402955.771999996</v>
      </c>
      <c r="F48" s="412">
        <f>Q19_1!G5</f>
        <v>-13113609.373</v>
      </c>
      <c r="G48" s="413">
        <f>D48-H6</f>
        <v>0</v>
      </c>
      <c r="H48" s="413">
        <f>D48-H6</f>
        <v>0</v>
      </c>
      <c r="I48" s="417">
        <f>F48-H8</f>
        <v>0</v>
      </c>
      <c r="K48" s="414"/>
    </row>
    <row r="49" spans="2:11">
      <c r="B49" s="406" t="s">
        <v>1093</v>
      </c>
      <c r="C49" s="407" t="s">
        <v>1099</v>
      </c>
      <c r="D49" s="395">
        <f>Q20_1!E5</f>
        <v>12449229.851999998</v>
      </c>
      <c r="E49" s="395">
        <f>Q20_1!F5</f>
        <v>14227082.988</v>
      </c>
      <c r="F49" s="395">
        <f>Q20_1!G5</f>
        <v>13806789.731999999</v>
      </c>
      <c r="G49" s="408">
        <f>D49-C6</f>
        <v>0</v>
      </c>
      <c r="H49" s="408">
        <f>E49-C7</f>
        <v>0</v>
      </c>
      <c r="I49" s="415">
        <f>F49-C8</f>
        <v>0</v>
      </c>
    </row>
    <row r="50" spans="2:11">
      <c r="B50" s="406" t="s">
        <v>1095</v>
      </c>
      <c r="C50" s="407" t="s">
        <v>1099</v>
      </c>
      <c r="D50" s="395">
        <f>Q21_1!E5</f>
        <v>13607975.373000002</v>
      </c>
      <c r="E50" s="395">
        <f>Q21_1!F5</f>
        <v>16494704.145</v>
      </c>
      <c r="F50" s="395">
        <f>Q21_1!G5</f>
        <v>18250579.045000006</v>
      </c>
      <c r="G50" s="408">
        <f>D50-F6</f>
        <v>0</v>
      </c>
      <c r="H50" s="408">
        <f>E50-F7</f>
        <v>0</v>
      </c>
      <c r="I50" s="415">
        <f>F50-F8</f>
        <v>0</v>
      </c>
    </row>
    <row r="51" spans="2:11">
      <c r="B51" s="418" t="s">
        <v>1096</v>
      </c>
      <c r="C51" s="419" t="s">
        <v>1099</v>
      </c>
      <c r="D51" s="401">
        <f>Q22_1!E5</f>
        <v>-1158745.520999999</v>
      </c>
      <c r="E51" s="401">
        <f>Q22_1!F5</f>
        <v>-2267621.1569999997</v>
      </c>
      <c r="F51" s="401">
        <f>Q22_1!G5</f>
        <v>-4443789.3130000001</v>
      </c>
      <c r="G51" s="420">
        <f>D51-I6</f>
        <v>0</v>
      </c>
      <c r="H51" s="420">
        <f>E51-I7</f>
        <v>0</v>
      </c>
      <c r="I51" s="421">
        <f>F51-I8</f>
        <v>0</v>
      </c>
    </row>
    <row r="54" spans="2:11">
      <c r="B54" s="528" t="s">
        <v>1101</v>
      </c>
      <c r="C54" s="528"/>
      <c r="D54" s="528"/>
      <c r="E54" s="528"/>
      <c r="F54" s="528"/>
      <c r="G54" s="528" t="s">
        <v>1090</v>
      </c>
      <c r="H54" s="528"/>
      <c r="I54" s="528"/>
    </row>
    <row r="55" spans="2:11">
      <c r="B55" s="386" t="s">
        <v>1091</v>
      </c>
      <c r="C55" s="387" t="s">
        <v>1092</v>
      </c>
      <c r="D55" s="405" t="str">
        <f>A14</f>
        <v>2018 (Po)</v>
      </c>
      <c r="E55" s="405">
        <f>A15</f>
        <v>0</v>
      </c>
      <c r="F55" s="405">
        <f>A16</f>
        <v>0</v>
      </c>
      <c r="G55" s="405" t="str">
        <f>A14</f>
        <v>2018 (Po)</v>
      </c>
      <c r="H55" s="405">
        <f>A15</f>
        <v>0</v>
      </c>
      <c r="I55" s="405">
        <f>A16</f>
        <v>0</v>
      </c>
    </row>
    <row r="56" spans="2:11">
      <c r="B56" s="406" t="s">
        <v>1093</v>
      </c>
      <c r="C56" s="407" t="s">
        <v>1094</v>
      </c>
      <c r="D56" s="395">
        <f>'Q23'!E5</f>
        <v>50038841.229999997</v>
      </c>
      <c r="E56" s="395">
        <f>'Q23'!F5</f>
        <v>55017987.696999997</v>
      </c>
      <c r="F56" s="395">
        <f>'Q23'!G5</f>
        <v>57806516.504000001</v>
      </c>
      <c r="G56" s="408">
        <f>D56-D6</f>
        <v>0</v>
      </c>
      <c r="H56" s="408">
        <f>E56-D7</f>
        <v>0</v>
      </c>
      <c r="I56" s="415">
        <f>F56-D8</f>
        <v>0</v>
      </c>
      <c r="J56" s="424"/>
      <c r="K56" s="424"/>
    </row>
    <row r="57" spans="2:11">
      <c r="B57" s="406" t="s">
        <v>1095</v>
      </c>
      <c r="C57" s="407" t="s">
        <v>1094</v>
      </c>
      <c r="D57" s="395">
        <f>'Q24'!E5</f>
        <v>61424014.898999996</v>
      </c>
      <c r="E57" s="395">
        <f>'Q24'!F5</f>
        <v>69688564.626000002</v>
      </c>
      <c r="F57" s="395">
        <f>'Q24'!G5</f>
        <v>75363915.189999998</v>
      </c>
      <c r="G57" s="408">
        <f>D57-G6</f>
        <v>0</v>
      </c>
      <c r="H57" s="408">
        <f>E57-G7</f>
        <v>0</v>
      </c>
      <c r="I57" s="415">
        <f>F57-G8</f>
        <v>0</v>
      </c>
    </row>
    <row r="58" spans="2:11" ht="13.5" thickBot="1">
      <c r="B58" s="410" t="s">
        <v>1096</v>
      </c>
      <c r="C58" s="411" t="s">
        <v>1094</v>
      </c>
      <c r="D58" s="412">
        <f>'Q25'!E5</f>
        <v>-11385173.669</v>
      </c>
      <c r="E58" s="412">
        <f>'Q25'!F5</f>
        <v>-14670576.929000005</v>
      </c>
      <c r="F58" s="412">
        <f>'Q25'!G5</f>
        <v>-17557398.685999997</v>
      </c>
      <c r="G58" s="413">
        <f>D58-J6</f>
        <v>0</v>
      </c>
      <c r="H58" s="413">
        <f>E58-J7</f>
        <v>0</v>
      </c>
      <c r="I58" s="417">
        <f>F58-J8</f>
        <v>0</v>
      </c>
      <c r="K58" s="414"/>
    </row>
    <row r="59" spans="2:11">
      <c r="B59" s="406" t="s">
        <v>1093</v>
      </c>
      <c r="C59" s="407" t="s">
        <v>1098</v>
      </c>
      <c r="D59" s="395">
        <f>'Q26'!E5</f>
        <v>37589611.377999999</v>
      </c>
      <c r="E59" s="395">
        <f>'Q26'!F5</f>
        <v>40790904.708999999</v>
      </c>
      <c r="F59" s="395">
        <f>'Q26'!G5</f>
        <v>43999726.772</v>
      </c>
      <c r="G59" s="408">
        <f>D59-B6</f>
        <v>0</v>
      </c>
      <c r="H59" s="408">
        <f>E59-B7</f>
        <v>0</v>
      </c>
      <c r="I59" s="415">
        <f>F59-B8</f>
        <v>0</v>
      </c>
    </row>
    <row r="60" spans="2:11">
      <c r="B60" s="406" t="s">
        <v>1095</v>
      </c>
      <c r="C60" s="407" t="s">
        <v>1098</v>
      </c>
      <c r="D60" s="395">
        <f>'Q27'!E5</f>
        <v>47816039.526000001</v>
      </c>
      <c r="E60" s="395">
        <f>'Q27'!F5</f>
        <v>53193860.480999999</v>
      </c>
      <c r="F60" s="395">
        <f>'Q27'!G5</f>
        <v>57113336.145000003</v>
      </c>
      <c r="G60" s="408">
        <f>D60-E6</f>
        <v>0</v>
      </c>
      <c r="H60" s="408">
        <f>E60-E7</f>
        <v>0</v>
      </c>
      <c r="I60" s="415">
        <f>F60-E8</f>
        <v>0</v>
      </c>
    </row>
    <row r="61" spans="2:11" ht="13.5" thickBot="1">
      <c r="B61" s="410" t="s">
        <v>1096</v>
      </c>
      <c r="C61" s="416" t="s">
        <v>1098</v>
      </c>
      <c r="D61" s="412">
        <f>'Q28'!E5</f>
        <v>-10226428.148000002</v>
      </c>
      <c r="E61" s="412">
        <f>'Q28'!F5</f>
        <v>-12402955.772</v>
      </c>
      <c r="F61" s="412">
        <f>'Q28'!G5</f>
        <v>-13113609.373000003</v>
      </c>
      <c r="G61" s="413">
        <f>D61-H6</f>
        <v>0</v>
      </c>
      <c r="H61" s="413">
        <f>E61-H7</f>
        <v>0</v>
      </c>
      <c r="I61" s="417">
        <f>F61-H8</f>
        <v>0</v>
      </c>
      <c r="K61" s="414"/>
    </row>
    <row r="62" spans="2:11">
      <c r="B62" s="406" t="s">
        <v>1093</v>
      </c>
      <c r="C62" s="407" t="s">
        <v>1099</v>
      </c>
      <c r="D62" s="395">
        <f>'Q29'!E5</f>
        <v>12449229.852</v>
      </c>
      <c r="E62" s="395">
        <f>'Q29'!F5</f>
        <v>14227082.988</v>
      </c>
      <c r="F62" s="395">
        <f>'Q29'!G5</f>
        <v>13806789.732000001</v>
      </c>
      <c r="G62" s="408">
        <f>D62-C6</f>
        <v>0</v>
      </c>
      <c r="H62" s="408">
        <f>E62-C7</f>
        <v>0</v>
      </c>
      <c r="I62" s="415">
        <f>F62-C8</f>
        <v>0</v>
      </c>
      <c r="K62" s="414"/>
    </row>
    <row r="63" spans="2:11">
      <c r="B63" s="406" t="s">
        <v>1095</v>
      </c>
      <c r="C63" s="407" t="s">
        <v>1099</v>
      </c>
      <c r="D63" s="395">
        <f>'Q30'!E5</f>
        <v>13607975.373</v>
      </c>
      <c r="E63" s="395">
        <f>'Q30'!F5</f>
        <v>16494704.145</v>
      </c>
      <c r="F63" s="395">
        <f>'Q30'!G5</f>
        <v>18250579.045000002</v>
      </c>
      <c r="G63" s="408">
        <f>D63-F6</f>
        <v>0</v>
      </c>
      <c r="H63" s="408">
        <f>E63-F7</f>
        <v>0</v>
      </c>
      <c r="I63" s="415">
        <f>F63-F8</f>
        <v>0</v>
      </c>
    </row>
    <row r="64" spans="2:11">
      <c r="B64" s="418" t="s">
        <v>1096</v>
      </c>
      <c r="C64" s="419" t="s">
        <v>1099</v>
      </c>
      <c r="D64" s="401">
        <f>'Q31'!E5</f>
        <v>-1158745.5209999997</v>
      </c>
      <c r="E64" s="401">
        <f>'Q31'!F5</f>
        <v>-2267621.1569999997</v>
      </c>
      <c r="F64" s="401">
        <f>'Q31'!G5</f>
        <v>-4443789.313000001</v>
      </c>
      <c r="G64" s="420">
        <f>D64-I6</f>
        <v>0</v>
      </c>
      <c r="H64" s="420">
        <f>E64-I7</f>
        <v>0</v>
      </c>
      <c r="I64" s="421">
        <f>F64-I8</f>
        <v>0</v>
      </c>
      <c r="K64" s="414"/>
    </row>
    <row r="67" spans="2:9">
      <c r="B67" s="528" t="s">
        <v>1102</v>
      </c>
      <c r="C67" s="528"/>
      <c r="D67" s="528"/>
      <c r="E67" s="528"/>
      <c r="F67" s="528"/>
      <c r="G67" s="528" t="s">
        <v>1090</v>
      </c>
      <c r="H67" s="528"/>
      <c r="I67" s="528"/>
    </row>
    <row r="68" spans="2:9">
      <c r="B68" s="386" t="s">
        <v>1091</v>
      </c>
      <c r="C68" s="387" t="s">
        <v>1092</v>
      </c>
      <c r="D68" s="405">
        <f>A12</f>
        <v>2016</v>
      </c>
      <c r="E68" s="405">
        <f>A13</f>
        <v>2017</v>
      </c>
      <c r="F68" s="405" t="str">
        <f>A14</f>
        <v>2018 (Po)</v>
      </c>
      <c r="G68" s="405" t="str">
        <f>A8</f>
        <v>2018 (Po)</v>
      </c>
      <c r="H68" s="405">
        <f>E68</f>
        <v>2017</v>
      </c>
      <c r="I68" s="405" t="str">
        <f>F68</f>
        <v>2018 (Po)</v>
      </c>
    </row>
    <row r="69" spans="2:9">
      <c r="B69" s="406" t="s">
        <v>1093</v>
      </c>
      <c r="C69" s="407" t="s">
        <v>1094</v>
      </c>
      <c r="D69" s="395">
        <f>'Q32'!E5</f>
        <v>50038841.230000004</v>
      </c>
      <c r="E69" s="395">
        <f>'Q32'!F5</f>
        <v>55017987.696999997</v>
      </c>
      <c r="F69" s="395">
        <f>'Q32'!G5</f>
        <v>57806516.504000001</v>
      </c>
      <c r="G69" s="408">
        <f>D69-D6</f>
        <v>0</v>
      </c>
      <c r="H69" s="408">
        <f>E69-D7</f>
        <v>0</v>
      </c>
      <c r="I69" s="415">
        <f>F69-D8</f>
        <v>0</v>
      </c>
    </row>
    <row r="70" spans="2:9">
      <c r="B70" s="406" t="s">
        <v>1095</v>
      </c>
      <c r="C70" s="407" t="s">
        <v>1094</v>
      </c>
      <c r="D70" s="395">
        <f>'Q33'!E5</f>
        <v>61424014.899000011</v>
      </c>
      <c r="E70" s="395">
        <f>'Q33'!F5</f>
        <v>69688564.626000017</v>
      </c>
      <c r="F70" s="395">
        <f>'Q33'!G5</f>
        <v>75363915.190000042</v>
      </c>
      <c r="G70" s="408">
        <f>D70-G6</f>
        <v>0</v>
      </c>
      <c r="H70" s="408">
        <f>E70-G7</f>
        <v>0</v>
      </c>
      <c r="I70" s="415">
        <f>F70-G8</f>
        <v>0</v>
      </c>
    </row>
    <row r="71" spans="2:9" ht="13.5" thickBot="1">
      <c r="B71" s="410" t="s">
        <v>1096</v>
      </c>
      <c r="C71" s="411" t="s">
        <v>1094</v>
      </c>
      <c r="D71" s="412">
        <f>'Q34'!E5</f>
        <v>-11385173.669</v>
      </c>
      <c r="E71" s="412">
        <f>'Q34'!F5</f>
        <v>-14670576.929000005</v>
      </c>
      <c r="F71" s="412">
        <f>'Q34'!G5</f>
        <v>-17557398.686000012</v>
      </c>
      <c r="G71" s="413">
        <f>D71-J6</f>
        <v>0</v>
      </c>
      <c r="H71" s="413">
        <f>E71-J7</f>
        <v>0</v>
      </c>
      <c r="I71" s="417">
        <f>F71-J8</f>
        <v>0</v>
      </c>
    </row>
    <row r="72" spans="2:9">
      <c r="B72" s="406" t="s">
        <v>1093</v>
      </c>
      <c r="C72" s="407" t="s">
        <v>1098</v>
      </c>
      <c r="D72" s="395">
        <f>'Q35'!E5</f>
        <v>37589611.378000006</v>
      </c>
      <c r="E72" s="395">
        <f>'Q35'!F5</f>
        <v>40790904.708999999</v>
      </c>
      <c r="F72" s="395">
        <f>'Q35'!G5</f>
        <v>43999726.772000007</v>
      </c>
      <c r="G72" s="408">
        <f>D72-B6</f>
        <v>0</v>
      </c>
      <c r="H72" s="408">
        <f>E72-B7</f>
        <v>0</v>
      </c>
      <c r="I72" s="415">
        <f>F72-B8</f>
        <v>0</v>
      </c>
    </row>
    <row r="73" spans="2:9">
      <c r="B73" s="406" t="s">
        <v>1095</v>
      </c>
      <c r="C73" s="407" t="s">
        <v>1098</v>
      </c>
      <c r="D73" s="395">
        <f>E6</f>
        <v>47816039.526000001</v>
      </c>
      <c r="E73" s="395">
        <f>E7</f>
        <v>53193860.480999999</v>
      </c>
      <c r="F73" s="395">
        <f>E8</f>
        <v>57113336.145000003</v>
      </c>
      <c r="G73" s="408">
        <f>D73-E6</f>
        <v>0</v>
      </c>
      <c r="H73" s="408">
        <f>E73-E7</f>
        <v>0</v>
      </c>
      <c r="I73" s="415">
        <f>F73-E8</f>
        <v>0</v>
      </c>
    </row>
    <row r="74" spans="2:9" ht="13.5" thickBot="1">
      <c r="B74" s="410" t="s">
        <v>1096</v>
      </c>
      <c r="C74" s="416" t="s">
        <v>1098</v>
      </c>
      <c r="D74" s="412">
        <f>H6</f>
        <v>-10226428.148000002</v>
      </c>
      <c r="E74" s="412">
        <f>H7</f>
        <v>-12402955.772</v>
      </c>
      <c r="F74" s="412">
        <f>H8</f>
        <v>-13113609.373000003</v>
      </c>
      <c r="G74" s="413">
        <f>D74-H6</f>
        <v>0</v>
      </c>
      <c r="H74" s="413">
        <f>E74-H7</f>
        <v>0</v>
      </c>
      <c r="I74" s="417">
        <f>F74-H8</f>
        <v>0</v>
      </c>
    </row>
    <row r="75" spans="2:9">
      <c r="B75" s="406" t="s">
        <v>1093</v>
      </c>
      <c r="C75" s="407" t="s">
        <v>1099</v>
      </c>
      <c r="D75" s="395">
        <f>C6</f>
        <v>12449229.852</v>
      </c>
      <c r="E75" s="395">
        <f>C7</f>
        <v>14227082.988</v>
      </c>
      <c r="F75" s="395">
        <f>C8</f>
        <v>13806789.732000001</v>
      </c>
      <c r="G75" s="408">
        <f>D75-C6</f>
        <v>0</v>
      </c>
      <c r="H75" s="408">
        <f>E75-C7</f>
        <v>0</v>
      </c>
      <c r="I75" s="415">
        <f>F75-C8</f>
        <v>0</v>
      </c>
    </row>
    <row r="76" spans="2:9">
      <c r="B76" s="406" t="s">
        <v>1095</v>
      </c>
      <c r="C76" s="407" t="s">
        <v>1099</v>
      </c>
      <c r="D76" s="395">
        <f>F6</f>
        <v>13607975.373</v>
      </c>
      <c r="E76" s="395">
        <f>F7</f>
        <v>16494704.145</v>
      </c>
      <c r="F76" s="395">
        <f>F8</f>
        <v>18250579.045000002</v>
      </c>
      <c r="G76" s="408">
        <f>D76-F6</f>
        <v>0</v>
      </c>
      <c r="H76" s="408">
        <f>E76-F7</f>
        <v>0</v>
      </c>
      <c r="I76" s="415">
        <f>F76-F8</f>
        <v>0</v>
      </c>
    </row>
    <row r="77" spans="2:9">
      <c r="B77" s="418" t="s">
        <v>1096</v>
      </c>
      <c r="C77" s="419" t="s">
        <v>1099</v>
      </c>
      <c r="D77" s="401">
        <f>I6</f>
        <v>-1158745.5209999997</v>
      </c>
      <c r="E77" s="401">
        <f>I7</f>
        <v>-2267621.1569999997</v>
      </c>
      <c r="F77" s="401">
        <f>I8</f>
        <v>-4443789.313000001</v>
      </c>
      <c r="G77" s="420">
        <f>D77-I6</f>
        <v>0</v>
      </c>
      <c r="H77" s="420">
        <f>E77-I7</f>
        <v>0</v>
      </c>
      <c r="I77" s="421">
        <f>F77-I8</f>
        <v>0</v>
      </c>
    </row>
    <row r="80" spans="2:9">
      <c r="I80" s="382" t="s">
        <v>1090</v>
      </c>
    </row>
    <row r="81" spans="2:11">
      <c r="B81" s="382" t="s">
        <v>1103</v>
      </c>
      <c r="C81" s="425" t="s">
        <v>1093</v>
      </c>
      <c r="F81" s="426">
        <f>A12</f>
        <v>2016</v>
      </c>
      <c r="G81" s="426">
        <f>A13</f>
        <v>2017</v>
      </c>
      <c r="H81" s="426" t="str">
        <f>A8</f>
        <v>2018 (Po)</v>
      </c>
      <c r="I81" s="426">
        <f>F81</f>
        <v>2016</v>
      </c>
      <c r="J81" s="426">
        <f>G81</f>
        <v>2017</v>
      </c>
      <c r="K81" s="427" t="str">
        <f>H81</f>
        <v>2018 (Po)</v>
      </c>
    </row>
    <row r="82" spans="2:11">
      <c r="B82" s="428" t="s">
        <v>467</v>
      </c>
      <c r="C82" s="524" t="s">
        <v>1104</v>
      </c>
      <c r="D82" s="524"/>
      <c r="E82" s="524"/>
      <c r="F82" s="429">
        <f>D6</f>
        <v>50038841.229999997</v>
      </c>
      <c r="G82" s="429">
        <f>D7</f>
        <v>55017987.696999997</v>
      </c>
      <c r="H82" s="430">
        <f>D8</f>
        <v>57806516.504000001</v>
      </c>
      <c r="I82" s="431">
        <f>F82-D6</f>
        <v>0</v>
      </c>
      <c r="J82" s="431">
        <f>G82-D7</f>
        <v>0</v>
      </c>
      <c r="K82" s="432">
        <f>H82-D8</f>
        <v>0</v>
      </c>
    </row>
    <row r="83" spans="2:11">
      <c r="B83" s="433" t="s">
        <v>467</v>
      </c>
      <c r="C83" s="525" t="s">
        <v>1105</v>
      </c>
      <c r="D83" s="525"/>
      <c r="E83" s="525"/>
      <c r="F83" s="429">
        <f>Q2_1!C5</f>
        <v>50038841.229999997</v>
      </c>
      <c r="G83" s="429">
        <f>Q2_1!D5</f>
        <v>55017987.696999997</v>
      </c>
      <c r="H83" s="429">
        <f>Q2_1!E5</f>
        <v>57806516.504000001</v>
      </c>
      <c r="I83" s="431">
        <f>F83-F82</f>
        <v>0</v>
      </c>
      <c r="J83" s="431">
        <f>G83-G82</f>
        <v>0</v>
      </c>
      <c r="K83" s="432">
        <f>H83-H82</f>
        <v>0</v>
      </c>
    </row>
    <row r="84" spans="2:11">
      <c r="B84" s="434" t="s">
        <v>467</v>
      </c>
      <c r="C84" s="526" t="s">
        <v>1106</v>
      </c>
      <c r="D84" s="526"/>
      <c r="E84" s="526"/>
      <c r="F84" s="435">
        <f>'Q5'!C5</f>
        <v>50038841.230000012</v>
      </c>
      <c r="G84" s="435">
        <f>'Q5'!D5</f>
        <v>55017987.697000004</v>
      </c>
      <c r="H84" s="436">
        <f>'Q5'!E5</f>
        <v>57806516.504000001</v>
      </c>
      <c r="I84" s="437">
        <f>F84-F82</f>
        <v>0</v>
      </c>
      <c r="J84" s="437">
        <f>G84-G82</f>
        <v>0</v>
      </c>
      <c r="K84" s="438">
        <f>H84-H82</f>
        <v>0</v>
      </c>
    </row>
    <row r="85" spans="2:11">
      <c r="B85" s="439">
        <v>1</v>
      </c>
      <c r="C85" s="527" t="s">
        <v>1107</v>
      </c>
      <c r="D85" s="527"/>
      <c r="E85" s="527"/>
      <c r="F85" s="440">
        <f>'Q43'!D7</f>
        <v>47609412.703000002</v>
      </c>
      <c r="G85" s="441">
        <f>'Q43'!E7</f>
        <v>52354583.415999994</v>
      </c>
      <c r="H85" s="442">
        <f>'Q43'!F7</f>
        <v>55081614.748999991</v>
      </c>
      <c r="I85" s="185">
        <f>F85-'Q43'!D7</f>
        <v>0</v>
      </c>
      <c r="J85" s="185">
        <f>G85-'Q43'!E7</f>
        <v>0</v>
      </c>
      <c r="K85" s="443">
        <f>H85-'Q43'!F7</f>
        <v>0</v>
      </c>
    </row>
    <row r="86" spans="2:11">
      <c r="B86" s="444">
        <v>1</v>
      </c>
      <c r="C86" s="520" t="s">
        <v>1108</v>
      </c>
      <c r="D86" s="520"/>
      <c r="E86" s="520"/>
      <c r="F86" s="440">
        <f>'Q52'!E13</f>
        <v>47609412.703000002</v>
      </c>
      <c r="G86" s="441">
        <f>'Q52'!G13</f>
        <v>52354583.415999994</v>
      </c>
      <c r="H86" s="442">
        <f>'Q52'!I13</f>
        <v>55081614.748999991</v>
      </c>
      <c r="I86" s="185">
        <f>F86-F85</f>
        <v>0</v>
      </c>
      <c r="J86" s="185">
        <f>G86-G85</f>
        <v>0</v>
      </c>
      <c r="K86" s="443">
        <f>H86-H85</f>
        <v>0</v>
      </c>
    </row>
    <row r="87" spans="2:11" ht="13.5" thickBot="1">
      <c r="B87" s="445">
        <v>1</v>
      </c>
      <c r="C87" s="521" t="s">
        <v>1109</v>
      </c>
      <c r="D87" s="521"/>
      <c r="E87" s="521"/>
      <c r="F87" s="446">
        <f>'Q54'!E13</f>
        <v>47609412.703000002</v>
      </c>
      <c r="G87" s="447">
        <f>'Q54'!G13</f>
        <v>52354583.415999994</v>
      </c>
      <c r="H87" s="448">
        <f>'Q52'!I13</f>
        <v>55081614.748999991</v>
      </c>
      <c r="I87" s="449">
        <f>F87-F85</f>
        <v>0</v>
      </c>
      <c r="J87" s="449">
        <f>G87-G85</f>
        <v>0</v>
      </c>
      <c r="K87" s="450">
        <f>H87-H85</f>
        <v>0</v>
      </c>
    </row>
    <row r="88" spans="2:11">
      <c r="B88" s="451" t="s">
        <v>468</v>
      </c>
      <c r="C88" s="518" t="s">
        <v>1110</v>
      </c>
      <c r="D88" s="518"/>
      <c r="E88" s="518"/>
      <c r="F88" s="452">
        <f>'Q43'!D8</f>
        <v>20503210.500999998</v>
      </c>
      <c r="G88" s="193">
        <f>'Q43'!E8</f>
        <v>22152541.033</v>
      </c>
      <c r="H88" s="453">
        <f>'Q43'!F8</f>
        <v>22635060.772</v>
      </c>
      <c r="I88" s="193">
        <f>F88-'Q43'!D8</f>
        <v>0</v>
      </c>
      <c r="J88" s="193">
        <f>G88-'Q43'!E8</f>
        <v>0</v>
      </c>
      <c r="K88" s="454">
        <f>H88-'Q43'!F8</f>
        <v>0</v>
      </c>
    </row>
    <row r="89" spans="2:11">
      <c r="B89" s="451" t="s">
        <v>468</v>
      </c>
      <c r="C89" s="518" t="s">
        <v>1111</v>
      </c>
      <c r="D89" s="518"/>
      <c r="E89" s="518"/>
      <c r="F89" s="452">
        <f>'Q52'!E19</f>
        <v>20503210.500999998</v>
      </c>
      <c r="G89" s="193">
        <f>'Q52'!G19</f>
        <v>22152541.033</v>
      </c>
      <c r="H89" s="453">
        <f>'Q52'!I19</f>
        <v>22635060.772</v>
      </c>
      <c r="I89" s="193">
        <f>F89-F88</f>
        <v>0</v>
      </c>
      <c r="J89" s="193">
        <f>G89-G88</f>
        <v>0</v>
      </c>
      <c r="K89" s="454">
        <f>H89-H88</f>
        <v>0</v>
      </c>
    </row>
    <row r="90" spans="2:11" ht="13.5" thickBot="1">
      <c r="B90" s="455" t="s">
        <v>468</v>
      </c>
      <c r="C90" s="519" t="s">
        <v>1112</v>
      </c>
      <c r="D90" s="519"/>
      <c r="E90" s="519"/>
      <c r="F90" s="456">
        <f>'Q54'!E19</f>
        <v>20503210.500999998</v>
      </c>
      <c r="G90" s="457">
        <f>'Q54'!G19</f>
        <v>22152541.033</v>
      </c>
      <c r="H90" s="458">
        <f>'Q54'!I19</f>
        <v>22635060.772</v>
      </c>
      <c r="I90" s="457">
        <f>F90-F88</f>
        <v>0</v>
      </c>
      <c r="J90" s="457">
        <f>G90-G88</f>
        <v>0</v>
      </c>
      <c r="K90" s="459">
        <f>H90-H88</f>
        <v>0</v>
      </c>
    </row>
    <row r="91" spans="2:11">
      <c r="B91" s="451" t="s">
        <v>469</v>
      </c>
      <c r="C91" s="518" t="s">
        <v>1113</v>
      </c>
      <c r="D91" s="518"/>
      <c r="E91" s="518"/>
      <c r="F91" s="452">
        <f>'Q43'!D9</f>
        <v>11091010.126</v>
      </c>
      <c r="G91" s="193">
        <f>'Q43'!E9</f>
        <v>10781372.122</v>
      </c>
      <c r="H91" s="453">
        <f>'Q43'!F9</f>
        <v>11270444.726</v>
      </c>
      <c r="I91" s="193">
        <f>F91-'Q43'!D9</f>
        <v>0</v>
      </c>
      <c r="J91" s="193">
        <f>G91-'Q43'!E9</f>
        <v>0</v>
      </c>
      <c r="K91" s="454">
        <f>H91-'Q43'!F9</f>
        <v>0</v>
      </c>
    </row>
    <row r="92" spans="2:11">
      <c r="B92" s="451" t="s">
        <v>469</v>
      </c>
      <c r="C92" s="518" t="s">
        <v>1114</v>
      </c>
      <c r="D92" s="518"/>
      <c r="E92" s="518"/>
      <c r="F92" s="452">
        <f>'Q52'!E25</f>
        <v>11091010.126</v>
      </c>
      <c r="G92" s="193">
        <f>'Q52'!G25</f>
        <v>10781372.122</v>
      </c>
      <c r="H92" s="453">
        <f>'Q52'!I25</f>
        <v>11270444.726</v>
      </c>
      <c r="I92" s="193">
        <f>F92-F91</f>
        <v>0</v>
      </c>
      <c r="J92" s="193">
        <f>G92-G91</f>
        <v>0</v>
      </c>
      <c r="K92" s="454">
        <f>H92-H91</f>
        <v>0</v>
      </c>
    </row>
    <row r="93" spans="2:11" ht="13.5" thickBot="1">
      <c r="B93" s="455" t="s">
        <v>469</v>
      </c>
      <c r="C93" s="519" t="s">
        <v>1115</v>
      </c>
      <c r="D93" s="519"/>
      <c r="E93" s="519"/>
      <c r="F93" s="456">
        <f>'Q54'!E25</f>
        <v>11091010.126</v>
      </c>
      <c r="G93" s="457">
        <f>'Q54'!G25</f>
        <v>10781372.122</v>
      </c>
      <c r="H93" s="458">
        <f>'Q54'!I25</f>
        <v>11270444.726</v>
      </c>
      <c r="I93" s="457">
        <f>F93-F91</f>
        <v>0</v>
      </c>
      <c r="J93" s="457">
        <f>G93-G91</f>
        <v>0</v>
      </c>
      <c r="K93" s="459">
        <f>H93-H91</f>
        <v>0</v>
      </c>
    </row>
    <row r="94" spans="2:11">
      <c r="B94" s="451" t="s">
        <v>470</v>
      </c>
      <c r="C94" s="518" t="s">
        <v>1116</v>
      </c>
      <c r="D94" s="518"/>
      <c r="E94" s="518"/>
      <c r="F94" s="452">
        <f>'Q43'!D10</f>
        <v>12940882.504000001</v>
      </c>
      <c r="G94" s="193">
        <f>'Q43'!E10</f>
        <v>15987045.939999999</v>
      </c>
      <c r="H94" s="453">
        <f>'Q43'!F10</f>
        <v>17401697.844999999</v>
      </c>
      <c r="I94" s="193">
        <f>F94-'Q43'!D10</f>
        <v>0</v>
      </c>
      <c r="J94" s="193">
        <f>G94-'Q43'!E10</f>
        <v>0</v>
      </c>
      <c r="K94" s="454">
        <f>H94-'Q43'!F10</f>
        <v>0</v>
      </c>
    </row>
    <row r="95" spans="2:11">
      <c r="B95" s="451" t="s">
        <v>470</v>
      </c>
      <c r="C95" s="518" t="s">
        <v>1117</v>
      </c>
      <c r="D95" s="518"/>
      <c r="E95" s="518"/>
      <c r="F95" s="452">
        <f>'Q52'!E31</f>
        <v>12940882.504000001</v>
      </c>
      <c r="G95" s="193">
        <f>'Q52'!G31</f>
        <v>15987045.939999999</v>
      </c>
      <c r="H95" s="453">
        <f>'Q52'!I31</f>
        <v>17401697.844999999</v>
      </c>
      <c r="I95" s="193">
        <f t="shared" ref="I95:K96" si="2">F95-F94</f>
        <v>0</v>
      </c>
      <c r="J95" s="193">
        <f t="shared" si="2"/>
        <v>0</v>
      </c>
      <c r="K95" s="454">
        <f t="shared" si="2"/>
        <v>0</v>
      </c>
    </row>
    <row r="96" spans="2:11" ht="13.5" thickBot="1">
      <c r="B96" s="455" t="s">
        <v>470</v>
      </c>
      <c r="C96" s="519" t="s">
        <v>1118</v>
      </c>
      <c r="D96" s="519"/>
      <c r="E96" s="519"/>
      <c r="F96" s="456">
        <f>'Q54'!E31</f>
        <v>12940882.504000001</v>
      </c>
      <c r="G96" s="457">
        <f>'Q54'!G31</f>
        <v>15987045.939999999</v>
      </c>
      <c r="H96" s="458">
        <f>'Q54'!I31</f>
        <v>17401697.844999999</v>
      </c>
      <c r="I96" s="457">
        <f t="shared" si="2"/>
        <v>0</v>
      </c>
      <c r="J96" s="457">
        <f t="shared" si="2"/>
        <v>0</v>
      </c>
      <c r="K96" s="459">
        <f t="shared" si="2"/>
        <v>0</v>
      </c>
    </row>
    <row r="97" spans="2:11">
      <c r="B97" s="451" t="s">
        <v>471</v>
      </c>
      <c r="C97" s="518" t="s">
        <v>1119</v>
      </c>
      <c r="D97" s="518"/>
      <c r="E97" s="518"/>
      <c r="F97" s="452">
        <f>'Q43'!D11</f>
        <v>2915170.2590000001</v>
      </c>
      <c r="G97" s="193">
        <f>'Q43'!E11</f>
        <v>3261002.4289999995</v>
      </c>
      <c r="H97" s="453">
        <f>'Q43'!F11</f>
        <v>3572709.6319999998</v>
      </c>
      <c r="I97" s="193">
        <f>F97-'Q43'!D11</f>
        <v>0</v>
      </c>
      <c r="J97" s="193">
        <f>G97-'Q43'!E11</f>
        <v>0</v>
      </c>
      <c r="K97" s="454">
        <f>H97-'Q43'!F11</f>
        <v>0</v>
      </c>
    </row>
    <row r="98" spans="2:11">
      <c r="B98" s="451" t="s">
        <v>471</v>
      </c>
      <c r="C98" s="518" t="s">
        <v>1120</v>
      </c>
      <c r="D98" s="518"/>
      <c r="E98" s="518"/>
      <c r="F98" s="452">
        <f>'Q52'!E37</f>
        <v>2915170.2590000001</v>
      </c>
      <c r="G98" s="193">
        <f>'Q52'!G37</f>
        <v>3261002.4289999995</v>
      </c>
      <c r="H98" s="453">
        <f>'Q52'!I37</f>
        <v>3572709.6319999998</v>
      </c>
      <c r="I98" s="193">
        <f>F98-F97</f>
        <v>0</v>
      </c>
      <c r="J98" s="193">
        <f>G98-G97</f>
        <v>0</v>
      </c>
      <c r="K98" s="454">
        <f>H98-H97</f>
        <v>0</v>
      </c>
    </row>
    <row r="99" spans="2:11" ht="13.5" thickBot="1">
      <c r="B99" s="455" t="s">
        <v>471</v>
      </c>
      <c r="C99" s="519" t="s">
        <v>1121</v>
      </c>
      <c r="D99" s="519"/>
      <c r="E99" s="519"/>
      <c r="F99" s="456">
        <f>'Q54'!E37</f>
        <v>2915170.2590000001</v>
      </c>
      <c r="G99" s="457">
        <f>'Q54'!G37</f>
        <v>3261002.4289999995</v>
      </c>
      <c r="H99" s="458">
        <f>'Q54'!I37</f>
        <v>3572709.6319999998</v>
      </c>
      <c r="I99" s="457">
        <f>F99-F97</f>
        <v>0</v>
      </c>
      <c r="J99" s="457">
        <f>G99-G97</f>
        <v>0</v>
      </c>
      <c r="K99" s="459">
        <f>H99-H97</f>
        <v>0</v>
      </c>
    </row>
    <row r="100" spans="2:11">
      <c r="B100" s="451" t="s">
        <v>472</v>
      </c>
      <c r="C100" s="518" t="s">
        <v>1122</v>
      </c>
      <c r="D100" s="518"/>
      <c r="E100" s="518"/>
      <c r="F100" s="452">
        <f>'Q43'!D12</f>
        <v>159139.31299999999</v>
      </c>
      <c r="G100" s="193">
        <f>'Q43'!E12</f>
        <v>172621.89200000002</v>
      </c>
      <c r="H100" s="453">
        <f>'Q43'!F12</f>
        <v>201701.774</v>
      </c>
      <c r="I100" s="193">
        <f>F100-'Q43'!D12</f>
        <v>0</v>
      </c>
      <c r="J100" s="193">
        <f>G100-'Q43'!E12</f>
        <v>0</v>
      </c>
      <c r="K100" s="454">
        <f>H100-'Q43'!F12</f>
        <v>0</v>
      </c>
    </row>
    <row r="101" spans="2:11">
      <c r="B101" s="451" t="s">
        <v>472</v>
      </c>
      <c r="C101" s="518" t="s">
        <v>1123</v>
      </c>
      <c r="D101" s="518"/>
      <c r="E101" s="518"/>
      <c r="F101" s="452">
        <f>'Q52'!E43</f>
        <v>159139.31299999999</v>
      </c>
      <c r="G101" s="193">
        <f>'Q52'!G43</f>
        <v>172621.89200000002</v>
      </c>
      <c r="H101" s="453">
        <f>'Q52'!I43</f>
        <v>201701.774</v>
      </c>
      <c r="I101" s="193">
        <f>F101-F100</f>
        <v>0</v>
      </c>
      <c r="J101" s="193">
        <f>G101-G100</f>
        <v>0</v>
      </c>
      <c r="K101" s="454">
        <f>H101-H100</f>
        <v>0</v>
      </c>
    </row>
    <row r="102" spans="2:11" ht="13.5" thickBot="1">
      <c r="B102" s="455" t="s">
        <v>472</v>
      </c>
      <c r="C102" s="519" t="s">
        <v>1124</v>
      </c>
      <c r="D102" s="519"/>
      <c r="E102" s="519"/>
      <c r="F102" s="456">
        <f>'Q54'!E43</f>
        <v>159139.31299999999</v>
      </c>
      <c r="G102" s="457">
        <f>'Q54'!G43</f>
        <v>172621.89200000002</v>
      </c>
      <c r="H102" s="458">
        <f>'Q52'!I43</f>
        <v>201701.774</v>
      </c>
      <c r="I102" s="457">
        <f>F102-F100</f>
        <v>0</v>
      </c>
      <c r="J102" s="457">
        <f>G102-G100</f>
        <v>0</v>
      </c>
      <c r="K102" s="459">
        <f>H102-H100</f>
        <v>0</v>
      </c>
    </row>
    <row r="103" spans="2:11">
      <c r="B103" s="444">
        <v>2</v>
      </c>
      <c r="C103" s="520" t="s">
        <v>1125</v>
      </c>
      <c r="D103" s="520"/>
      <c r="E103" s="520"/>
      <c r="F103" s="440">
        <f>'Q43'!D14</f>
        <v>83887.462999999989</v>
      </c>
      <c r="G103" s="185">
        <f>'Q43'!E14</f>
        <v>88119.905999999988</v>
      </c>
      <c r="H103" s="460">
        <f>'Q43'!F14</f>
        <v>89789.567999999999</v>
      </c>
      <c r="I103" s="185">
        <f>F103-'Q43'!D14</f>
        <v>0</v>
      </c>
      <c r="J103" s="185">
        <f>G103-'Q43'!E14</f>
        <v>0</v>
      </c>
      <c r="K103" s="461">
        <f>H103-'Q43'!F14</f>
        <v>0</v>
      </c>
    </row>
    <row r="104" spans="2:11">
      <c r="B104" s="444">
        <v>2</v>
      </c>
      <c r="C104" s="520" t="s">
        <v>1126</v>
      </c>
      <c r="D104" s="520"/>
      <c r="E104" s="520"/>
      <c r="F104" s="440">
        <f>'Q52'!E49</f>
        <v>83887.462999999989</v>
      </c>
      <c r="G104" s="185">
        <f>'Q52'!G49</f>
        <v>88119.905999999988</v>
      </c>
      <c r="H104" s="460">
        <f>'Q54'!I49</f>
        <v>89789.567999999999</v>
      </c>
      <c r="I104" s="185">
        <f t="shared" ref="I104:K105" si="3">F104-F103</f>
        <v>0</v>
      </c>
      <c r="J104" s="185">
        <f t="shared" si="3"/>
        <v>0</v>
      </c>
      <c r="K104" s="462">
        <f t="shared" si="3"/>
        <v>0</v>
      </c>
    </row>
    <row r="105" spans="2:11" ht="13.5" thickBot="1">
      <c r="B105" s="445">
        <v>2</v>
      </c>
      <c r="C105" s="521" t="s">
        <v>1127</v>
      </c>
      <c r="D105" s="521"/>
      <c r="E105" s="521"/>
      <c r="F105" s="446">
        <f>'Q54'!E49</f>
        <v>83887.462999999989</v>
      </c>
      <c r="G105" s="449">
        <f>'Q54'!G49</f>
        <v>88119.905999999988</v>
      </c>
      <c r="H105" s="463">
        <f>'Q54'!I49</f>
        <v>89789.567999999999</v>
      </c>
      <c r="I105" s="449">
        <f t="shared" si="3"/>
        <v>0</v>
      </c>
      <c r="J105" s="449">
        <f t="shared" si="3"/>
        <v>0</v>
      </c>
      <c r="K105" s="464">
        <f t="shared" si="3"/>
        <v>0</v>
      </c>
    </row>
    <row r="106" spans="2:11">
      <c r="B106" s="444">
        <v>3</v>
      </c>
      <c r="C106" s="520" t="s">
        <v>1128</v>
      </c>
      <c r="D106" s="520"/>
      <c r="E106" s="520"/>
      <c r="F106" s="440">
        <f>'Q43'!D16</f>
        <v>98762.062999999995</v>
      </c>
      <c r="G106" s="185">
        <f>'Q43'!E16</f>
        <v>153248.63799999998</v>
      </c>
      <c r="H106" s="460">
        <f>'Q43'!F16</f>
        <v>228890.595</v>
      </c>
      <c r="I106" s="185">
        <f>F106-'Q43'!D16</f>
        <v>0</v>
      </c>
      <c r="J106" s="185">
        <f>G106-'Q43'!E16</f>
        <v>0</v>
      </c>
      <c r="K106" s="462">
        <f>H106-'Q43'!F16</f>
        <v>0</v>
      </c>
    </row>
    <row r="107" spans="2:11">
      <c r="B107" s="444">
        <v>3</v>
      </c>
      <c r="C107" s="520" t="s">
        <v>1129</v>
      </c>
      <c r="D107" s="520"/>
      <c r="E107" s="520"/>
      <c r="F107" s="440">
        <f>'Q54'!E55</f>
        <v>98762.062999999995</v>
      </c>
      <c r="G107" s="185">
        <f>'Q52'!G55</f>
        <v>153248.63799999998</v>
      </c>
      <c r="H107" s="460">
        <f>'Q52'!I55</f>
        <v>228890.595</v>
      </c>
      <c r="I107" s="185">
        <f t="shared" ref="I107:K108" si="4">F107-F106</f>
        <v>0</v>
      </c>
      <c r="J107" s="185">
        <f t="shared" si="4"/>
        <v>0</v>
      </c>
      <c r="K107" s="462">
        <f t="shared" si="4"/>
        <v>0</v>
      </c>
    </row>
    <row r="108" spans="2:11" ht="13.5" thickBot="1">
      <c r="B108" s="445">
        <v>3</v>
      </c>
      <c r="C108" s="521" t="s">
        <v>1130</v>
      </c>
      <c r="D108" s="521"/>
      <c r="E108" s="521"/>
      <c r="F108" s="446">
        <f>'Q54'!E55</f>
        <v>98762.062999999995</v>
      </c>
      <c r="G108" s="449">
        <f>'Q54'!G55</f>
        <v>153248.63799999998</v>
      </c>
      <c r="H108" s="463">
        <f>'Q54'!I55</f>
        <v>228890.595</v>
      </c>
      <c r="I108" s="449">
        <f t="shared" si="4"/>
        <v>0</v>
      </c>
      <c r="J108" s="449">
        <f t="shared" si="4"/>
        <v>0</v>
      </c>
      <c r="K108" s="464">
        <f t="shared" si="4"/>
        <v>0</v>
      </c>
    </row>
    <row r="109" spans="2:11">
      <c r="B109" s="465" t="s">
        <v>473</v>
      </c>
      <c r="C109" s="522" t="s">
        <v>1131</v>
      </c>
      <c r="D109" s="522"/>
      <c r="E109" s="522"/>
      <c r="F109" s="466">
        <f>'Q43'!D18</f>
        <v>2246779.0010000002</v>
      </c>
      <c r="G109" s="467">
        <f>'Q43'!E18</f>
        <v>2422035.7370000002</v>
      </c>
      <c r="H109" s="468">
        <f>'Q43'!F18</f>
        <v>2406221.5920000002</v>
      </c>
      <c r="I109" s="467">
        <f>F109-'Q43'!D18</f>
        <v>0</v>
      </c>
      <c r="J109" s="467">
        <f>G109-'Q43'!E18</f>
        <v>0</v>
      </c>
      <c r="K109" s="461">
        <f>H109-'Q43'!F18</f>
        <v>0</v>
      </c>
    </row>
    <row r="110" spans="2:11">
      <c r="B110" s="469" t="s">
        <v>473</v>
      </c>
      <c r="C110" s="523" t="s">
        <v>1132</v>
      </c>
      <c r="D110" s="523"/>
      <c r="E110" s="523"/>
      <c r="F110" s="440">
        <f>'Q52'!E61</f>
        <v>2246779.0010000002</v>
      </c>
      <c r="G110" s="185">
        <f>'Q52'!G61</f>
        <v>2422035.7370000002</v>
      </c>
      <c r="H110" s="460">
        <f>'Q52'!I61</f>
        <v>2406221.5920000002</v>
      </c>
      <c r="I110" s="185">
        <f>F110-F109</f>
        <v>0</v>
      </c>
      <c r="J110" s="185">
        <f>G110-G109</f>
        <v>0</v>
      </c>
      <c r="K110" s="462">
        <f>H110-H109</f>
        <v>0</v>
      </c>
    </row>
    <row r="111" spans="2:11" ht="13.5" thickBot="1">
      <c r="B111" s="470" t="s">
        <v>473</v>
      </c>
      <c r="C111" s="517" t="s">
        <v>1133</v>
      </c>
      <c r="D111" s="517"/>
      <c r="E111" s="517"/>
      <c r="F111" s="446">
        <f>'Q54'!E61</f>
        <v>2246779.0010000002</v>
      </c>
      <c r="G111" s="449">
        <f>'Q54'!G61</f>
        <v>2422035.7370000002</v>
      </c>
      <c r="H111" s="463">
        <f>'Q54'!I61</f>
        <v>2406221.5920000002</v>
      </c>
      <c r="I111" s="449">
        <f>F111-F109</f>
        <v>0</v>
      </c>
      <c r="J111" s="449">
        <f>G111-G109</f>
        <v>0</v>
      </c>
      <c r="K111" s="464">
        <f>H111-H109</f>
        <v>0</v>
      </c>
    </row>
    <row r="117" spans="2:11">
      <c r="I117" s="382" t="s">
        <v>1090</v>
      </c>
    </row>
    <row r="118" spans="2:11">
      <c r="B118" s="382" t="s">
        <v>1134</v>
      </c>
      <c r="C118" s="425" t="s">
        <v>1095</v>
      </c>
      <c r="F118" s="426">
        <f>A12</f>
        <v>2016</v>
      </c>
      <c r="G118" s="426">
        <f>A13</f>
        <v>2017</v>
      </c>
      <c r="H118" s="426" t="str">
        <f>A14</f>
        <v>2018 (Po)</v>
      </c>
      <c r="I118" s="426">
        <f>F118</f>
        <v>2016</v>
      </c>
      <c r="J118" s="426">
        <f>G118</f>
        <v>2017</v>
      </c>
      <c r="K118" s="426" t="str">
        <f>H118</f>
        <v>2018 (Po)</v>
      </c>
    </row>
    <row r="119" spans="2:11">
      <c r="B119" s="428" t="s">
        <v>467</v>
      </c>
      <c r="C119" s="524" t="s">
        <v>1104</v>
      </c>
      <c r="D119" s="524"/>
      <c r="E119" s="524"/>
      <c r="F119" s="429">
        <f>G6</f>
        <v>61424014.898999996</v>
      </c>
      <c r="G119" s="429">
        <f>G7</f>
        <v>69688564.626000002</v>
      </c>
      <c r="H119" s="430">
        <f>G8</f>
        <v>75363915.189999998</v>
      </c>
      <c r="I119" s="431">
        <f>F119-'Q44'!D5</f>
        <v>0</v>
      </c>
      <c r="J119" s="431">
        <f>G119-'Q44'!E5</f>
        <v>0</v>
      </c>
      <c r="K119" s="432">
        <f>H119-'Q44'!F5</f>
        <v>0</v>
      </c>
    </row>
    <row r="120" spans="2:11">
      <c r="B120" s="433" t="s">
        <v>467</v>
      </c>
      <c r="C120" s="525" t="s">
        <v>1105</v>
      </c>
      <c r="D120" s="525"/>
      <c r="E120" s="525"/>
      <c r="F120" s="429">
        <f>'Q53'!E6</f>
        <v>61424014.899000004</v>
      </c>
      <c r="G120" s="429">
        <f>'Q53'!G6</f>
        <v>69688564.626000002</v>
      </c>
      <c r="H120" s="430">
        <f>'Q53'!I6</f>
        <v>75363915.189999998</v>
      </c>
      <c r="I120" s="431">
        <f>F120-F119</f>
        <v>0</v>
      </c>
      <c r="J120" s="431">
        <f>G120-G119</f>
        <v>0</v>
      </c>
      <c r="K120" s="432">
        <f>H120-H119</f>
        <v>0</v>
      </c>
    </row>
    <row r="121" spans="2:11">
      <c r="B121" s="434" t="s">
        <v>467</v>
      </c>
      <c r="C121" s="526" t="s">
        <v>1106</v>
      </c>
      <c r="D121" s="526"/>
      <c r="E121" s="526"/>
      <c r="F121" s="435">
        <f>'Q55'!E6</f>
        <v>61424014.899000004</v>
      </c>
      <c r="G121" s="435">
        <f>'Q55'!G6</f>
        <v>69688564.626000002</v>
      </c>
      <c r="H121" s="436">
        <f>'Q55'!I6</f>
        <v>75363915.189999998</v>
      </c>
      <c r="I121" s="437">
        <f>F121-F119</f>
        <v>0</v>
      </c>
      <c r="J121" s="437">
        <f>G121-G119</f>
        <v>0</v>
      </c>
      <c r="K121" s="438">
        <f>H121-H119</f>
        <v>0</v>
      </c>
    </row>
    <row r="122" spans="2:11">
      <c r="B122" s="439">
        <v>1</v>
      </c>
      <c r="C122" s="527" t="s">
        <v>1107</v>
      </c>
      <c r="D122" s="527"/>
      <c r="E122" s="527"/>
      <c r="F122" s="440">
        <f>'Q44'!D7</f>
        <v>55985067.846000001</v>
      </c>
      <c r="G122" s="441">
        <f>'Q44'!E7</f>
        <v>63347748.769999996</v>
      </c>
      <c r="H122" s="442">
        <f>'Q44'!F7</f>
        <v>68473249.173999995</v>
      </c>
      <c r="I122" s="185">
        <f>F122-'Q44'!D7</f>
        <v>0</v>
      </c>
      <c r="J122" s="185">
        <f>G122-'Q44'!E7</f>
        <v>0</v>
      </c>
      <c r="K122" s="443">
        <f>H122-'Q44'!F7</f>
        <v>0</v>
      </c>
    </row>
    <row r="123" spans="2:11">
      <c r="B123" s="444">
        <v>1</v>
      </c>
      <c r="C123" s="520" t="s">
        <v>1108</v>
      </c>
      <c r="D123" s="520"/>
      <c r="E123" s="520"/>
      <c r="F123" s="440">
        <f>'Q53'!E13</f>
        <v>55985067.846000001</v>
      </c>
      <c r="G123" s="440">
        <f>'Q53'!G13</f>
        <v>63347748.769999996</v>
      </c>
      <c r="H123" s="442">
        <f>'Q53'!I13</f>
        <v>68473249.173999995</v>
      </c>
      <c r="I123" s="185">
        <f>F123-F122</f>
        <v>0</v>
      </c>
      <c r="J123" s="185">
        <f>G123-G122</f>
        <v>0</v>
      </c>
      <c r="K123" s="443">
        <f>H123-H122</f>
        <v>0</v>
      </c>
    </row>
    <row r="124" spans="2:11" ht="13.5" thickBot="1">
      <c r="B124" s="445">
        <v>1</v>
      </c>
      <c r="C124" s="521" t="s">
        <v>1109</v>
      </c>
      <c r="D124" s="521"/>
      <c r="E124" s="521"/>
      <c r="F124" s="446">
        <f>'Q55'!E13</f>
        <v>55985067.846000001</v>
      </c>
      <c r="G124" s="447">
        <f>'Q55'!G13</f>
        <v>63347748.769999996</v>
      </c>
      <c r="H124" s="448">
        <f>'Q55'!I13</f>
        <v>68473249.173999995</v>
      </c>
      <c r="I124" s="449">
        <f>F124-F122</f>
        <v>0</v>
      </c>
      <c r="J124" s="449">
        <f>G124-G122</f>
        <v>0</v>
      </c>
      <c r="K124" s="450">
        <f>H124-H122</f>
        <v>0</v>
      </c>
    </row>
    <row r="125" spans="2:11">
      <c r="B125" s="451" t="s">
        <v>468</v>
      </c>
      <c r="C125" s="518" t="s">
        <v>1110</v>
      </c>
      <c r="D125" s="518"/>
      <c r="E125" s="518"/>
      <c r="F125" s="452">
        <f>'Q44'!D8</f>
        <v>14823750.143000001</v>
      </c>
      <c r="G125" s="193">
        <f>'Q44'!E8</f>
        <v>16576341.615</v>
      </c>
      <c r="H125" s="453">
        <f>'Q44'!F8</f>
        <v>17310576.258000001</v>
      </c>
      <c r="I125" s="193">
        <f>F125-'Q44'!D8</f>
        <v>0</v>
      </c>
      <c r="J125" s="193">
        <f>G125-'Q44'!E8</f>
        <v>0</v>
      </c>
      <c r="K125" s="454">
        <f>H125-'Q44'!F8</f>
        <v>0</v>
      </c>
    </row>
    <row r="126" spans="2:11">
      <c r="B126" s="451" t="s">
        <v>468</v>
      </c>
      <c r="C126" s="518" t="s">
        <v>1111</v>
      </c>
      <c r="D126" s="518"/>
      <c r="E126" s="518"/>
      <c r="F126" s="452">
        <f>'Q53'!E19</f>
        <v>14823750.143000001</v>
      </c>
      <c r="G126" s="193">
        <f>'Q53'!G19</f>
        <v>16576341.615</v>
      </c>
      <c r="H126" s="453">
        <f>'Q53'!I19</f>
        <v>17310576.258000001</v>
      </c>
      <c r="I126" s="193">
        <f>F126-F125</f>
        <v>0</v>
      </c>
      <c r="J126" s="193">
        <f>G126-G125</f>
        <v>0</v>
      </c>
      <c r="K126" s="454">
        <f>H126-H125</f>
        <v>0</v>
      </c>
    </row>
    <row r="127" spans="2:11" ht="13.5" thickBot="1">
      <c r="B127" s="455" t="s">
        <v>468</v>
      </c>
      <c r="C127" s="519" t="s">
        <v>1112</v>
      </c>
      <c r="D127" s="519"/>
      <c r="E127" s="519"/>
      <c r="F127" s="456">
        <f>'Q55'!E19</f>
        <v>14823750.143000001</v>
      </c>
      <c r="G127" s="457">
        <f>'Q55'!G19</f>
        <v>16576341.615</v>
      </c>
      <c r="H127" s="458">
        <f>'Q55'!I19</f>
        <v>17310576.258000001</v>
      </c>
      <c r="I127" s="457">
        <f>F127-F125</f>
        <v>0</v>
      </c>
      <c r="J127" s="457">
        <f>G127-G125</f>
        <v>0</v>
      </c>
      <c r="K127" s="459">
        <f>H127-H125</f>
        <v>0</v>
      </c>
    </row>
    <row r="128" spans="2:11">
      <c r="B128" s="451" t="s">
        <v>469</v>
      </c>
      <c r="C128" s="518" t="s">
        <v>1113</v>
      </c>
      <c r="D128" s="518"/>
      <c r="E128" s="518"/>
      <c r="F128" s="452">
        <f>'Q44'!D9</f>
        <v>8171001.7329999991</v>
      </c>
      <c r="G128" s="193">
        <f>'Q44'!E9</f>
        <v>9257033.756000001</v>
      </c>
      <c r="H128" s="453">
        <f>'Q44'!F9</f>
        <v>9987859.6219999995</v>
      </c>
      <c r="I128" s="193">
        <f>F128-'Q44'!D9</f>
        <v>0</v>
      </c>
      <c r="J128" s="193">
        <f>G128-'Q44'!E9</f>
        <v>0</v>
      </c>
      <c r="K128" s="454">
        <f>H128-'Q44'!F9</f>
        <v>0</v>
      </c>
    </row>
    <row r="129" spans="2:11">
      <c r="B129" s="451" t="s">
        <v>469</v>
      </c>
      <c r="C129" s="518" t="s">
        <v>1114</v>
      </c>
      <c r="D129" s="518"/>
      <c r="E129" s="518"/>
      <c r="F129" s="452">
        <f>'Q53'!E25</f>
        <v>8171001.7329999991</v>
      </c>
      <c r="G129" s="193">
        <f>'Q53'!G25</f>
        <v>9257033.756000001</v>
      </c>
      <c r="H129" s="453">
        <f>'Q53'!I25</f>
        <v>9987859.6219999995</v>
      </c>
      <c r="I129" s="193">
        <f>F129-F128</f>
        <v>0</v>
      </c>
      <c r="J129" s="193">
        <f>G129-G128</f>
        <v>0</v>
      </c>
      <c r="K129" s="454">
        <f>H129-H128</f>
        <v>0</v>
      </c>
    </row>
    <row r="130" spans="2:11" ht="13.5" thickBot="1">
      <c r="B130" s="455" t="s">
        <v>469</v>
      </c>
      <c r="C130" s="519" t="s">
        <v>1115</v>
      </c>
      <c r="D130" s="519"/>
      <c r="E130" s="519"/>
      <c r="F130" s="456">
        <f>'Q55'!E25</f>
        <v>8171001.7329999991</v>
      </c>
      <c r="G130" s="457">
        <f>'Q55'!G25</f>
        <v>9257033.756000001</v>
      </c>
      <c r="H130" s="458">
        <f>'Q55'!I25</f>
        <v>9987859.6219999995</v>
      </c>
      <c r="I130" s="457">
        <f>F130-F128</f>
        <v>0</v>
      </c>
      <c r="J130" s="457">
        <f>G130-G128</f>
        <v>0</v>
      </c>
      <c r="K130" s="459">
        <f>H130-H128</f>
        <v>0</v>
      </c>
    </row>
    <row r="131" spans="2:11">
      <c r="B131" s="451" t="s">
        <v>470</v>
      </c>
      <c r="C131" s="518" t="s">
        <v>1116</v>
      </c>
      <c r="D131" s="518"/>
      <c r="E131" s="518"/>
      <c r="F131" s="452">
        <f>'Q44'!D10</f>
        <v>30570422.204</v>
      </c>
      <c r="G131" s="193">
        <f>'Q44'!E10</f>
        <v>34673942.697999999</v>
      </c>
      <c r="H131" s="453">
        <f>'Q44'!F10</f>
        <v>38080694.908</v>
      </c>
      <c r="I131" s="193">
        <f>F131-'Q44'!D10</f>
        <v>0</v>
      </c>
      <c r="J131" s="193">
        <f>G131-'Q44'!E10</f>
        <v>0</v>
      </c>
      <c r="K131" s="454">
        <f>H131-'Q44'!F10</f>
        <v>0</v>
      </c>
    </row>
    <row r="132" spans="2:11">
      <c r="B132" s="451" t="s">
        <v>470</v>
      </c>
      <c r="C132" s="518" t="s">
        <v>1117</v>
      </c>
      <c r="D132" s="518"/>
      <c r="E132" s="518"/>
      <c r="F132" s="452">
        <f>'Q53'!E31</f>
        <v>30570422.204</v>
      </c>
      <c r="G132" s="193">
        <f>'Q53'!G31</f>
        <v>34673942.697999999</v>
      </c>
      <c r="H132" s="453">
        <f>'Q53'!I31</f>
        <v>38080694.908</v>
      </c>
      <c r="I132" s="193">
        <f t="shared" ref="I132:K133" si="5">F132-F131</f>
        <v>0</v>
      </c>
      <c r="J132" s="193">
        <f t="shared" si="5"/>
        <v>0</v>
      </c>
      <c r="K132" s="454">
        <f t="shared" si="5"/>
        <v>0</v>
      </c>
    </row>
    <row r="133" spans="2:11" ht="13.5" thickBot="1">
      <c r="B133" s="455" t="s">
        <v>470</v>
      </c>
      <c r="C133" s="519" t="s">
        <v>1118</v>
      </c>
      <c r="D133" s="519"/>
      <c r="E133" s="519"/>
      <c r="F133" s="456">
        <f>'Q55'!E31</f>
        <v>30570422.204</v>
      </c>
      <c r="G133" s="457">
        <f>'Q55'!G31</f>
        <v>34673942.697999999</v>
      </c>
      <c r="H133" s="458">
        <f>'Q55'!I31</f>
        <v>38080694.908</v>
      </c>
      <c r="I133" s="457">
        <f t="shared" si="5"/>
        <v>0</v>
      </c>
      <c r="J133" s="457">
        <f t="shared" si="5"/>
        <v>0</v>
      </c>
      <c r="K133" s="459">
        <f t="shared" si="5"/>
        <v>0</v>
      </c>
    </row>
    <row r="134" spans="2:11">
      <c r="B134" s="451" t="s">
        <v>471</v>
      </c>
      <c r="C134" s="518" t="s">
        <v>1119</v>
      </c>
      <c r="D134" s="518"/>
      <c r="E134" s="518"/>
      <c r="F134" s="452">
        <f>'Q44'!D11</f>
        <v>2149346.6919999998</v>
      </c>
      <c r="G134" s="193">
        <f>'Q44'!E11</f>
        <v>2511403.963</v>
      </c>
      <c r="H134" s="453">
        <f>'Q44'!F11</f>
        <v>2749050.0039999997</v>
      </c>
      <c r="I134" s="193">
        <f>F134-'Q44'!D11</f>
        <v>0</v>
      </c>
      <c r="J134" s="193">
        <f>G134-'Q44'!E11</f>
        <v>0</v>
      </c>
      <c r="K134" s="454">
        <f>H134-'Q44'!F11</f>
        <v>0</v>
      </c>
    </row>
    <row r="135" spans="2:11">
      <c r="B135" s="451" t="s">
        <v>471</v>
      </c>
      <c r="C135" s="518" t="s">
        <v>1120</v>
      </c>
      <c r="D135" s="518"/>
      <c r="E135" s="518"/>
      <c r="F135" s="452">
        <f>'Q53'!E37</f>
        <v>2149346.6919999998</v>
      </c>
      <c r="G135" s="193">
        <f>'Q53'!G37</f>
        <v>2511403.963</v>
      </c>
      <c r="H135" s="453">
        <f>'Q53'!I37</f>
        <v>2749050.0039999997</v>
      </c>
      <c r="I135" s="193">
        <f>F135-F134</f>
        <v>0</v>
      </c>
      <c r="J135" s="193">
        <f>G135-G134</f>
        <v>0</v>
      </c>
      <c r="K135" s="454">
        <f>H135-H134</f>
        <v>0</v>
      </c>
    </row>
    <row r="136" spans="2:11" ht="13.5" thickBot="1">
      <c r="B136" s="455" t="s">
        <v>471</v>
      </c>
      <c r="C136" s="519" t="s">
        <v>1121</v>
      </c>
      <c r="D136" s="519"/>
      <c r="E136" s="519"/>
      <c r="F136" s="456">
        <f>'Q55'!E37</f>
        <v>2149346.6919999998</v>
      </c>
      <c r="G136" s="457">
        <f>'Q55'!G37</f>
        <v>2511403.963</v>
      </c>
      <c r="H136" s="458">
        <f>'Q55'!I37</f>
        <v>2749050.0039999997</v>
      </c>
      <c r="I136" s="457">
        <f>F136-F134</f>
        <v>0</v>
      </c>
      <c r="J136" s="457">
        <f>G136-G134</f>
        <v>0</v>
      </c>
      <c r="K136" s="459">
        <f>H136-H135</f>
        <v>0</v>
      </c>
    </row>
    <row r="137" spans="2:11">
      <c r="B137" s="451" t="s">
        <v>472</v>
      </c>
      <c r="C137" s="518" t="s">
        <v>1122</v>
      </c>
      <c r="D137" s="518"/>
      <c r="E137" s="518"/>
      <c r="F137" s="452">
        <f>'Q44'!D12</f>
        <v>270547.07400000002</v>
      </c>
      <c r="G137" s="193">
        <f>'Q44'!E12</f>
        <v>329026.73799999995</v>
      </c>
      <c r="H137" s="453">
        <f>'Q44'!F12</f>
        <v>345068.38199999998</v>
      </c>
      <c r="I137" s="193">
        <f>F137-'Q44'!D12</f>
        <v>0</v>
      </c>
      <c r="J137" s="193">
        <f>G137-'Q44'!E12</f>
        <v>0</v>
      </c>
      <c r="K137" s="454">
        <f>H137-'Q44'!F12</f>
        <v>0</v>
      </c>
    </row>
    <row r="138" spans="2:11">
      <c r="B138" s="451" t="s">
        <v>472</v>
      </c>
      <c r="C138" s="518" t="s">
        <v>1123</v>
      </c>
      <c r="D138" s="518"/>
      <c r="E138" s="518"/>
      <c r="F138" s="452">
        <f>'Q53'!E43</f>
        <v>270547.07400000002</v>
      </c>
      <c r="G138" s="193">
        <f>'Q53'!G43</f>
        <v>329026.73799999995</v>
      </c>
      <c r="H138" s="453">
        <f>'Q53'!I43</f>
        <v>345068.38199999998</v>
      </c>
      <c r="I138" s="193">
        <f>F138-F137</f>
        <v>0</v>
      </c>
      <c r="J138" s="193">
        <f>G138-G137</f>
        <v>0</v>
      </c>
      <c r="K138" s="454">
        <f>H138-H137</f>
        <v>0</v>
      </c>
    </row>
    <row r="139" spans="2:11" ht="13.5" thickBot="1">
      <c r="B139" s="455" t="s">
        <v>472</v>
      </c>
      <c r="C139" s="519" t="s">
        <v>1124</v>
      </c>
      <c r="D139" s="519"/>
      <c r="E139" s="519"/>
      <c r="F139" s="456">
        <f>'Q55'!E43</f>
        <v>270547.07400000002</v>
      </c>
      <c r="G139" s="457">
        <f>'Q55'!G43</f>
        <v>329026.73799999995</v>
      </c>
      <c r="H139" s="458">
        <f>'Q55'!I43</f>
        <v>345068.38199999998</v>
      </c>
      <c r="I139" s="457">
        <f>F139-F137</f>
        <v>0</v>
      </c>
      <c r="J139" s="457">
        <f>G139-G137</f>
        <v>0</v>
      </c>
      <c r="K139" s="459">
        <f>H139-H137</f>
        <v>0</v>
      </c>
    </row>
    <row r="140" spans="2:11">
      <c r="B140" s="444">
        <v>2</v>
      </c>
      <c r="C140" s="520" t="s">
        <v>1125</v>
      </c>
      <c r="D140" s="520"/>
      <c r="E140" s="520"/>
      <c r="F140" s="440">
        <f>'Q44'!D14</f>
        <v>144431.269</v>
      </c>
      <c r="G140" s="185">
        <f>'Q44'!E14</f>
        <v>180435.38999999998</v>
      </c>
      <c r="H140" s="460">
        <f>'Q44'!F14</f>
        <v>177139.41800000001</v>
      </c>
      <c r="I140" s="185">
        <f>F140-'Q44'!D14</f>
        <v>0</v>
      </c>
      <c r="J140" s="185">
        <f>G140-'Q44'!E14</f>
        <v>0</v>
      </c>
      <c r="K140" s="461">
        <f>H140-'Q44'!F14</f>
        <v>0</v>
      </c>
    </row>
    <row r="141" spans="2:11">
      <c r="B141" s="444">
        <v>2</v>
      </c>
      <c r="C141" s="520" t="s">
        <v>1126</v>
      </c>
      <c r="D141" s="520"/>
      <c r="E141" s="520"/>
      <c r="F141" s="440">
        <f>'Q53'!E49</f>
        <v>144431.269</v>
      </c>
      <c r="G141" s="185">
        <f>'Q53'!G49</f>
        <v>180435.38999999998</v>
      </c>
      <c r="H141" s="460">
        <f>'Q53'!I49</f>
        <v>177139.41800000001</v>
      </c>
      <c r="I141" s="185">
        <f t="shared" ref="I141:K142" si="6">F141-F140</f>
        <v>0</v>
      </c>
      <c r="J141" s="185">
        <f t="shared" si="6"/>
        <v>0</v>
      </c>
      <c r="K141" s="462">
        <f t="shared" si="6"/>
        <v>0</v>
      </c>
    </row>
    <row r="142" spans="2:11" ht="13.5" thickBot="1">
      <c r="B142" s="445">
        <v>2</v>
      </c>
      <c r="C142" s="521" t="s">
        <v>1127</v>
      </c>
      <c r="D142" s="521"/>
      <c r="E142" s="521"/>
      <c r="F142" s="446">
        <f>'Q55'!E49</f>
        <v>144431.269</v>
      </c>
      <c r="G142" s="449">
        <f>'Q55'!G49</f>
        <v>180435.38999999998</v>
      </c>
      <c r="H142" s="463">
        <f>'Q55'!I49</f>
        <v>177139.41800000001</v>
      </c>
      <c r="I142" s="449">
        <f t="shared" si="6"/>
        <v>0</v>
      </c>
      <c r="J142" s="449">
        <f t="shared" si="6"/>
        <v>0</v>
      </c>
      <c r="K142" s="464">
        <f t="shared" si="6"/>
        <v>0</v>
      </c>
    </row>
    <row r="143" spans="2:11">
      <c r="B143" s="444">
        <v>3</v>
      </c>
      <c r="C143" s="520" t="s">
        <v>1128</v>
      </c>
      <c r="D143" s="520"/>
      <c r="E143" s="520"/>
      <c r="F143" s="440">
        <f>'Q44'!D16</f>
        <v>128769.129</v>
      </c>
      <c r="G143" s="185">
        <f>'Q44'!E16</f>
        <v>149167.29399999999</v>
      </c>
      <c r="H143" s="460">
        <f>'Q44'!F16</f>
        <v>174030.67500000002</v>
      </c>
      <c r="I143" s="185">
        <f>F143-'Q44'!D16</f>
        <v>0</v>
      </c>
      <c r="J143" s="185">
        <f>G143-'Q44'!E16</f>
        <v>0</v>
      </c>
      <c r="K143" s="462">
        <f>H143-'Q44'!F16</f>
        <v>0</v>
      </c>
    </row>
    <row r="144" spans="2:11">
      <c r="B144" s="444">
        <v>3</v>
      </c>
      <c r="C144" s="520" t="s">
        <v>1129</v>
      </c>
      <c r="D144" s="520"/>
      <c r="E144" s="520"/>
      <c r="F144" s="440">
        <f>'Q53'!E55</f>
        <v>128769.129</v>
      </c>
      <c r="G144" s="185">
        <f>'Q53'!G55</f>
        <v>149167.29399999999</v>
      </c>
      <c r="H144" s="460">
        <f>'Q53'!I55</f>
        <v>174030.67500000002</v>
      </c>
      <c r="I144" s="185">
        <f t="shared" ref="I144:K145" si="7">F144-F143</f>
        <v>0</v>
      </c>
      <c r="J144" s="185">
        <f t="shared" si="7"/>
        <v>0</v>
      </c>
      <c r="K144" s="462">
        <f t="shared" si="7"/>
        <v>0</v>
      </c>
    </row>
    <row r="145" spans="2:11" ht="13.5" thickBot="1">
      <c r="B145" s="445">
        <v>3</v>
      </c>
      <c r="C145" s="521" t="s">
        <v>1130</v>
      </c>
      <c r="D145" s="521"/>
      <c r="E145" s="521"/>
      <c r="F145" s="446">
        <f>'Q55'!E55</f>
        <v>128769.129</v>
      </c>
      <c r="G145" s="449">
        <f>'Q55'!G55</f>
        <v>149167.29399999999</v>
      </c>
      <c r="H145" s="463">
        <f>'Q55'!I55</f>
        <v>174030.67500000002</v>
      </c>
      <c r="I145" s="449">
        <f t="shared" si="7"/>
        <v>0</v>
      </c>
      <c r="J145" s="449">
        <f t="shared" si="7"/>
        <v>0</v>
      </c>
      <c r="K145" s="464">
        <f t="shared" si="7"/>
        <v>0</v>
      </c>
    </row>
    <row r="146" spans="2:11">
      <c r="B146" s="465" t="s">
        <v>473</v>
      </c>
      <c r="C146" s="522" t="s">
        <v>1131</v>
      </c>
      <c r="D146" s="522"/>
      <c r="E146" s="522"/>
      <c r="F146" s="466">
        <f>'Q44'!D18</f>
        <v>5165746.6550000003</v>
      </c>
      <c r="G146" s="467">
        <f>'Q44'!E18</f>
        <v>6011213.1720000003</v>
      </c>
      <c r="H146" s="468">
        <f>'Q44'!F18</f>
        <v>6539495.9230000004</v>
      </c>
      <c r="I146" s="467">
        <f>F146-'Q44'!D18</f>
        <v>0</v>
      </c>
      <c r="J146" s="467">
        <f>G146-'Q44'!E18</f>
        <v>0</v>
      </c>
      <c r="K146" s="461">
        <f>H146-'Q44'!F18</f>
        <v>0</v>
      </c>
    </row>
    <row r="147" spans="2:11">
      <c r="B147" s="469" t="s">
        <v>473</v>
      </c>
      <c r="C147" s="523" t="s">
        <v>1132</v>
      </c>
      <c r="D147" s="523"/>
      <c r="E147" s="523"/>
      <c r="F147" s="440">
        <f>'Q53'!E61</f>
        <v>5165746.6550000003</v>
      </c>
      <c r="G147" s="185">
        <f>'Q53'!G61</f>
        <v>6011213.1720000003</v>
      </c>
      <c r="H147" s="460">
        <f>'Q53'!I61</f>
        <v>6539495.9230000004</v>
      </c>
      <c r="I147" s="185">
        <f>F147-F146</f>
        <v>0</v>
      </c>
      <c r="J147" s="185">
        <f>G147-G146</f>
        <v>0</v>
      </c>
      <c r="K147" s="462">
        <f>H147-H146</f>
        <v>0</v>
      </c>
    </row>
    <row r="148" spans="2:11" ht="13.5" thickBot="1">
      <c r="B148" s="470" t="s">
        <v>473</v>
      </c>
      <c r="C148" s="517" t="s">
        <v>1133</v>
      </c>
      <c r="D148" s="517"/>
      <c r="E148" s="517"/>
      <c r="F148" s="446">
        <f>'Q55'!E61</f>
        <v>5165746.6550000003</v>
      </c>
      <c r="G148" s="449">
        <f>'Q55'!G61</f>
        <v>6011213.1720000003</v>
      </c>
      <c r="H148" s="463">
        <f>'Q55'!I61</f>
        <v>6539495.9230000004</v>
      </c>
      <c r="I148" s="449">
        <f>F148-F146</f>
        <v>0</v>
      </c>
      <c r="J148" s="449">
        <f>G148-G146</f>
        <v>0</v>
      </c>
      <c r="K148" s="464">
        <f>H148-H146</f>
        <v>0</v>
      </c>
    </row>
  </sheetData>
  <sheetProtection selectLockedCells="1" selectUnlockedCells="1"/>
  <mergeCells count="80">
    <mergeCell ref="K2:M2"/>
    <mergeCell ref="B4:J4"/>
    <mergeCell ref="K4:M4"/>
    <mergeCell ref="B27:F27"/>
    <mergeCell ref="G27:I27"/>
    <mergeCell ref="G12:I12"/>
    <mergeCell ref="B18:F18"/>
    <mergeCell ref="G18:I18"/>
    <mergeCell ref="A2:A4"/>
    <mergeCell ref="B2:D2"/>
    <mergeCell ref="E2:G2"/>
    <mergeCell ref="H2:J2"/>
    <mergeCell ref="A11:B11"/>
    <mergeCell ref="G11:I11"/>
    <mergeCell ref="B41:F41"/>
    <mergeCell ref="G41:I41"/>
    <mergeCell ref="B54:F54"/>
    <mergeCell ref="G54:I54"/>
    <mergeCell ref="B67:F67"/>
    <mergeCell ref="G67:I67"/>
    <mergeCell ref="C93:E93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105:E105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24:E124"/>
    <mergeCell ref="C106:E106"/>
    <mergeCell ref="C107:E107"/>
    <mergeCell ref="C108:E108"/>
    <mergeCell ref="C109:E109"/>
    <mergeCell ref="C110:E110"/>
    <mergeCell ref="C111:E111"/>
    <mergeCell ref="C119:E119"/>
    <mergeCell ref="C120:E120"/>
    <mergeCell ref="C121:E121"/>
    <mergeCell ref="C122:E122"/>
    <mergeCell ref="C123:E123"/>
    <mergeCell ref="C136:E136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48:E148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</mergeCells>
  <conditionalFormatting sqref="G43:I51 G56:I64 G69:I77 G29:I37">
    <cfRule type="cellIs" dxfId="2721" priority="4" stopIfTrue="1" operator="lessThan">
      <formula>0</formula>
    </cfRule>
  </conditionalFormatting>
  <conditionalFormatting sqref="G43:I51 G56:I64 G69:I77 G29:I37">
    <cfRule type="cellIs" dxfId="2720" priority="3" stopIfTrue="1" operator="lessThan">
      <formula>0</formula>
    </cfRule>
  </conditionalFormatting>
  <conditionalFormatting sqref="G12:I12">
    <cfRule type="cellIs" dxfId="2719" priority="1" stopIfTrue="1" operator="between">
      <formula>-0.0001</formula>
      <formula>0.001</formula>
    </cfRule>
    <cfRule type="cellIs" priority="2" stopIfTrue="1" operator="greater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lha8"/>
  <dimension ref="A1:F436"/>
  <sheetViews>
    <sheetView showGridLines="0" zoomScaleNormal="100" workbookViewId="0">
      <selection sqref="A1:E1"/>
    </sheetView>
  </sheetViews>
  <sheetFormatPr defaultColWidth="9.140625" defaultRowHeight="9"/>
  <cols>
    <col min="1" max="1" width="6.7109375" style="5" customWidth="1"/>
    <col min="2" max="2" width="41" style="13" customWidth="1"/>
    <col min="3" max="5" width="12.7109375" style="5" customWidth="1"/>
    <col min="6" max="16384" width="9.140625" style="5"/>
  </cols>
  <sheetData>
    <row r="1" spans="1:6" s="70" customFormat="1" ht="26.1" customHeight="1">
      <c r="A1" s="554" t="s">
        <v>979</v>
      </c>
      <c r="B1" s="554"/>
      <c r="C1" s="554"/>
      <c r="D1" s="554"/>
      <c r="E1" s="554"/>
      <c r="F1" s="515" t="s">
        <v>1048</v>
      </c>
    </row>
    <row r="2" spans="1:6" ht="9" customHeight="1">
      <c r="A2" s="555" t="s">
        <v>475</v>
      </c>
      <c r="B2" s="555"/>
      <c r="C2" s="555"/>
      <c r="D2" s="4"/>
      <c r="E2" s="4"/>
    </row>
    <row r="3" spans="1:6" ht="20.100000000000001" customHeight="1">
      <c r="A3" s="52" t="s">
        <v>761</v>
      </c>
      <c r="B3" s="53" t="s">
        <v>219</v>
      </c>
      <c r="C3" s="245">
        <v>2016</v>
      </c>
      <c r="D3" s="256">
        <v>2017</v>
      </c>
      <c r="E3" s="54" t="s">
        <v>1078</v>
      </c>
    </row>
    <row r="4" spans="1:6" ht="4.3499999999999996" customHeight="1">
      <c r="A4" s="11"/>
      <c r="B4" s="11"/>
      <c r="C4" s="11"/>
      <c r="D4" s="11"/>
      <c r="E4" s="11"/>
    </row>
    <row r="5" spans="1:6" s="44" customFormat="1" ht="7.9" customHeight="1">
      <c r="A5" s="553" t="s">
        <v>216</v>
      </c>
      <c r="B5" s="553"/>
      <c r="C5" s="231">
        <v>-11385173.669</v>
      </c>
      <c r="D5" s="231">
        <v>-14670576.929000005</v>
      </c>
      <c r="E5" s="231">
        <v>-17557398.685999997</v>
      </c>
    </row>
    <row r="6" spans="1:6" s="28" customFormat="1" ht="4.3499999999999996" customHeight="1">
      <c r="A6" s="44"/>
      <c r="B6" s="44"/>
      <c r="C6" s="67"/>
      <c r="D6" s="67"/>
      <c r="E6" s="67"/>
    </row>
    <row r="7" spans="1:6" s="28" customFormat="1" ht="8.4499999999999993" customHeight="1">
      <c r="A7" s="56" t="s">
        <v>220</v>
      </c>
      <c r="B7" s="57" t="s">
        <v>159</v>
      </c>
      <c r="C7" s="68">
        <v>0</v>
      </c>
      <c r="D7" s="68">
        <v>0</v>
      </c>
      <c r="E7" s="68">
        <v>0</v>
      </c>
    </row>
    <row r="8" spans="1:6" s="4" customFormat="1" ht="8.4499999999999993" customHeight="1">
      <c r="A8" s="56" t="s">
        <v>221</v>
      </c>
      <c r="B8" s="57" t="s">
        <v>924</v>
      </c>
      <c r="C8" s="68">
        <v>422433.37900000002</v>
      </c>
      <c r="D8" s="68">
        <v>461224.71100000001</v>
      </c>
      <c r="E8" s="68">
        <v>632214.93700000003</v>
      </c>
    </row>
    <row r="9" spans="1:6" s="4" customFormat="1" ht="8.4499999999999993" customHeight="1">
      <c r="A9" s="56" t="s">
        <v>222</v>
      </c>
      <c r="B9" s="57" t="s">
        <v>923</v>
      </c>
      <c r="C9" s="68">
        <v>274071.266</v>
      </c>
      <c r="D9" s="68">
        <v>450742.35600000003</v>
      </c>
      <c r="E9" s="68">
        <v>566884.80900000001</v>
      </c>
    </row>
    <row r="10" spans="1:6" s="4" customFormat="1" ht="8.4499999999999993" customHeight="1">
      <c r="A10" s="56" t="s">
        <v>223</v>
      </c>
      <c r="B10" s="57" t="s">
        <v>2</v>
      </c>
      <c r="C10" s="68">
        <v>938.93200000000002</v>
      </c>
      <c r="D10" s="68">
        <v>728.78099999999995</v>
      </c>
      <c r="E10" s="68">
        <v>30.388999999999996</v>
      </c>
    </row>
    <row r="11" spans="1:6" s="4" customFormat="1" ht="8.4499999999999993" customHeight="1">
      <c r="A11" s="56" t="s">
        <v>224</v>
      </c>
      <c r="B11" s="57" t="s">
        <v>213</v>
      </c>
      <c r="C11" s="68">
        <v>-7440.7909999999974</v>
      </c>
      <c r="D11" s="68">
        <v>-36160.543000000005</v>
      </c>
      <c r="E11" s="68">
        <v>-59645.527999999991</v>
      </c>
    </row>
    <row r="12" spans="1:6" s="4" customFormat="1" ht="8.4499999999999993" customHeight="1">
      <c r="A12" s="56" t="s">
        <v>225</v>
      </c>
      <c r="B12" s="57" t="s">
        <v>5</v>
      </c>
      <c r="C12" s="68">
        <v>5796.0079999999998</v>
      </c>
      <c r="D12" s="68">
        <v>8201.3950000000004</v>
      </c>
      <c r="E12" s="68">
        <v>8897.2669999999998</v>
      </c>
    </row>
    <row r="13" spans="1:6" s="4" customFormat="1" ht="8.4499999999999993" customHeight="1">
      <c r="A13" s="56" t="s">
        <v>226</v>
      </c>
      <c r="B13" s="57" t="s">
        <v>50</v>
      </c>
      <c r="C13" s="68">
        <v>-2416074.0540000005</v>
      </c>
      <c r="D13" s="68">
        <v>-3264668.6579999998</v>
      </c>
      <c r="E13" s="68">
        <v>-3739750.3320000004</v>
      </c>
    </row>
    <row r="14" spans="1:6" s="4" customFormat="1" ht="8.4499999999999993" customHeight="1">
      <c r="A14" s="56" t="s">
        <v>227</v>
      </c>
      <c r="B14" s="57" t="s">
        <v>0</v>
      </c>
      <c r="C14" s="68">
        <v>2975.35</v>
      </c>
      <c r="D14" s="68">
        <v>3064.2240000000002</v>
      </c>
      <c r="E14" s="68">
        <v>3094.252</v>
      </c>
    </row>
    <row r="15" spans="1:6" s="4" customFormat="1" ht="8.4499999999999993" customHeight="1">
      <c r="A15" s="56" t="s">
        <v>228</v>
      </c>
      <c r="B15" s="57" t="s">
        <v>8</v>
      </c>
      <c r="C15" s="68">
        <v>691789.179</v>
      </c>
      <c r="D15" s="68">
        <v>1507357.77</v>
      </c>
      <c r="E15" s="68">
        <v>584432.174</v>
      </c>
    </row>
    <row r="16" spans="1:6" s="4" customFormat="1" ht="8.4499999999999993" customHeight="1">
      <c r="A16" s="56" t="s">
        <v>229</v>
      </c>
      <c r="B16" s="57" t="s">
        <v>4</v>
      </c>
      <c r="C16" s="68">
        <v>7.8460000000000001</v>
      </c>
      <c r="D16" s="68">
        <v>19.718</v>
      </c>
      <c r="E16" s="68">
        <v>19.321000000000002</v>
      </c>
    </row>
    <row r="17" spans="1:5" s="4" customFormat="1" ht="8.4499999999999993" customHeight="1">
      <c r="A17" s="56" t="s">
        <v>230</v>
      </c>
      <c r="B17" s="57" t="s">
        <v>870</v>
      </c>
      <c r="C17" s="68">
        <v>0</v>
      </c>
      <c r="D17" s="68">
        <v>0</v>
      </c>
      <c r="E17" s="68">
        <v>0</v>
      </c>
    </row>
    <row r="18" spans="1:5" s="4" customFormat="1" ht="8.4499999999999993" customHeight="1">
      <c r="A18" s="56" t="s">
        <v>231</v>
      </c>
      <c r="B18" s="57" t="s">
        <v>871</v>
      </c>
      <c r="C18" s="68">
        <v>630.1869999999999</v>
      </c>
      <c r="D18" s="68">
        <v>2223.3870000000006</v>
      </c>
      <c r="E18" s="68">
        <v>13344.975999999999</v>
      </c>
    </row>
    <row r="19" spans="1:5" s="4" customFormat="1" ht="8.4499999999999993" customHeight="1">
      <c r="A19" s="56" t="s">
        <v>232</v>
      </c>
      <c r="B19" s="57" t="s">
        <v>3</v>
      </c>
      <c r="C19" s="68">
        <v>-96.286999999999978</v>
      </c>
      <c r="D19" s="68">
        <v>172.768</v>
      </c>
      <c r="E19" s="68">
        <v>504.85899999999998</v>
      </c>
    </row>
    <row r="20" spans="1:5" s="4" customFormat="1" ht="8.4499999999999993" customHeight="1">
      <c r="A20" s="56" t="s">
        <v>233</v>
      </c>
      <c r="B20" s="57" t="s">
        <v>7</v>
      </c>
      <c r="C20" s="68">
        <v>0</v>
      </c>
      <c r="D20" s="68">
        <v>0</v>
      </c>
      <c r="E20" s="68">
        <v>0</v>
      </c>
    </row>
    <row r="21" spans="1:5" s="4" customFormat="1" ht="8.4499999999999993" customHeight="1">
      <c r="A21" s="56" t="s">
        <v>234</v>
      </c>
      <c r="B21" s="57" t="s">
        <v>165</v>
      </c>
      <c r="C21" s="68">
        <v>-342075.978</v>
      </c>
      <c r="D21" s="68">
        <v>-449468.85699999996</v>
      </c>
      <c r="E21" s="68">
        <v>-617064.13300000003</v>
      </c>
    </row>
    <row r="22" spans="1:5" s="4" customFormat="1" ht="8.4499999999999993" customHeight="1">
      <c r="A22" s="56" t="s">
        <v>235</v>
      </c>
      <c r="B22" s="57" t="s">
        <v>55</v>
      </c>
      <c r="C22" s="68">
        <v>89441.581000000006</v>
      </c>
      <c r="D22" s="68">
        <v>-17954.032000000007</v>
      </c>
      <c r="E22" s="68">
        <v>-143140.54399999999</v>
      </c>
    </row>
    <row r="23" spans="1:5" s="4" customFormat="1" ht="8.4499999999999993" customHeight="1">
      <c r="A23" s="56" t="s">
        <v>236</v>
      </c>
      <c r="B23" s="57" t="s">
        <v>9</v>
      </c>
      <c r="C23" s="68">
        <v>-17887.442999999999</v>
      </c>
      <c r="D23" s="68">
        <v>-12643.287000000011</v>
      </c>
      <c r="E23" s="68">
        <v>41695.301999999996</v>
      </c>
    </row>
    <row r="24" spans="1:5" s="4" customFormat="1" ht="8.4499999999999993" customHeight="1">
      <c r="A24" s="56" t="s">
        <v>237</v>
      </c>
      <c r="B24" s="57" t="s">
        <v>6</v>
      </c>
      <c r="C24" s="68">
        <v>2546.3759999999997</v>
      </c>
      <c r="D24" s="68">
        <v>3305.0250000000001</v>
      </c>
      <c r="E24" s="68">
        <v>3407.8119999999999</v>
      </c>
    </row>
    <row r="25" spans="1:5" s="4" customFormat="1" ht="8.4499999999999993" customHeight="1">
      <c r="A25" s="56" t="s">
        <v>238</v>
      </c>
      <c r="B25" s="57" t="s">
        <v>13</v>
      </c>
      <c r="C25" s="68">
        <v>1658.9929999999999</v>
      </c>
      <c r="D25" s="68">
        <v>1068.4059999999999</v>
      </c>
      <c r="E25" s="68">
        <v>494.34699999999998</v>
      </c>
    </row>
    <row r="26" spans="1:5" s="4" customFormat="1" ht="8.4499999999999993" customHeight="1">
      <c r="A26" s="56" t="s">
        <v>239</v>
      </c>
      <c r="B26" s="57" t="s">
        <v>12</v>
      </c>
      <c r="C26" s="68">
        <v>108959.09199999999</v>
      </c>
      <c r="D26" s="68">
        <v>97074.559000000008</v>
      </c>
      <c r="E26" s="68">
        <v>148968.06700000001</v>
      </c>
    </row>
    <row r="27" spans="1:5" s="4" customFormat="1" ht="8.4499999999999993" customHeight="1">
      <c r="A27" s="56" t="s">
        <v>240</v>
      </c>
      <c r="B27" s="57" t="s">
        <v>11</v>
      </c>
      <c r="C27" s="68">
        <v>-22316.070000000007</v>
      </c>
      <c r="D27" s="68">
        <v>-10717.896000000008</v>
      </c>
      <c r="E27" s="68">
        <v>135751.62700000004</v>
      </c>
    </row>
    <row r="28" spans="1:5" s="4" customFormat="1" ht="8.4499999999999993" customHeight="1">
      <c r="A28" s="56" t="s">
        <v>241</v>
      </c>
      <c r="B28" s="57" t="s">
        <v>14</v>
      </c>
      <c r="C28" s="68">
        <v>-453342.25799999997</v>
      </c>
      <c r="D28" s="68">
        <v>-685863.71000000008</v>
      </c>
      <c r="E28" s="68">
        <v>-734509.01699999999</v>
      </c>
    </row>
    <row r="29" spans="1:5" s="4" customFormat="1" ht="8.4499999999999993" customHeight="1">
      <c r="A29" s="56" t="s">
        <v>242</v>
      </c>
      <c r="B29" s="57" t="s">
        <v>28</v>
      </c>
      <c r="C29" s="68">
        <v>2511.1459999999997</v>
      </c>
      <c r="D29" s="68">
        <v>2192.8150000000001</v>
      </c>
      <c r="E29" s="68">
        <v>4640.152</v>
      </c>
    </row>
    <row r="30" spans="1:5" s="4" customFormat="1" ht="8.4499999999999993" customHeight="1">
      <c r="A30" s="56" t="s">
        <v>243</v>
      </c>
      <c r="B30" s="57" t="s">
        <v>17</v>
      </c>
      <c r="C30" s="68">
        <v>-48436.228000000003</v>
      </c>
      <c r="D30" s="68">
        <v>-54312.148000000001</v>
      </c>
      <c r="E30" s="68">
        <v>-60520.558000000005</v>
      </c>
    </row>
    <row r="31" spans="1:5" s="4" customFormat="1" ht="8.4499999999999993" customHeight="1">
      <c r="A31" s="56" t="s">
        <v>244</v>
      </c>
      <c r="B31" s="57" t="s">
        <v>16</v>
      </c>
      <c r="C31" s="68">
        <v>868.53800000000001</v>
      </c>
      <c r="D31" s="68">
        <v>2016.002</v>
      </c>
      <c r="E31" s="68">
        <v>894.18200000000002</v>
      </c>
    </row>
    <row r="32" spans="1:5" s="4" customFormat="1" ht="8.4499999999999993" customHeight="1">
      <c r="A32" s="56" t="s">
        <v>245</v>
      </c>
      <c r="B32" s="57" t="s">
        <v>21</v>
      </c>
      <c r="C32" s="68">
        <v>5009.5659999999998</v>
      </c>
      <c r="D32" s="68">
        <v>28626.328000000001</v>
      </c>
      <c r="E32" s="68">
        <v>7582.6799999999994</v>
      </c>
    </row>
    <row r="33" spans="1:5" s="4" customFormat="1" ht="8.4499999999999993" customHeight="1">
      <c r="A33" s="56" t="s">
        <v>246</v>
      </c>
      <c r="B33" s="57" t="s">
        <v>18</v>
      </c>
      <c r="C33" s="68">
        <v>-517693.0399999998</v>
      </c>
      <c r="D33" s="68">
        <v>-656726.65599999996</v>
      </c>
      <c r="E33" s="68">
        <v>-881563.02899999986</v>
      </c>
    </row>
    <row r="34" spans="1:5" s="4" customFormat="1" ht="8.4499999999999993" customHeight="1">
      <c r="A34" s="56" t="s">
        <v>247</v>
      </c>
      <c r="B34" s="57" t="s">
        <v>32</v>
      </c>
      <c r="C34" s="68">
        <v>-1078.607</v>
      </c>
      <c r="D34" s="68">
        <v>-12548.957</v>
      </c>
      <c r="E34" s="68">
        <v>-3112.1600000000003</v>
      </c>
    </row>
    <row r="35" spans="1:5" s="4" customFormat="1" ht="8.4499999999999993" customHeight="1">
      <c r="A35" s="56" t="s">
        <v>248</v>
      </c>
      <c r="B35" s="57" t="s">
        <v>23</v>
      </c>
      <c r="C35" s="68">
        <v>8260.24</v>
      </c>
      <c r="D35" s="68">
        <v>5419.0219999999999</v>
      </c>
      <c r="E35" s="68">
        <v>3238.7400000000002</v>
      </c>
    </row>
    <row r="36" spans="1:5" s="4" customFormat="1" ht="8.4499999999999993" customHeight="1">
      <c r="A36" s="56" t="s">
        <v>249</v>
      </c>
      <c r="B36" s="57" t="s">
        <v>24</v>
      </c>
      <c r="C36" s="68">
        <v>800.04300000000001</v>
      </c>
      <c r="D36" s="68">
        <v>1118.93</v>
      </c>
      <c r="E36" s="68">
        <v>1591.434</v>
      </c>
    </row>
    <row r="37" spans="1:5" s="4" customFormat="1" ht="8.4499999999999993" customHeight="1">
      <c r="A37" s="56" t="s">
        <v>250</v>
      </c>
      <c r="B37" s="57" t="s">
        <v>31</v>
      </c>
      <c r="C37" s="68">
        <v>3537.8919999999998</v>
      </c>
      <c r="D37" s="68">
        <v>3608.3060000000005</v>
      </c>
      <c r="E37" s="68">
        <v>10931.269999999999</v>
      </c>
    </row>
    <row r="38" spans="1:5" s="4" customFormat="1" ht="8.4499999999999993" customHeight="1">
      <c r="A38" s="56" t="s">
        <v>251</v>
      </c>
      <c r="B38" s="57" t="s">
        <v>26</v>
      </c>
      <c r="C38" s="68">
        <v>5693.25</v>
      </c>
      <c r="D38" s="68">
        <v>6667.4889999999996</v>
      </c>
      <c r="E38" s="68">
        <v>4431.1059999999998</v>
      </c>
    </row>
    <row r="39" spans="1:5" s="4" customFormat="1" ht="8.4499999999999993" customHeight="1">
      <c r="A39" s="56" t="s">
        <v>950</v>
      </c>
      <c r="B39" s="57" t="s">
        <v>955</v>
      </c>
      <c r="C39" s="68">
        <v>1509.989</v>
      </c>
      <c r="D39" s="68">
        <v>1321.1420000000001</v>
      </c>
      <c r="E39" s="68">
        <v>1107.2429999999999</v>
      </c>
    </row>
    <row r="40" spans="1:5" s="4" customFormat="1" ht="8.4499999999999993" customHeight="1">
      <c r="A40" s="56" t="s">
        <v>252</v>
      </c>
      <c r="B40" s="57" t="s">
        <v>15</v>
      </c>
      <c r="C40" s="68">
        <v>1226.3760000000002</v>
      </c>
      <c r="D40" s="68">
        <v>826.47199999999998</v>
      </c>
      <c r="E40" s="68">
        <v>853.14000000000033</v>
      </c>
    </row>
    <row r="41" spans="1:5" s="4" customFormat="1" ht="8.4499999999999993" customHeight="1">
      <c r="A41" s="56" t="s">
        <v>253</v>
      </c>
      <c r="B41" s="57" t="s">
        <v>30</v>
      </c>
      <c r="C41" s="68">
        <v>938.65099999999995</v>
      </c>
      <c r="D41" s="68">
        <v>384.85399999999998</v>
      </c>
      <c r="E41" s="68">
        <v>204.07</v>
      </c>
    </row>
    <row r="42" spans="1:5" s="4" customFormat="1" ht="8.4499999999999993" customHeight="1">
      <c r="A42" s="56" t="s">
        <v>872</v>
      </c>
      <c r="B42" s="57" t="s">
        <v>873</v>
      </c>
      <c r="C42" s="68">
        <v>0</v>
      </c>
      <c r="D42" s="68">
        <v>0</v>
      </c>
      <c r="E42" s="68">
        <v>0</v>
      </c>
    </row>
    <row r="43" spans="1:5" s="4" customFormat="1" ht="8.4499999999999993" customHeight="1">
      <c r="A43" s="56" t="s">
        <v>254</v>
      </c>
      <c r="B43" s="57" t="s">
        <v>27</v>
      </c>
      <c r="C43" s="68">
        <v>-515850.10399999993</v>
      </c>
      <c r="D43" s="68">
        <v>-275733.86</v>
      </c>
      <c r="E43" s="68">
        <v>-197241.56799999997</v>
      </c>
    </row>
    <row r="44" spans="1:5" s="4" customFormat="1" ht="8.4499999999999993" customHeight="1">
      <c r="A44" s="56" t="s">
        <v>255</v>
      </c>
      <c r="B44" s="57" t="s">
        <v>25</v>
      </c>
      <c r="C44" s="68">
        <v>1811.2360000000001</v>
      </c>
      <c r="D44" s="68">
        <v>551.07799999999997</v>
      </c>
      <c r="E44" s="68">
        <v>58.150999999999996</v>
      </c>
    </row>
    <row r="45" spans="1:5" s="4" customFormat="1" ht="8.4499999999999993" customHeight="1">
      <c r="A45" s="56" t="s">
        <v>256</v>
      </c>
      <c r="B45" s="57" t="s">
        <v>20</v>
      </c>
      <c r="C45" s="68">
        <v>-32659.774000000005</v>
      </c>
      <c r="D45" s="68">
        <v>-40945.028999999995</v>
      </c>
      <c r="E45" s="68">
        <v>8898.5660000000062</v>
      </c>
    </row>
    <row r="46" spans="1:5" s="4" customFormat="1" ht="8.4499999999999993" customHeight="1">
      <c r="A46" s="56" t="s">
        <v>257</v>
      </c>
      <c r="B46" s="57" t="s">
        <v>19</v>
      </c>
      <c r="C46" s="68">
        <v>6460.9430000000002</v>
      </c>
      <c r="D46" s="68">
        <v>13136.75</v>
      </c>
      <c r="E46" s="68">
        <v>7840.0850000000009</v>
      </c>
    </row>
    <row r="47" spans="1:5" s="4" customFormat="1" ht="8.4499999999999993" customHeight="1">
      <c r="A47" s="56" t="s">
        <v>258</v>
      </c>
      <c r="B47" s="57" t="s">
        <v>22</v>
      </c>
      <c r="C47" s="68">
        <v>87.451999999999998</v>
      </c>
      <c r="D47" s="68">
        <v>1234.153</v>
      </c>
      <c r="E47" s="68">
        <v>1029.989</v>
      </c>
    </row>
    <row r="48" spans="1:5" s="4" customFormat="1" ht="8.4499999999999993" customHeight="1">
      <c r="A48" s="56" t="s">
        <v>259</v>
      </c>
      <c r="B48" s="57" t="s">
        <v>29</v>
      </c>
      <c r="C48" s="68">
        <v>-3.3330000000000002</v>
      </c>
      <c r="D48" s="68">
        <v>0</v>
      </c>
      <c r="E48" s="68">
        <v>-4.1319999999999997</v>
      </c>
    </row>
    <row r="49" spans="1:5" s="4" customFormat="1" ht="8.4499999999999993" customHeight="1">
      <c r="A49" s="56" t="s">
        <v>260</v>
      </c>
      <c r="B49" s="57" t="s">
        <v>46</v>
      </c>
      <c r="C49" s="68">
        <v>247247.174</v>
      </c>
      <c r="D49" s="68">
        <v>251844.17500000002</v>
      </c>
      <c r="E49" s="68">
        <v>239899.59999999998</v>
      </c>
    </row>
    <row r="50" spans="1:5" s="4" customFormat="1" ht="8.4499999999999993" customHeight="1">
      <c r="A50" s="56" t="s">
        <v>261</v>
      </c>
      <c r="B50" s="57" t="s">
        <v>41</v>
      </c>
      <c r="C50" s="68">
        <v>-58469.569000000003</v>
      </c>
      <c r="D50" s="68">
        <v>-82170.851999999999</v>
      </c>
      <c r="E50" s="68">
        <v>26998.478000000003</v>
      </c>
    </row>
    <row r="51" spans="1:5" s="4" customFormat="1" ht="8.4499999999999993" customHeight="1">
      <c r="A51" s="56" t="s">
        <v>262</v>
      </c>
      <c r="B51" s="57" t="s">
        <v>101</v>
      </c>
      <c r="C51" s="68">
        <v>-4822.4419999999991</v>
      </c>
      <c r="D51" s="68">
        <v>-9135.2750000000015</v>
      </c>
      <c r="E51" s="68">
        <v>-16283.248000000001</v>
      </c>
    </row>
    <row r="52" spans="1:5" s="4" customFormat="1" ht="8.4499999999999993" customHeight="1">
      <c r="A52" s="56" t="s">
        <v>263</v>
      </c>
      <c r="B52" s="57" t="s">
        <v>33</v>
      </c>
      <c r="C52" s="68">
        <v>113798.92000000001</v>
      </c>
      <c r="D52" s="68">
        <v>90976.331999999995</v>
      </c>
      <c r="E52" s="68">
        <v>140284.69000000003</v>
      </c>
    </row>
    <row r="53" spans="1:5" s="4" customFormat="1" ht="8.4499999999999993" customHeight="1">
      <c r="A53" s="56" t="s">
        <v>264</v>
      </c>
      <c r="B53" s="57" t="s">
        <v>158</v>
      </c>
      <c r="C53" s="68">
        <v>14666.510000000002</v>
      </c>
      <c r="D53" s="68">
        <v>-120203.13400000001</v>
      </c>
      <c r="E53" s="68">
        <v>-191299.89300000001</v>
      </c>
    </row>
    <row r="54" spans="1:5" s="4" customFormat="1" ht="8.4499999999999993" customHeight="1">
      <c r="A54" s="56" t="s">
        <v>265</v>
      </c>
      <c r="B54" s="57" t="s">
        <v>107</v>
      </c>
      <c r="C54" s="68">
        <v>-298539.00400000002</v>
      </c>
      <c r="D54" s="68">
        <v>-501259.77299999999</v>
      </c>
      <c r="E54" s="68">
        <v>-762014.5199999999</v>
      </c>
    </row>
    <row r="55" spans="1:5" s="4" customFormat="1" ht="8.4499999999999993" customHeight="1">
      <c r="A55" s="56" t="s">
        <v>266</v>
      </c>
      <c r="B55" s="57" t="s">
        <v>207</v>
      </c>
      <c r="C55" s="68">
        <v>7818.5720000000001</v>
      </c>
      <c r="D55" s="68">
        <v>9439.0689999999995</v>
      </c>
      <c r="E55" s="68">
        <v>5822.424</v>
      </c>
    </row>
    <row r="56" spans="1:5" s="4" customFormat="1" ht="8.4499999999999993" customHeight="1">
      <c r="A56" s="56" t="s">
        <v>267</v>
      </c>
      <c r="B56" s="57" t="s">
        <v>182</v>
      </c>
      <c r="C56" s="68">
        <v>-2823.7070000000003</v>
      </c>
      <c r="D56" s="68">
        <v>-5238.0999999999995</v>
      </c>
      <c r="E56" s="68">
        <v>-320.31100000000015</v>
      </c>
    </row>
    <row r="57" spans="1:5" s="4" customFormat="1" ht="8.4499999999999993" customHeight="1">
      <c r="A57" s="56" t="s">
        <v>268</v>
      </c>
      <c r="B57" s="57" t="s">
        <v>40</v>
      </c>
      <c r="C57" s="68">
        <v>56878.823000000004</v>
      </c>
      <c r="D57" s="68">
        <v>54647.525999999998</v>
      </c>
      <c r="E57" s="68">
        <v>89221.126000000004</v>
      </c>
    </row>
    <row r="58" spans="1:5" s="4" customFormat="1" ht="8.4499999999999993" customHeight="1">
      <c r="A58" s="56" t="s">
        <v>269</v>
      </c>
      <c r="B58" s="57" t="s">
        <v>42</v>
      </c>
      <c r="C58" s="68">
        <v>-1143142.358</v>
      </c>
      <c r="D58" s="68">
        <v>-1209832.2459999998</v>
      </c>
      <c r="E58" s="68">
        <v>-1692011.3369999998</v>
      </c>
    </row>
    <row r="59" spans="1:5" s="4" customFormat="1" ht="8.4499999999999993" customHeight="1">
      <c r="A59" s="56" t="s">
        <v>270</v>
      </c>
      <c r="B59" s="57" t="s">
        <v>48</v>
      </c>
      <c r="C59" s="68">
        <v>31507.853000000003</v>
      </c>
      <c r="D59" s="68">
        <v>37089.038999999997</v>
      </c>
      <c r="E59" s="68">
        <v>48856.992999999995</v>
      </c>
    </row>
    <row r="60" spans="1:5" s="4" customFormat="1" ht="8.4499999999999993" customHeight="1">
      <c r="A60" s="56" t="s">
        <v>271</v>
      </c>
      <c r="B60" s="57" t="s">
        <v>43</v>
      </c>
      <c r="C60" s="68">
        <v>-235603.7</v>
      </c>
      <c r="D60" s="68">
        <v>-322121.61100000003</v>
      </c>
      <c r="E60" s="68">
        <v>-250371.58199999999</v>
      </c>
    </row>
    <row r="61" spans="1:5" s="4" customFormat="1" ht="8.4499999999999993" customHeight="1">
      <c r="A61" s="56" t="s">
        <v>272</v>
      </c>
      <c r="B61" s="57" t="s">
        <v>102</v>
      </c>
      <c r="C61" s="68">
        <v>606.97799999999995</v>
      </c>
      <c r="D61" s="68">
        <v>348.464</v>
      </c>
      <c r="E61" s="68">
        <v>182.40199999999999</v>
      </c>
    </row>
    <row r="62" spans="1:5" s="4" customFormat="1" ht="8.4499999999999993" customHeight="1">
      <c r="A62" s="56" t="s">
        <v>273</v>
      </c>
      <c r="B62" s="57" t="s">
        <v>36</v>
      </c>
      <c r="C62" s="68">
        <v>641.07300000000032</v>
      </c>
      <c r="D62" s="68">
        <v>-89410.680000000008</v>
      </c>
      <c r="E62" s="68">
        <v>736.75799999999981</v>
      </c>
    </row>
    <row r="63" spans="1:5" s="4" customFormat="1" ht="8.4499999999999993" customHeight="1">
      <c r="A63" s="56" t="s">
        <v>274</v>
      </c>
      <c r="B63" s="57" t="s">
        <v>874</v>
      </c>
      <c r="C63" s="68">
        <v>-632.99600000000009</v>
      </c>
      <c r="D63" s="68">
        <v>-409.59400000000005</v>
      </c>
      <c r="E63" s="68">
        <v>2490.152</v>
      </c>
    </row>
    <row r="64" spans="1:5" s="4" customFormat="1" ht="8.4499999999999993" customHeight="1">
      <c r="A64" s="56" t="s">
        <v>275</v>
      </c>
      <c r="B64" s="57" t="s">
        <v>104</v>
      </c>
      <c r="C64" s="68">
        <v>-220289.39600000001</v>
      </c>
      <c r="D64" s="68">
        <v>-274729.40499999997</v>
      </c>
      <c r="E64" s="68">
        <v>-377746.78200000001</v>
      </c>
    </row>
    <row r="65" spans="1:5" s="4" customFormat="1" ht="8.4499999999999993" customHeight="1">
      <c r="A65" s="56" t="s">
        <v>276</v>
      </c>
      <c r="B65" s="57" t="s">
        <v>103</v>
      </c>
      <c r="C65" s="68">
        <v>18.975000000000001</v>
      </c>
      <c r="D65" s="68">
        <v>123.78400000000001</v>
      </c>
      <c r="E65" s="68">
        <v>86.156000000000006</v>
      </c>
    </row>
    <row r="66" spans="1:5" s="4" customFormat="1" ht="8.4499999999999993" customHeight="1">
      <c r="A66" s="56" t="s">
        <v>277</v>
      </c>
      <c r="B66" s="57" t="s">
        <v>38</v>
      </c>
      <c r="C66" s="68">
        <v>6873.8069999999971</v>
      </c>
      <c r="D66" s="68">
        <v>40148.191000000006</v>
      </c>
      <c r="E66" s="68">
        <v>26815.473000000002</v>
      </c>
    </row>
    <row r="67" spans="1:5" s="4" customFormat="1" ht="8.4499999999999993" customHeight="1">
      <c r="A67" s="56" t="s">
        <v>278</v>
      </c>
      <c r="B67" s="57" t="s">
        <v>44</v>
      </c>
      <c r="C67" s="68">
        <v>-34240.036999999997</v>
      </c>
      <c r="D67" s="68">
        <v>-49334.315000000002</v>
      </c>
      <c r="E67" s="68">
        <v>-55846.481999999996</v>
      </c>
    </row>
    <row r="68" spans="1:5" s="4" customFormat="1" ht="8.4499999999999993" customHeight="1">
      <c r="A68" s="56" t="s">
        <v>279</v>
      </c>
      <c r="B68" s="57" t="s">
        <v>84</v>
      </c>
      <c r="C68" s="68">
        <v>-26961.597999999998</v>
      </c>
      <c r="D68" s="68">
        <v>-28112.246999999996</v>
      </c>
      <c r="E68" s="68">
        <v>-388.95500000000175</v>
      </c>
    </row>
    <row r="69" spans="1:5" s="4" customFormat="1" ht="8.4499999999999993" customHeight="1">
      <c r="A69" s="56" t="s">
        <v>280</v>
      </c>
      <c r="B69" s="57" t="s">
        <v>45</v>
      </c>
      <c r="C69" s="68">
        <v>2950.5220000000045</v>
      </c>
      <c r="D69" s="68">
        <v>25846.585000000003</v>
      </c>
      <c r="E69" s="68">
        <v>-1133.8340000000026</v>
      </c>
    </row>
    <row r="70" spans="1:5" s="4" customFormat="1" ht="8.4499999999999993" customHeight="1">
      <c r="A70" s="56" t="s">
        <v>951</v>
      </c>
      <c r="B70" s="57" t="s">
        <v>954</v>
      </c>
      <c r="C70" s="68">
        <v>1507.8679999999999</v>
      </c>
      <c r="D70" s="68">
        <v>1708.462</v>
      </c>
      <c r="E70" s="68">
        <v>1231.46</v>
      </c>
    </row>
    <row r="71" spans="1:5" s="4" customFormat="1" ht="8.4499999999999993" customHeight="1">
      <c r="A71" s="56" t="s">
        <v>281</v>
      </c>
      <c r="B71" s="57" t="s">
        <v>52</v>
      </c>
      <c r="C71" s="68">
        <v>40574.128000000026</v>
      </c>
      <c r="D71" s="68">
        <v>45984.260999999999</v>
      </c>
      <c r="E71" s="68">
        <v>44141.477000000014</v>
      </c>
    </row>
    <row r="72" spans="1:5" s="4" customFormat="1" ht="8.4499999999999993" customHeight="1">
      <c r="A72" s="56" t="s">
        <v>282</v>
      </c>
      <c r="B72" s="57" t="s">
        <v>53</v>
      </c>
      <c r="C72" s="68">
        <v>85.948999999999998</v>
      </c>
      <c r="D72" s="68">
        <v>91.501000000000005</v>
      </c>
      <c r="E72" s="68">
        <v>108.229</v>
      </c>
    </row>
    <row r="73" spans="1:5" s="4" customFormat="1" ht="8.4499999999999993" customHeight="1">
      <c r="A73" s="56" t="s">
        <v>283</v>
      </c>
      <c r="B73" s="57" t="s">
        <v>58</v>
      </c>
      <c r="C73" s="68">
        <v>35476.675000000003</v>
      </c>
      <c r="D73" s="68">
        <v>20771.061000000002</v>
      </c>
      <c r="E73" s="68">
        <v>39731.815000000002</v>
      </c>
    </row>
    <row r="74" spans="1:5" s="4" customFormat="1" ht="8.4499999999999993" customHeight="1">
      <c r="A74" s="56" t="s">
        <v>284</v>
      </c>
      <c r="B74" s="57" t="s">
        <v>179</v>
      </c>
      <c r="C74" s="68">
        <v>8854.86</v>
      </c>
      <c r="D74" s="68">
        <v>8639.0139999999992</v>
      </c>
      <c r="E74" s="68">
        <v>7004.9080000000004</v>
      </c>
    </row>
    <row r="75" spans="1:5" s="4" customFormat="1" ht="8.4499999999999993" customHeight="1">
      <c r="A75" s="56" t="s">
        <v>285</v>
      </c>
      <c r="B75" s="57" t="s">
        <v>1</v>
      </c>
      <c r="C75" s="68">
        <v>145142.20699999999</v>
      </c>
      <c r="D75" s="68">
        <v>141812.28700000001</v>
      </c>
      <c r="E75" s="68">
        <v>96828.714000000007</v>
      </c>
    </row>
    <row r="76" spans="1:5" s="4" customFormat="1" ht="8.4499999999999993" customHeight="1">
      <c r="A76" s="56" t="s">
        <v>286</v>
      </c>
      <c r="B76" s="57" t="s">
        <v>56</v>
      </c>
      <c r="C76" s="68">
        <v>-8793.1440000000021</v>
      </c>
      <c r="D76" s="68">
        <v>-11455.032000000001</v>
      </c>
      <c r="E76" s="68">
        <v>-13755.77</v>
      </c>
    </row>
    <row r="77" spans="1:5" s="4" customFormat="1" ht="8.4499999999999993" customHeight="1">
      <c r="A77" s="56" t="s">
        <v>287</v>
      </c>
      <c r="B77" s="57" t="s">
        <v>59</v>
      </c>
      <c r="C77" s="68">
        <v>0</v>
      </c>
      <c r="D77" s="68">
        <v>194.815</v>
      </c>
      <c r="E77" s="68">
        <v>323.52</v>
      </c>
    </row>
    <row r="78" spans="1:5" s="4" customFormat="1" ht="8.4499999999999993" customHeight="1">
      <c r="A78" s="56" t="s">
        <v>288</v>
      </c>
      <c r="B78" s="57" t="s">
        <v>173</v>
      </c>
      <c r="C78" s="68">
        <v>20167.432000000001</v>
      </c>
      <c r="D78" s="68">
        <v>26150.816999999981</v>
      </c>
      <c r="E78" s="68">
        <v>140699.75899999999</v>
      </c>
    </row>
    <row r="79" spans="1:5" s="4" customFormat="1" ht="8.4499999999999993" customHeight="1">
      <c r="A79" s="56" t="s">
        <v>289</v>
      </c>
      <c r="B79" s="57" t="s">
        <v>172</v>
      </c>
      <c r="C79" s="68">
        <v>-29356.955999999998</v>
      </c>
      <c r="D79" s="68">
        <v>-13166.309999999998</v>
      </c>
      <c r="E79" s="68">
        <v>12959.663</v>
      </c>
    </row>
    <row r="80" spans="1:5" s="4" customFormat="1" ht="8.4499999999999993" customHeight="1">
      <c r="A80" s="56" t="s">
        <v>290</v>
      </c>
      <c r="B80" s="57" t="s">
        <v>60</v>
      </c>
      <c r="C80" s="68">
        <v>-7415428.6680000015</v>
      </c>
      <c r="D80" s="68">
        <v>-8645651.3670000006</v>
      </c>
      <c r="E80" s="68">
        <v>-9032220.9400000013</v>
      </c>
    </row>
    <row r="81" spans="1:5" s="4" customFormat="1" ht="8.4499999999999993" customHeight="1">
      <c r="A81" s="56" t="s">
        <v>291</v>
      </c>
      <c r="B81" s="57" t="s">
        <v>198</v>
      </c>
      <c r="C81" s="68">
        <v>1587062.6810000001</v>
      </c>
      <c r="D81" s="68">
        <v>1849446.7340000002</v>
      </c>
      <c r="E81" s="68">
        <v>1462050.8020000001</v>
      </c>
    </row>
    <row r="82" spans="1:5" s="4" customFormat="1" ht="8.4499999999999993" customHeight="1">
      <c r="A82" s="56" t="s">
        <v>292</v>
      </c>
      <c r="B82" s="57" t="s">
        <v>57</v>
      </c>
      <c r="C82" s="68">
        <v>-1939.2229999999981</v>
      </c>
      <c r="D82" s="68">
        <v>41.559999999997672</v>
      </c>
      <c r="E82" s="68">
        <v>217.01900000000023</v>
      </c>
    </row>
    <row r="83" spans="1:5" s="4" customFormat="1" ht="8.4499999999999993" customHeight="1">
      <c r="A83" s="56" t="s">
        <v>293</v>
      </c>
      <c r="B83" s="57" t="s">
        <v>61</v>
      </c>
      <c r="C83" s="68">
        <v>4336.8560000000007</v>
      </c>
      <c r="D83" s="68">
        <v>1486.2890000000007</v>
      </c>
      <c r="E83" s="68">
        <v>2965.8189999999995</v>
      </c>
    </row>
    <row r="84" spans="1:5" s="4" customFormat="1" ht="8.4499999999999993" customHeight="1">
      <c r="A84" s="56" t="s">
        <v>294</v>
      </c>
      <c r="B84" s="57" t="s">
        <v>151</v>
      </c>
      <c r="C84" s="68">
        <v>-11020.889000000001</v>
      </c>
      <c r="D84" s="68">
        <v>-15412.872000000001</v>
      </c>
      <c r="E84" s="68">
        <v>-23799.040999999997</v>
      </c>
    </row>
    <row r="85" spans="1:5" s="4" customFormat="1" ht="8.4499999999999993" customHeight="1">
      <c r="A85" s="56" t="s">
        <v>295</v>
      </c>
      <c r="B85" s="57" t="s">
        <v>62</v>
      </c>
      <c r="C85" s="68">
        <v>70577.684999999998</v>
      </c>
      <c r="D85" s="68">
        <v>28976.532000000007</v>
      </c>
      <c r="E85" s="68">
        <v>107151.351</v>
      </c>
    </row>
    <row r="86" spans="1:5" s="4" customFormat="1" ht="8.4499999999999993" customHeight="1">
      <c r="A86" s="56" t="s">
        <v>296</v>
      </c>
      <c r="B86" s="57" t="s">
        <v>67</v>
      </c>
      <c r="C86" s="68">
        <v>1591154.8960000006</v>
      </c>
      <c r="D86" s="68">
        <v>1804869.4110000003</v>
      </c>
      <c r="E86" s="68">
        <v>1570583.1189999999</v>
      </c>
    </row>
    <row r="87" spans="1:5" s="4" customFormat="1" ht="8.4499999999999993" customHeight="1">
      <c r="A87" s="56" t="s">
        <v>297</v>
      </c>
      <c r="B87" s="57" t="s">
        <v>68</v>
      </c>
      <c r="C87" s="68">
        <v>-32825.849000000002</v>
      </c>
      <c r="D87" s="68">
        <v>3458.2460000000001</v>
      </c>
      <c r="E87" s="68">
        <v>-41494.273000000001</v>
      </c>
    </row>
    <row r="88" spans="1:5" s="4" customFormat="1" ht="8.4499999999999993" customHeight="1">
      <c r="A88" s="56" t="s">
        <v>298</v>
      </c>
      <c r="B88" s="57" t="s">
        <v>75</v>
      </c>
      <c r="C88" s="68">
        <v>1208.703</v>
      </c>
      <c r="D88" s="68">
        <v>713.62199999999996</v>
      </c>
      <c r="E88" s="68">
        <v>666.41200000000003</v>
      </c>
    </row>
    <row r="89" spans="1:5" ht="8.4499999999999993" customHeight="1">
      <c r="A89" s="56" t="s">
        <v>299</v>
      </c>
      <c r="B89" s="57" t="s">
        <v>72</v>
      </c>
      <c r="C89" s="68">
        <v>-21234.962</v>
      </c>
      <c r="D89" s="68">
        <v>78673.126999999993</v>
      </c>
      <c r="E89" s="68">
        <v>-52306.01400000001</v>
      </c>
    </row>
    <row r="90" spans="1:5" ht="8.4499999999999993" customHeight="1">
      <c r="A90" s="56" t="s">
        <v>300</v>
      </c>
      <c r="B90" s="57" t="s">
        <v>71</v>
      </c>
      <c r="C90" s="68">
        <v>6621.2779999999993</v>
      </c>
      <c r="D90" s="68">
        <v>10445.275000000001</v>
      </c>
      <c r="E90" s="68">
        <v>11345.264000000001</v>
      </c>
    </row>
    <row r="91" spans="1:5" ht="3" customHeight="1">
      <c r="A91" s="165"/>
      <c r="B91" s="166"/>
      <c r="C91" s="298"/>
      <c r="D91" s="298"/>
      <c r="E91" s="298"/>
    </row>
    <row r="92" spans="1:5" ht="8.4499999999999993" customHeight="1">
      <c r="E92" s="19" t="s">
        <v>490</v>
      </c>
    </row>
    <row r="93" spans="1:5" ht="9" customHeight="1"/>
    <row r="94" spans="1:5" ht="9" customHeight="1"/>
    <row r="95" spans="1:5" ht="9" customHeight="1"/>
    <row r="96" spans="1:5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</sheetData>
  <mergeCells count="3">
    <mergeCell ref="A1:E1"/>
    <mergeCell ref="A2:C2"/>
    <mergeCell ref="A5:B5"/>
  </mergeCells>
  <conditionalFormatting sqref="A2:B90 A6:E6 A88:E90 C2:E2 C4:E90">
    <cfRule type="cellIs" dxfId="1138" priority="124" operator="between">
      <formula>0.001</formula>
      <formula>0.499</formula>
    </cfRule>
  </conditionalFormatting>
  <conditionalFormatting sqref="C7:E90">
    <cfRule type="cellIs" dxfId="1137" priority="114" stopIfTrue="1" operator="between">
      <formula>0.499</formula>
      <formula>0.599</formula>
    </cfRule>
  </conditionalFormatting>
  <conditionalFormatting sqref="E7:E90">
    <cfRule type="cellIs" dxfId="1136" priority="67" stopIfTrue="1" operator="between">
      <formula>0.499</formula>
      <formula>0.599</formula>
    </cfRule>
  </conditionalFormatting>
  <conditionalFormatting sqref="A5:E90">
    <cfRule type="cellIs" dxfId="1135" priority="3" operator="between">
      <formula>0.001</formula>
      <formula>0.499</formula>
    </cfRule>
  </conditionalFormatting>
  <conditionalFormatting sqref="C7:E90">
    <cfRule type="cellIs" dxfId="1134" priority="2" stopIfTrue="1" operator="between">
      <formula>0.499</formula>
      <formula>0.599</formula>
    </cfRule>
  </conditionalFormatting>
  <conditionalFormatting sqref="E7:E90">
    <cfRule type="cellIs" dxfId="1133" priority="1" stopIfTrue="1" operator="between">
      <formula>0.499</formula>
      <formula>0.599</formula>
    </cfRule>
  </conditionalFormatting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lha9"/>
  <dimension ref="A1:G430"/>
  <sheetViews>
    <sheetView showGridLines="0" zoomScaleNormal="100" workbookViewId="0">
      <selection activeCell="F1" sqref="F1"/>
    </sheetView>
  </sheetViews>
  <sheetFormatPr defaultColWidth="9.140625" defaultRowHeight="9"/>
  <cols>
    <col min="1" max="1" width="6.7109375" style="5" customWidth="1"/>
    <col min="2" max="2" width="41" style="13" customWidth="1"/>
    <col min="3" max="5" width="12.7109375" style="5" customWidth="1"/>
    <col min="6" max="16384" width="9.140625" style="5"/>
  </cols>
  <sheetData>
    <row r="1" spans="1:7" s="70" customFormat="1" ht="36" customHeight="1">
      <c r="A1" s="560" t="s">
        <v>980</v>
      </c>
      <c r="B1" s="560"/>
      <c r="C1" s="560"/>
      <c r="D1" s="560"/>
      <c r="E1" s="560"/>
      <c r="F1" s="515" t="s">
        <v>1048</v>
      </c>
      <c r="G1" s="347"/>
    </row>
    <row r="2" spans="1:7" ht="9" customHeight="1">
      <c r="A2" s="555" t="s">
        <v>475</v>
      </c>
      <c r="B2" s="555"/>
      <c r="C2" s="555"/>
      <c r="D2" s="4"/>
      <c r="E2" s="4"/>
    </row>
    <row r="3" spans="1:7" ht="19.899999999999999" customHeight="1">
      <c r="A3" s="52" t="s">
        <v>761</v>
      </c>
      <c r="B3" s="53" t="s">
        <v>219</v>
      </c>
      <c r="C3" s="245">
        <v>2016</v>
      </c>
      <c r="D3" s="256">
        <v>2017</v>
      </c>
      <c r="E3" s="54" t="s">
        <v>1078</v>
      </c>
    </row>
    <row r="4" spans="1:7" ht="4.9000000000000004" customHeight="1">
      <c r="A4" s="11"/>
      <c r="B4" s="11"/>
      <c r="C4" s="11"/>
      <c r="D4" s="11"/>
      <c r="E4" s="11"/>
    </row>
    <row r="5" spans="1:7">
      <c r="A5" s="56" t="s">
        <v>301</v>
      </c>
      <c r="B5" s="57" t="s">
        <v>875</v>
      </c>
      <c r="C5" s="68">
        <v>0</v>
      </c>
      <c r="D5" s="68">
        <v>0</v>
      </c>
      <c r="E5" s="68">
        <v>0</v>
      </c>
    </row>
    <row r="6" spans="1:7" s="4" customFormat="1" ht="8.4499999999999993" customHeight="1">
      <c r="A6" s="56" t="s">
        <v>302</v>
      </c>
      <c r="B6" s="57" t="s">
        <v>73</v>
      </c>
      <c r="C6" s="68">
        <v>134290.057</v>
      </c>
      <c r="D6" s="68">
        <v>175708.802</v>
      </c>
      <c r="E6" s="68">
        <v>140420.65899999999</v>
      </c>
      <c r="G6" s="5"/>
    </row>
    <row r="7" spans="1:7" s="4" customFormat="1" ht="8.4499999999999993" customHeight="1">
      <c r="A7" s="56" t="s">
        <v>303</v>
      </c>
      <c r="B7" s="57" t="s">
        <v>70</v>
      </c>
      <c r="C7" s="68">
        <v>18.45</v>
      </c>
      <c r="D7" s="68">
        <v>3.258</v>
      </c>
      <c r="E7" s="68">
        <v>24.454999999999998</v>
      </c>
      <c r="G7" s="5"/>
    </row>
    <row r="8" spans="1:7" s="4" customFormat="1" ht="8.4499999999999993" customHeight="1">
      <c r="A8" s="56" t="s">
        <v>304</v>
      </c>
      <c r="B8" s="57" t="s">
        <v>78</v>
      </c>
      <c r="C8" s="68">
        <v>-21607.831000000006</v>
      </c>
      <c r="D8" s="68">
        <v>18126.138000000006</v>
      </c>
      <c r="E8" s="68">
        <v>10292.90400000001</v>
      </c>
      <c r="G8" s="5"/>
    </row>
    <row r="9" spans="1:7" s="4" customFormat="1" ht="8.4499999999999993" customHeight="1">
      <c r="A9" s="56" t="s">
        <v>305</v>
      </c>
      <c r="B9" s="57" t="s">
        <v>74</v>
      </c>
      <c r="C9" s="68">
        <v>128.80900000000003</v>
      </c>
      <c r="D9" s="68">
        <v>290.786</v>
      </c>
      <c r="E9" s="68">
        <v>403.923</v>
      </c>
      <c r="G9" s="5"/>
    </row>
    <row r="10" spans="1:7" s="4" customFormat="1" ht="8.4499999999999993" customHeight="1">
      <c r="A10" s="56" t="s">
        <v>306</v>
      </c>
      <c r="B10" s="57" t="s">
        <v>80</v>
      </c>
      <c r="C10" s="68" t="s">
        <v>1047</v>
      </c>
      <c r="D10" s="68">
        <v>6.2949999999999999</v>
      </c>
      <c r="E10" s="68">
        <v>8.9239999999999995</v>
      </c>
      <c r="G10" s="5"/>
    </row>
    <row r="11" spans="1:7" s="4" customFormat="1" ht="8.4499999999999993" customHeight="1">
      <c r="A11" s="56" t="s">
        <v>307</v>
      </c>
      <c r="B11" s="57" t="s">
        <v>79</v>
      </c>
      <c r="C11" s="68">
        <v>9113.9320000000007</v>
      </c>
      <c r="D11" s="68">
        <v>-7335.3629999999994</v>
      </c>
      <c r="E11" s="68">
        <v>3622.4319999999989</v>
      </c>
      <c r="G11" s="5"/>
    </row>
    <row r="12" spans="1:7" s="4" customFormat="1" ht="8.4499999999999993" customHeight="1">
      <c r="A12" s="56" t="s">
        <v>308</v>
      </c>
      <c r="B12" s="57" t="s">
        <v>82</v>
      </c>
      <c r="C12" s="68">
        <v>-46131.032999999996</v>
      </c>
      <c r="D12" s="68">
        <v>-26796.075999999997</v>
      </c>
      <c r="E12" s="68">
        <v>-19985.526999999998</v>
      </c>
      <c r="G12" s="5"/>
    </row>
    <row r="13" spans="1:7" s="4" customFormat="1" ht="8.4499999999999993" customHeight="1">
      <c r="A13" s="56" t="s">
        <v>309</v>
      </c>
      <c r="B13" s="57" t="s">
        <v>76</v>
      </c>
      <c r="C13" s="68">
        <v>12600.254000000001</v>
      </c>
      <c r="D13" s="68">
        <v>14324.039000000001</v>
      </c>
      <c r="E13" s="68">
        <v>16954.055</v>
      </c>
      <c r="G13" s="5"/>
    </row>
    <row r="14" spans="1:7" s="4" customFormat="1" ht="8.4499999999999993" customHeight="1">
      <c r="A14" s="56" t="s">
        <v>310</v>
      </c>
      <c r="B14" s="57" t="s">
        <v>77</v>
      </c>
      <c r="C14" s="68">
        <v>-67377.525999999998</v>
      </c>
      <c r="D14" s="68">
        <v>-381533.93300000002</v>
      </c>
      <c r="E14" s="68">
        <v>-476216.929</v>
      </c>
      <c r="G14" s="5"/>
    </row>
    <row r="15" spans="1:7" s="4" customFormat="1" ht="8.4499999999999993" customHeight="1">
      <c r="A15" s="56" t="s">
        <v>311</v>
      </c>
      <c r="B15" s="57" t="s">
        <v>81</v>
      </c>
      <c r="C15" s="68">
        <v>78185.055999999997</v>
      </c>
      <c r="D15" s="68">
        <v>90926.18</v>
      </c>
      <c r="E15" s="68">
        <v>94354.25</v>
      </c>
      <c r="G15" s="5"/>
    </row>
    <row r="16" spans="1:7" s="4" customFormat="1" ht="8.4499999999999993" customHeight="1">
      <c r="A16" s="56" t="s">
        <v>312</v>
      </c>
      <c r="B16" s="57" t="s">
        <v>85</v>
      </c>
      <c r="C16" s="68">
        <v>4508.9669999999996</v>
      </c>
      <c r="D16" s="68">
        <v>3622.9410000000003</v>
      </c>
      <c r="E16" s="68">
        <v>3452.1080000000002</v>
      </c>
      <c r="G16" s="5"/>
    </row>
    <row r="17" spans="1:7" s="4" customFormat="1" ht="8.4499999999999993" customHeight="1">
      <c r="A17" s="56" t="s">
        <v>313</v>
      </c>
      <c r="B17" s="57" t="s">
        <v>83</v>
      </c>
      <c r="C17" s="68">
        <v>-1036.7429999999999</v>
      </c>
      <c r="D17" s="68">
        <v>-2477.2890000000007</v>
      </c>
      <c r="E17" s="68">
        <v>-7441.2309999999998</v>
      </c>
      <c r="G17" s="5"/>
    </row>
    <row r="18" spans="1:7" s="4" customFormat="1" ht="8.4499999999999993" customHeight="1">
      <c r="A18" s="56" t="s">
        <v>314</v>
      </c>
      <c r="B18" s="57" t="s">
        <v>876</v>
      </c>
      <c r="C18" s="68">
        <v>110153.25999999998</v>
      </c>
      <c r="D18" s="68">
        <v>93424.467999999993</v>
      </c>
      <c r="E18" s="68">
        <v>100561.00200000001</v>
      </c>
      <c r="G18" s="5"/>
    </row>
    <row r="19" spans="1:7" s="4" customFormat="1" ht="8.4499999999999993" customHeight="1">
      <c r="A19" s="56" t="s">
        <v>315</v>
      </c>
      <c r="B19" s="57" t="s">
        <v>86</v>
      </c>
      <c r="C19" s="68">
        <v>-117964.82400000002</v>
      </c>
      <c r="D19" s="68">
        <v>-182772.87800000003</v>
      </c>
      <c r="E19" s="68">
        <v>-190596.15500000003</v>
      </c>
      <c r="G19" s="5"/>
    </row>
    <row r="20" spans="1:7" s="4" customFormat="1" ht="8.4499999999999993" customHeight="1">
      <c r="A20" s="56" t="s">
        <v>316</v>
      </c>
      <c r="B20" s="57" t="s">
        <v>211</v>
      </c>
      <c r="C20" s="68">
        <v>761.01099999999997</v>
      </c>
      <c r="D20" s="68">
        <v>1188.095</v>
      </c>
      <c r="E20" s="68">
        <v>769.66600000000017</v>
      </c>
      <c r="G20" s="5"/>
    </row>
    <row r="21" spans="1:7" s="4" customFormat="1" ht="8.4499999999999993" customHeight="1">
      <c r="A21" s="56" t="s">
        <v>317</v>
      </c>
      <c r="B21" s="57" t="s">
        <v>47</v>
      </c>
      <c r="C21" s="68">
        <v>0</v>
      </c>
      <c r="D21" s="68">
        <v>0</v>
      </c>
      <c r="E21" s="68">
        <v>0</v>
      </c>
      <c r="G21" s="5"/>
    </row>
    <row r="22" spans="1:7" s="4" customFormat="1" ht="8.4499999999999993" customHeight="1">
      <c r="A22" s="56" t="s">
        <v>835</v>
      </c>
      <c r="B22" s="57" t="s">
        <v>877</v>
      </c>
      <c r="C22" s="68">
        <v>0</v>
      </c>
      <c r="D22" s="68">
        <v>0</v>
      </c>
      <c r="E22" s="68">
        <v>0</v>
      </c>
      <c r="G22" s="5"/>
    </row>
    <row r="23" spans="1:7" s="4" customFormat="1" ht="8.4499999999999993" customHeight="1">
      <c r="A23" s="56" t="s">
        <v>318</v>
      </c>
      <c r="B23" s="57" t="s">
        <v>139</v>
      </c>
      <c r="C23" s="68">
        <v>0</v>
      </c>
      <c r="D23" s="68">
        <v>0</v>
      </c>
      <c r="E23" s="68">
        <v>0</v>
      </c>
      <c r="G23" s="5"/>
    </row>
    <row r="24" spans="1:7" s="4" customFormat="1" ht="8.4499999999999993" customHeight="1">
      <c r="A24" s="56" t="s">
        <v>319</v>
      </c>
      <c r="B24" s="57" t="s">
        <v>106</v>
      </c>
      <c r="C24" s="68">
        <v>-63.582000000000001</v>
      </c>
      <c r="D24" s="68">
        <v>36.604999999999997</v>
      </c>
      <c r="E24" s="68">
        <v>42.585000000000001</v>
      </c>
      <c r="G24" s="5"/>
    </row>
    <row r="25" spans="1:7" s="4" customFormat="1" ht="8.4499999999999993" customHeight="1">
      <c r="A25" s="56" t="s">
        <v>320</v>
      </c>
      <c r="B25" s="57" t="s">
        <v>34</v>
      </c>
      <c r="C25" s="68">
        <v>-6.97</v>
      </c>
      <c r="D25" s="68">
        <v>0</v>
      </c>
      <c r="E25" s="68">
        <v>0</v>
      </c>
      <c r="G25" s="5"/>
    </row>
    <row r="26" spans="1:7" s="4" customFormat="1" ht="8.4499999999999993" customHeight="1">
      <c r="A26" s="56" t="s">
        <v>321</v>
      </c>
      <c r="B26" s="57" t="s">
        <v>39</v>
      </c>
      <c r="C26" s="68">
        <v>-9.4269999999999996</v>
      </c>
      <c r="D26" s="68">
        <v>0</v>
      </c>
      <c r="E26" s="68">
        <v>-516.07299999999998</v>
      </c>
      <c r="G26" s="5"/>
    </row>
    <row r="27" spans="1:7" s="4" customFormat="1" ht="8.4499999999999993" customHeight="1">
      <c r="A27" s="56" t="s">
        <v>322</v>
      </c>
      <c r="B27" s="57" t="s">
        <v>64</v>
      </c>
      <c r="C27" s="68">
        <v>-32.361999999999995</v>
      </c>
      <c r="D27" s="68">
        <v>-1.4610000000000001</v>
      </c>
      <c r="E27" s="68">
        <v>-188.86100000000002</v>
      </c>
      <c r="G27" s="5"/>
    </row>
    <row r="28" spans="1:7" s="4" customFormat="1" ht="8.4499999999999993" customHeight="1">
      <c r="A28" s="56" t="s">
        <v>323</v>
      </c>
      <c r="B28" s="57" t="s">
        <v>66</v>
      </c>
      <c r="C28" s="68">
        <v>2503.04</v>
      </c>
      <c r="D28" s="68">
        <v>-674.25399999999991</v>
      </c>
      <c r="E28" s="68">
        <v>1422.1020000000001</v>
      </c>
      <c r="G28" s="5"/>
    </row>
    <row r="29" spans="1:7" s="4" customFormat="1" ht="8.4499999999999993" customHeight="1">
      <c r="A29" s="56" t="s">
        <v>324</v>
      </c>
      <c r="B29" s="57" t="s">
        <v>63</v>
      </c>
      <c r="C29" s="68">
        <v>-11865.353999999999</v>
      </c>
      <c r="D29" s="68">
        <v>-18627.564000000002</v>
      </c>
      <c r="E29" s="68">
        <v>-406.52299999999997</v>
      </c>
      <c r="G29" s="5"/>
    </row>
    <row r="30" spans="1:7" s="4" customFormat="1" ht="8.4499999999999993" customHeight="1">
      <c r="A30" s="56" t="s">
        <v>325</v>
      </c>
      <c r="B30" s="57" t="s">
        <v>127</v>
      </c>
      <c r="C30" s="68">
        <v>0.77500000000000002</v>
      </c>
      <c r="D30" s="68">
        <v>4.5709999999999997</v>
      </c>
      <c r="E30" s="68">
        <v>51.447000000000003</v>
      </c>
      <c r="G30" s="5"/>
    </row>
    <row r="31" spans="1:7" s="4" customFormat="1" ht="8.4499999999999993" customHeight="1">
      <c r="A31" s="56" t="s">
        <v>326</v>
      </c>
      <c r="B31" s="57" t="s">
        <v>122</v>
      </c>
      <c r="C31" s="68">
        <v>464.517</v>
      </c>
      <c r="D31" s="68">
        <v>708.7399999999999</v>
      </c>
      <c r="E31" s="68">
        <v>473.09100000000001</v>
      </c>
      <c r="G31" s="5"/>
    </row>
    <row r="32" spans="1:7" s="4" customFormat="1" ht="8.4499999999999993" customHeight="1">
      <c r="A32" s="56" t="s">
        <v>327</v>
      </c>
      <c r="B32" s="57" t="s">
        <v>197</v>
      </c>
      <c r="C32" s="68">
        <v>10.324</v>
      </c>
      <c r="D32" s="68">
        <v>11.069000000000001</v>
      </c>
      <c r="E32" s="68">
        <v>29.378</v>
      </c>
      <c r="G32" s="5"/>
    </row>
    <row r="33" spans="1:7" s="4" customFormat="1" ht="8.4499999999999993" customHeight="1">
      <c r="A33" s="56" t="s">
        <v>328</v>
      </c>
      <c r="B33" s="57" t="s">
        <v>166</v>
      </c>
      <c r="C33" s="68" t="s">
        <v>1047</v>
      </c>
      <c r="D33" s="68">
        <v>0</v>
      </c>
      <c r="E33" s="68" t="s">
        <v>1047</v>
      </c>
      <c r="G33" s="5"/>
    </row>
    <row r="34" spans="1:7" s="4" customFormat="1" ht="8.4499999999999993" customHeight="1">
      <c r="A34" s="56" t="s">
        <v>329</v>
      </c>
      <c r="B34" s="57" t="s">
        <v>181</v>
      </c>
      <c r="C34" s="68">
        <v>693.46100000000001</v>
      </c>
      <c r="D34" s="68">
        <v>385.685</v>
      </c>
      <c r="E34" s="68">
        <v>687.29899999999998</v>
      </c>
      <c r="G34" s="5"/>
    </row>
    <row r="35" spans="1:7" s="4" customFormat="1" ht="8.4499999999999993" customHeight="1">
      <c r="A35" s="56" t="s">
        <v>330</v>
      </c>
      <c r="B35" s="57" t="s">
        <v>203</v>
      </c>
      <c r="C35" s="68">
        <v>105.26400000000001</v>
      </c>
      <c r="D35" s="68">
        <v>155.52600000000001</v>
      </c>
      <c r="E35" s="68">
        <v>237.23099999999999</v>
      </c>
      <c r="G35" s="5"/>
    </row>
    <row r="36" spans="1:7" s="4" customFormat="1" ht="8.4499999999999993" customHeight="1">
      <c r="A36" s="56" t="s">
        <v>331</v>
      </c>
      <c r="B36" s="57" t="s">
        <v>204</v>
      </c>
      <c r="C36" s="68">
        <v>-2.4E-2</v>
      </c>
      <c r="D36" s="68">
        <v>18.292999999999999</v>
      </c>
      <c r="E36" s="68">
        <v>0.9</v>
      </c>
      <c r="G36" s="5"/>
    </row>
    <row r="37" spans="1:7" s="4" customFormat="1" ht="8.4499999999999993" customHeight="1">
      <c r="A37" s="56" t="s">
        <v>837</v>
      </c>
      <c r="B37" s="57" t="s">
        <v>878</v>
      </c>
      <c r="C37" s="68">
        <v>8.1519999999999992</v>
      </c>
      <c r="D37" s="68">
        <v>32.619999999999997</v>
      </c>
      <c r="E37" s="68">
        <v>0</v>
      </c>
      <c r="G37" s="5"/>
    </row>
    <row r="38" spans="1:7" s="4" customFormat="1" ht="8.4499999999999993" customHeight="1">
      <c r="A38" s="56" t="s">
        <v>332</v>
      </c>
      <c r="B38" s="57" t="s">
        <v>90</v>
      </c>
      <c r="C38" s="68">
        <v>-429861.8</v>
      </c>
      <c r="D38" s="68">
        <v>-503379.23499999999</v>
      </c>
      <c r="E38" s="68">
        <v>-554159.42300000007</v>
      </c>
      <c r="G38" s="5"/>
    </row>
    <row r="39" spans="1:7" s="4" customFormat="1" ht="8.4499999999999993" customHeight="1">
      <c r="A39" s="56" t="s">
        <v>333</v>
      </c>
      <c r="B39" s="57" t="s">
        <v>87</v>
      </c>
      <c r="C39" s="68">
        <v>-125102.10699999999</v>
      </c>
      <c r="D39" s="68">
        <v>-141319.02099999998</v>
      </c>
      <c r="E39" s="68">
        <v>-124059.84300000001</v>
      </c>
      <c r="G39" s="5"/>
    </row>
    <row r="40" spans="1:7" s="4" customFormat="1" ht="8.4499999999999993" customHeight="1">
      <c r="A40" s="56" t="s">
        <v>334</v>
      </c>
      <c r="B40" s="57" t="s">
        <v>93</v>
      </c>
      <c r="C40" s="68">
        <v>-15935.84</v>
      </c>
      <c r="D40" s="68">
        <v>57578.445999999996</v>
      </c>
      <c r="E40" s="68">
        <v>17755.002999999997</v>
      </c>
      <c r="G40" s="5"/>
    </row>
    <row r="41" spans="1:7" s="4" customFormat="1" ht="8.4499999999999993" customHeight="1">
      <c r="A41" s="56" t="s">
        <v>335</v>
      </c>
      <c r="B41" s="57" t="s">
        <v>92</v>
      </c>
      <c r="C41" s="68">
        <v>-163371.878</v>
      </c>
      <c r="D41" s="68">
        <v>-266539.158</v>
      </c>
      <c r="E41" s="68">
        <v>-151633.386</v>
      </c>
      <c r="G41" s="5"/>
    </row>
    <row r="42" spans="1:7" s="4" customFormat="1" ht="8.4499999999999993" customHeight="1">
      <c r="A42" s="56" t="s">
        <v>336</v>
      </c>
      <c r="B42" s="57" t="s">
        <v>88</v>
      </c>
      <c r="C42" s="68">
        <v>-200640.07799999998</v>
      </c>
      <c r="D42" s="68">
        <v>-139329.65400000004</v>
      </c>
      <c r="E42" s="68">
        <v>-169343.18200000003</v>
      </c>
      <c r="G42" s="5"/>
    </row>
    <row r="43" spans="1:7" s="4" customFormat="1" ht="8.4499999999999993" customHeight="1">
      <c r="A43" s="56" t="s">
        <v>337</v>
      </c>
      <c r="B43" s="57" t="s">
        <v>94</v>
      </c>
      <c r="C43" s="68">
        <v>9381.3919999999998</v>
      </c>
      <c r="D43" s="68">
        <v>2904.893</v>
      </c>
      <c r="E43" s="68">
        <v>-9678.851999999999</v>
      </c>
      <c r="G43" s="5"/>
    </row>
    <row r="44" spans="1:7" s="4" customFormat="1" ht="8.4499999999999993" customHeight="1">
      <c r="A44" s="56" t="s">
        <v>338</v>
      </c>
      <c r="B44" s="57" t="s">
        <v>89</v>
      </c>
      <c r="C44" s="68">
        <v>49828.710999999996</v>
      </c>
      <c r="D44" s="68">
        <v>99525.257000000012</v>
      </c>
      <c r="E44" s="68">
        <v>89325.29800000001</v>
      </c>
      <c r="G44" s="5"/>
    </row>
    <row r="45" spans="1:7" s="4" customFormat="1" ht="8.4499999999999993" customHeight="1">
      <c r="A45" s="56" t="s">
        <v>339</v>
      </c>
      <c r="B45" s="57" t="s">
        <v>95</v>
      </c>
      <c r="C45" s="68">
        <v>-1650773.4989999998</v>
      </c>
      <c r="D45" s="68">
        <v>-1807843.726</v>
      </c>
      <c r="E45" s="68">
        <v>-1585623.318</v>
      </c>
      <c r="G45" s="5"/>
    </row>
    <row r="46" spans="1:7" s="4" customFormat="1" ht="8.4499999999999993" customHeight="1">
      <c r="A46" s="56" t="s">
        <v>340</v>
      </c>
      <c r="B46" s="57" t="s">
        <v>96</v>
      </c>
      <c r="C46" s="68">
        <v>851.91599999999994</v>
      </c>
      <c r="D46" s="68">
        <v>984.78599999999994</v>
      </c>
      <c r="E46" s="68">
        <v>5530.6580000000004</v>
      </c>
      <c r="G46" s="5"/>
    </row>
    <row r="47" spans="1:7" s="4" customFormat="1" ht="8.4499999999999993" customHeight="1">
      <c r="A47" s="56" t="s">
        <v>341</v>
      </c>
      <c r="B47" s="57" t="s">
        <v>98</v>
      </c>
      <c r="C47" s="68">
        <v>-160642.37700000001</v>
      </c>
      <c r="D47" s="68">
        <v>-187450.66899999997</v>
      </c>
      <c r="E47" s="68">
        <v>-229754.55500000002</v>
      </c>
      <c r="G47" s="5"/>
    </row>
    <row r="48" spans="1:7" s="4" customFormat="1" ht="8.4499999999999993" customHeight="1">
      <c r="A48" s="56" t="s">
        <v>342</v>
      </c>
      <c r="B48" s="57" t="s">
        <v>51</v>
      </c>
      <c r="C48" s="68">
        <v>15542.771999999999</v>
      </c>
      <c r="D48" s="68">
        <v>296.298</v>
      </c>
      <c r="E48" s="68">
        <v>343.31699999999995</v>
      </c>
      <c r="G48" s="5"/>
    </row>
    <row r="49" spans="1:7" s="4" customFormat="1" ht="8.4499999999999993" customHeight="1">
      <c r="A49" s="56" t="s">
        <v>343</v>
      </c>
      <c r="B49" s="57" t="s">
        <v>97</v>
      </c>
      <c r="C49" s="68">
        <v>23069.797000000002</v>
      </c>
      <c r="D49" s="68">
        <v>31725.141</v>
      </c>
      <c r="E49" s="68">
        <v>32671.199000000001</v>
      </c>
      <c r="G49" s="5"/>
    </row>
    <row r="50" spans="1:7" s="4" customFormat="1" ht="8.4499999999999993" customHeight="1">
      <c r="A50" s="56" t="s">
        <v>879</v>
      </c>
      <c r="B50" s="57" t="s">
        <v>880</v>
      </c>
      <c r="C50" s="68" t="s">
        <v>1047</v>
      </c>
      <c r="D50" s="68">
        <v>-140.381</v>
      </c>
      <c r="E50" s="68">
        <v>0</v>
      </c>
      <c r="G50" s="5"/>
    </row>
    <row r="51" spans="1:7" s="4" customFormat="1" ht="8.4499999999999993" customHeight="1">
      <c r="A51" s="56" t="s">
        <v>344</v>
      </c>
      <c r="B51" s="57" t="s">
        <v>208</v>
      </c>
      <c r="C51" s="68">
        <v>678.00400000000002</v>
      </c>
      <c r="D51" s="68">
        <v>432.87600000000009</v>
      </c>
      <c r="E51" s="68">
        <v>1161.114</v>
      </c>
      <c r="G51" s="5"/>
    </row>
    <row r="52" spans="1:7" s="4" customFormat="1" ht="8.4499999999999993" customHeight="1">
      <c r="A52" s="56" t="s">
        <v>345</v>
      </c>
      <c r="B52" s="57" t="s">
        <v>105</v>
      </c>
      <c r="C52" s="68">
        <v>16974.53</v>
      </c>
      <c r="D52" s="68">
        <v>-46803.455999999998</v>
      </c>
      <c r="E52" s="68">
        <v>-63473.335999999996</v>
      </c>
      <c r="G52" s="5"/>
    </row>
    <row r="53" spans="1:7" s="4" customFormat="1" ht="8.4499999999999993" customHeight="1">
      <c r="A53" s="56" t="s">
        <v>346</v>
      </c>
      <c r="B53" s="57" t="s">
        <v>108</v>
      </c>
      <c r="C53" s="68">
        <v>-1938.1559999999999</v>
      </c>
      <c r="D53" s="68">
        <v>-15362.773999999999</v>
      </c>
      <c r="E53" s="68">
        <v>-1729.8710000000001</v>
      </c>
      <c r="G53" s="5"/>
    </row>
    <row r="54" spans="1:7" s="4" customFormat="1" ht="8.4499999999999993" customHeight="1">
      <c r="A54" s="56" t="s">
        <v>347</v>
      </c>
      <c r="B54" s="57" t="s">
        <v>114</v>
      </c>
      <c r="C54" s="68">
        <v>52.344999999999999</v>
      </c>
      <c r="D54" s="68">
        <v>22.727</v>
      </c>
      <c r="E54" s="68" t="s">
        <v>1047</v>
      </c>
      <c r="G54" s="5"/>
    </row>
    <row r="55" spans="1:7" s="4" customFormat="1" ht="8.4499999999999993" customHeight="1">
      <c r="A55" s="56" t="s">
        <v>348</v>
      </c>
      <c r="B55" s="57" t="s">
        <v>117</v>
      </c>
      <c r="C55" s="68">
        <v>7256.2549999999974</v>
      </c>
      <c r="D55" s="68">
        <v>7551.5249999999996</v>
      </c>
      <c r="E55" s="68">
        <v>26040.567999999999</v>
      </c>
      <c r="G55" s="5"/>
    </row>
    <row r="56" spans="1:7" s="4" customFormat="1" ht="8.4499999999999993" customHeight="1">
      <c r="A56" s="56" t="s">
        <v>349</v>
      </c>
      <c r="B56" s="57" t="s">
        <v>109</v>
      </c>
      <c r="C56" s="68">
        <v>39919.68</v>
      </c>
      <c r="D56" s="68">
        <v>85179.004000000001</v>
      </c>
      <c r="E56" s="68">
        <v>39016.358999999997</v>
      </c>
      <c r="G56" s="5"/>
    </row>
    <row r="57" spans="1:7" s="4" customFormat="1" ht="8.4499999999999993" customHeight="1">
      <c r="A57" s="56" t="s">
        <v>350</v>
      </c>
      <c r="B57" s="57" t="s">
        <v>113</v>
      </c>
      <c r="C57" s="68">
        <v>2430.971</v>
      </c>
      <c r="D57" s="68">
        <v>1536.627</v>
      </c>
      <c r="E57" s="68">
        <v>585.37099999999998</v>
      </c>
      <c r="G57" s="5"/>
    </row>
    <row r="58" spans="1:7" s="4" customFormat="1" ht="8.4499999999999993" customHeight="1">
      <c r="A58" s="56" t="s">
        <v>351</v>
      </c>
      <c r="B58" s="57" t="s">
        <v>118</v>
      </c>
      <c r="C58" s="68">
        <v>34003.381000000001</v>
      </c>
      <c r="D58" s="68">
        <v>16572.868999999999</v>
      </c>
      <c r="E58" s="68">
        <v>24231.478999999999</v>
      </c>
      <c r="G58" s="5"/>
    </row>
    <row r="59" spans="1:7" s="4" customFormat="1" ht="8.4499999999999993" customHeight="1">
      <c r="A59" s="56" t="s">
        <v>352</v>
      </c>
      <c r="B59" s="57" t="s">
        <v>111</v>
      </c>
      <c r="C59" s="68">
        <v>204.03199999999998</v>
      </c>
      <c r="D59" s="68">
        <v>-36.298999999999992</v>
      </c>
      <c r="E59" s="68">
        <v>53.097999999999999</v>
      </c>
      <c r="G59" s="5"/>
    </row>
    <row r="60" spans="1:7" s="4" customFormat="1" ht="8.4499999999999993" customHeight="1">
      <c r="A60" s="56" t="s">
        <v>353</v>
      </c>
      <c r="B60" s="57" t="s">
        <v>115</v>
      </c>
      <c r="C60" s="68">
        <v>-28177.173999999999</v>
      </c>
      <c r="D60" s="68">
        <v>-33618.861999999994</v>
      </c>
      <c r="E60" s="68">
        <v>25591.210999999996</v>
      </c>
      <c r="G60" s="5"/>
    </row>
    <row r="61" spans="1:7" s="4" customFormat="1" ht="8.4499999999999993" customHeight="1">
      <c r="A61" s="56" t="s">
        <v>354</v>
      </c>
      <c r="B61" s="57" t="s">
        <v>116</v>
      </c>
      <c r="C61" s="68">
        <v>-8473.0709999999963</v>
      </c>
      <c r="D61" s="68">
        <v>18059.307000000001</v>
      </c>
      <c r="E61" s="68">
        <v>30517.553</v>
      </c>
      <c r="G61" s="5"/>
    </row>
    <row r="62" spans="1:7" s="4" customFormat="1" ht="8.4499999999999993" customHeight="1">
      <c r="A62" s="56" t="s">
        <v>355</v>
      </c>
      <c r="B62" s="57" t="s">
        <v>126</v>
      </c>
      <c r="C62" s="68">
        <v>35963.259999999995</v>
      </c>
      <c r="D62" s="68">
        <v>25188.106</v>
      </c>
      <c r="E62" s="68">
        <v>24889.664000000001</v>
      </c>
      <c r="G62" s="5"/>
    </row>
    <row r="63" spans="1:7" s="4" customFormat="1" ht="8.4499999999999993" customHeight="1">
      <c r="A63" s="56" t="s">
        <v>356</v>
      </c>
      <c r="B63" s="57" t="s">
        <v>121</v>
      </c>
      <c r="C63" s="68">
        <v>-587.09900000000016</v>
      </c>
      <c r="D63" s="68">
        <v>-1639.6450000000004</v>
      </c>
      <c r="E63" s="68">
        <v>-3389.835</v>
      </c>
      <c r="G63" s="5"/>
    </row>
    <row r="64" spans="1:7" s="4" customFormat="1" ht="8.4499999999999993" customHeight="1">
      <c r="A64" s="56" t="s">
        <v>357</v>
      </c>
      <c r="B64" s="57" t="s">
        <v>135</v>
      </c>
      <c r="C64" s="68">
        <v>-33674.078999999998</v>
      </c>
      <c r="D64" s="68">
        <v>-33057.438000000002</v>
      </c>
      <c r="E64" s="68">
        <v>-45639.226999999999</v>
      </c>
      <c r="G64" s="5"/>
    </row>
    <row r="65" spans="1:7" s="4" customFormat="1" ht="8.4499999999999993" customHeight="1">
      <c r="A65" s="56" t="s">
        <v>358</v>
      </c>
      <c r="B65" s="57" t="s">
        <v>133</v>
      </c>
      <c r="C65" s="68">
        <v>-22634.993999999999</v>
      </c>
      <c r="D65" s="68">
        <v>-6214.1240000000007</v>
      </c>
      <c r="E65" s="68">
        <v>554.13499999999999</v>
      </c>
      <c r="G65" s="5"/>
    </row>
    <row r="66" spans="1:7" s="4" customFormat="1" ht="8.4499999999999993" customHeight="1">
      <c r="A66" s="56" t="s">
        <v>359</v>
      </c>
      <c r="B66" s="57" t="s">
        <v>132</v>
      </c>
      <c r="C66" s="68">
        <v>294.041</v>
      </c>
      <c r="D66" s="68">
        <v>158.09</v>
      </c>
      <c r="E66" s="68">
        <v>756.42200000000003</v>
      </c>
      <c r="G66" s="5"/>
    </row>
    <row r="67" spans="1:7" s="4" customFormat="1" ht="8.4499999999999993" customHeight="1">
      <c r="A67" s="56" t="s">
        <v>360</v>
      </c>
      <c r="B67" s="57" t="s">
        <v>123</v>
      </c>
      <c r="C67" s="68">
        <v>-683.96700000000055</v>
      </c>
      <c r="D67" s="68">
        <v>4171.1479999999992</v>
      </c>
      <c r="E67" s="68">
        <v>1176.625</v>
      </c>
      <c r="G67" s="5"/>
    </row>
    <row r="68" spans="1:7" s="4" customFormat="1" ht="8.4499999999999993" customHeight="1">
      <c r="A68" s="56" t="s">
        <v>361</v>
      </c>
      <c r="B68" s="57" t="s">
        <v>130</v>
      </c>
      <c r="C68" s="68">
        <v>5576.4530000000013</v>
      </c>
      <c r="D68" s="68">
        <v>1135.9439999999995</v>
      </c>
      <c r="E68" s="68">
        <v>6868.137999999999</v>
      </c>
      <c r="G68" s="5"/>
    </row>
    <row r="69" spans="1:7" s="4" customFormat="1" ht="8.4499999999999993" customHeight="1">
      <c r="A69" s="56" t="s">
        <v>362</v>
      </c>
      <c r="B69" s="57" t="s">
        <v>119</v>
      </c>
      <c r="C69" s="68">
        <v>556755.55099999998</v>
      </c>
      <c r="D69" s="68">
        <v>578104.06400000001</v>
      </c>
      <c r="E69" s="68">
        <v>525767.04399999999</v>
      </c>
      <c r="G69" s="5"/>
    </row>
    <row r="70" spans="1:7" s="4" customFormat="1" ht="8.4499999999999993" customHeight="1">
      <c r="A70" s="56" t="s">
        <v>363</v>
      </c>
      <c r="B70" s="57" t="s">
        <v>131</v>
      </c>
      <c r="C70" s="68">
        <v>-7986.5319999999992</v>
      </c>
      <c r="D70" s="68">
        <v>-14920.63</v>
      </c>
      <c r="E70" s="68">
        <v>-1971.0280000000002</v>
      </c>
      <c r="G70" s="5"/>
    </row>
    <row r="71" spans="1:7" s="4" customFormat="1" ht="8.4499999999999993" customHeight="1">
      <c r="A71" s="56" t="s">
        <v>364</v>
      </c>
      <c r="B71" s="57" t="s">
        <v>128</v>
      </c>
      <c r="C71" s="68">
        <v>2988.3049999999994</v>
      </c>
      <c r="D71" s="68">
        <v>-7066.7069999999985</v>
      </c>
      <c r="E71" s="68">
        <v>-5791.2950000000019</v>
      </c>
      <c r="G71" s="5"/>
    </row>
    <row r="72" spans="1:7" s="4" customFormat="1" ht="8.4499999999999993" customHeight="1">
      <c r="A72" s="56" t="s">
        <v>365</v>
      </c>
      <c r="B72" s="57" t="s">
        <v>212</v>
      </c>
      <c r="C72" s="68">
        <v>0</v>
      </c>
      <c r="D72" s="68">
        <v>0</v>
      </c>
      <c r="E72" s="68">
        <v>0</v>
      </c>
      <c r="G72" s="5"/>
    </row>
    <row r="73" spans="1:7" s="4" customFormat="1" ht="8.4499999999999993" customHeight="1">
      <c r="A73" s="56" t="s">
        <v>366</v>
      </c>
      <c r="B73" s="57" t="s">
        <v>209</v>
      </c>
      <c r="C73" s="68">
        <v>718.95600000000002</v>
      </c>
      <c r="D73" s="68">
        <v>512.77300000000002</v>
      </c>
      <c r="E73" s="68">
        <v>377.32299999999998</v>
      </c>
      <c r="G73" s="5"/>
    </row>
    <row r="74" spans="1:7" s="4" customFormat="1" ht="8.4499999999999993" customHeight="1">
      <c r="A74" s="56" t="s">
        <v>367</v>
      </c>
      <c r="B74" s="57" t="s">
        <v>134</v>
      </c>
      <c r="C74" s="68">
        <v>69811.217000000004</v>
      </c>
      <c r="D74" s="68">
        <v>139813.39799999999</v>
      </c>
      <c r="E74" s="68">
        <v>158517.86600000001</v>
      </c>
      <c r="G74" s="5"/>
    </row>
    <row r="75" spans="1:7" s="4" customFormat="1" ht="8.4499999999999993" customHeight="1">
      <c r="A75" s="56" t="s">
        <v>368</v>
      </c>
      <c r="B75" s="57" t="s">
        <v>65</v>
      </c>
      <c r="C75" s="68">
        <v>0</v>
      </c>
      <c r="D75" s="68">
        <v>0</v>
      </c>
      <c r="E75" s="68">
        <v>0</v>
      </c>
      <c r="G75" s="5"/>
    </row>
    <row r="76" spans="1:7" s="4" customFormat="1" ht="8.4499999999999993" customHeight="1">
      <c r="A76" s="56" t="s">
        <v>369</v>
      </c>
      <c r="B76" s="57" t="s">
        <v>136</v>
      </c>
      <c r="C76" s="68">
        <v>178835.52100000001</v>
      </c>
      <c r="D76" s="68">
        <v>138979.478</v>
      </c>
      <c r="E76" s="68">
        <v>145857.356</v>
      </c>
      <c r="G76" s="5"/>
    </row>
    <row r="77" spans="1:7" s="4" customFormat="1" ht="8.4499999999999993" customHeight="1">
      <c r="A77" s="56" t="s">
        <v>370</v>
      </c>
      <c r="B77" s="57" t="s">
        <v>881</v>
      </c>
      <c r="C77" s="68">
        <v>-2407.9450000000006</v>
      </c>
      <c r="D77" s="68">
        <v>-1798.9690000000001</v>
      </c>
      <c r="E77" s="68">
        <v>-3470.9950000000008</v>
      </c>
      <c r="G77" s="5"/>
    </row>
    <row r="78" spans="1:7" s="4" customFormat="1" ht="8.4499999999999993" customHeight="1">
      <c r="A78" s="56" t="s">
        <v>371</v>
      </c>
      <c r="B78" s="57" t="s">
        <v>125</v>
      </c>
      <c r="C78" s="68">
        <v>189.46299999999999</v>
      </c>
      <c r="D78" s="68">
        <v>251.941</v>
      </c>
      <c r="E78" s="68">
        <v>3344.3030000000003</v>
      </c>
      <c r="G78" s="5"/>
    </row>
    <row r="79" spans="1:7" s="4" customFormat="1" ht="8.4499999999999993" customHeight="1">
      <c r="A79" s="56" t="s">
        <v>372</v>
      </c>
      <c r="B79" s="57" t="s">
        <v>129</v>
      </c>
      <c r="C79" s="68">
        <v>46.963999999999999</v>
      </c>
      <c r="D79" s="68">
        <v>0</v>
      </c>
      <c r="E79" s="68">
        <v>0</v>
      </c>
      <c r="G79" s="5"/>
    </row>
    <row r="80" spans="1:7" s="4" customFormat="1" ht="8.4499999999999993" customHeight="1">
      <c r="A80" s="56" t="s">
        <v>373</v>
      </c>
      <c r="B80" s="57" t="s">
        <v>120</v>
      </c>
      <c r="C80" s="68">
        <v>738.40899999999999</v>
      </c>
      <c r="D80" s="68">
        <v>1436.3389999999999</v>
      </c>
      <c r="E80" s="68">
        <v>1325.3709999999999</v>
      </c>
      <c r="G80" s="5"/>
    </row>
    <row r="81" spans="1:7" s="4" customFormat="1" ht="8.4499999999999993" customHeight="1">
      <c r="A81" s="56" t="s">
        <v>374</v>
      </c>
      <c r="B81" s="57" t="s">
        <v>124</v>
      </c>
      <c r="C81" s="68">
        <v>-857.84100000000001</v>
      </c>
      <c r="D81" s="68">
        <v>-682.32100000000003</v>
      </c>
      <c r="E81" s="68">
        <v>-5852.8189999999995</v>
      </c>
      <c r="G81" s="5"/>
    </row>
    <row r="82" spans="1:7" s="4" customFormat="1" ht="8.4499999999999993" customHeight="1">
      <c r="A82" s="56" t="s">
        <v>375</v>
      </c>
      <c r="B82" s="57" t="s">
        <v>137</v>
      </c>
      <c r="C82" s="68">
        <v>-23439.706999999999</v>
      </c>
      <c r="D82" s="68">
        <v>-24018.87</v>
      </c>
      <c r="E82" s="68">
        <v>-20726.29</v>
      </c>
      <c r="G82" s="5"/>
    </row>
    <row r="83" spans="1:7" s="4" customFormat="1" ht="8.4499999999999993" customHeight="1">
      <c r="A83" s="56" t="s">
        <v>882</v>
      </c>
      <c r="B83" s="57" t="s">
        <v>883</v>
      </c>
      <c r="C83" s="68" t="s">
        <v>1047</v>
      </c>
      <c r="D83" s="68">
        <v>0</v>
      </c>
      <c r="E83" s="68">
        <v>0</v>
      </c>
      <c r="G83" s="5"/>
    </row>
    <row r="84" spans="1:7" s="4" customFormat="1" ht="8.4499999999999993" customHeight="1">
      <c r="A84" s="165" t="s">
        <v>376</v>
      </c>
      <c r="B84" s="166" t="s">
        <v>144</v>
      </c>
      <c r="C84" s="68">
        <v>-293.72399999999999</v>
      </c>
      <c r="D84" s="68">
        <v>361.34599999999995</v>
      </c>
      <c r="E84" s="68">
        <v>-174.85299999999998</v>
      </c>
      <c r="G84" s="5"/>
    </row>
    <row r="85" spans="1:7" ht="8.4499999999999993" customHeight="1">
      <c r="A85" s="165" t="s">
        <v>377</v>
      </c>
      <c r="B85" s="166" t="s">
        <v>141</v>
      </c>
      <c r="C85" s="68">
        <v>-9546.7839999999997</v>
      </c>
      <c r="D85" s="68">
        <v>158.70699999999988</v>
      </c>
      <c r="E85" s="68">
        <v>-70.71100000000024</v>
      </c>
    </row>
    <row r="86" spans="1:7" ht="8.4499999999999993" customHeight="1">
      <c r="A86" s="56" t="s">
        <v>378</v>
      </c>
      <c r="B86" s="57" t="s">
        <v>138</v>
      </c>
      <c r="C86" s="68">
        <v>1411.011</v>
      </c>
      <c r="D86" s="68">
        <v>3004.837</v>
      </c>
      <c r="E86" s="68">
        <v>1079.5609999999999</v>
      </c>
    </row>
    <row r="87" spans="1:7" s="4" customFormat="1" ht="8.25" customHeight="1">
      <c r="A87" s="56" t="s">
        <v>379</v>
      </c>
      <c r="B87" s="57" t="s">
        <v>140</v>
      </c>
      <c r="C87" s="68">
        <v>18126.857</v>
      </c>
      <c r="D87" s="68">
        <v>-51489.570999999996</v>
      </c>
      <c r="E87" s="68">
        <v>-476905.78099999996</v>
      </c>
      <c r="G87" s="5"/>
    </row>
    <row r="88" spans="1:7" ht="2.25" customHeight="1">
      <c r="A88" s="165"/>
      <c r="B88" s="166"/>
      <c r="C88" s="298"/>
      <c r="D88" s="298"/>
      <c r="E88" s="298"/>
    </row>
    <row r="89" spans="1:7" ht="9" customHeight="1">
      <c r="E89" s="19" t="s">
        <v>490</v>
      </c>
    </row>
    <row r="90" spans="1:7" ht="9" customHeight="1"/>
    <row r="91" spans="1:7" ht="9" customHeight="1"/>
    <row r="92" spans="1:7" ht="9" customHeight="1"/>
    <row r="93" spans="1:7" ht="9" customHeight="1"/>
    <row r="94" spans="1:7" ht="9" customHeight="1"/>
    <row r="95" spans="1:7" ht="9" customHeight="1"/>
    <row r="96" spans="1:7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</sheetData>
  <mergeCells count="2">
    <mergeCell ref="A1:E1"/>
    <mergeCell ref="A2:C2"/>
  </mergeCells>
  <conditionalFormatting sqref="A5:E86 A2:B4 C2:E2 C4:E87">
    <cfRule type="cellIs" dxfId="1132" priority="329" operator="between">
      <formula>0.001</formula>
      <formula>0.499</formula>
    </cfRule>
  </conditionalFormatting>
  <conditionalFormatting sqref="E27">
    <cfRule type="cellIs" dxfId="1131" priority="327" operator="between">
      <formula>0.001</formula>
      <formula>0.499</formula>
    </cfRule>
  </conditionalFormatting>
  <conditionalFormatting sqref="D33">
    <cfRule type="cellIs" dxfId="1130" priority="326" operator="between">
      <formula>0.001</formula>
      <formula>0.499</formula>
    </cfRule>
  </conditionalFormatting>
  <conditionalFormatting sqref="C33">
    <cfRule type="cellIs" dxfId="1129" priority="325" operator="between">
      <formula>0.001</formula>
      <formula>0.499</formula>
    </cfRule>
  </conditionalFormatting>
  <conditionalFormatting sqref="C36">
    <cfRule type="cellIs" dxfId="1128" priority="324" operator="between">
      <formula>0.001</formula>
      <formula>0.499</formula>
    </cfRule>
  </conditionalFormatting>
  <conditionalFormatting sqref="E50">
    <cfRule type="cellIs" dxfId="1127" priority="323" operator="between">
      <formula>0.001</formula>
      <formula>0.499</formula>
    </cfRule>
  </conditionalFormatting>
  <conditionalFormatting sqref="A86:E86">
    <cfRule type="cellIs" dxfId="1126" priority="322" operator="between">
      <formula>0.001</formula>
      <formula>0.499</formula>
    </cfRule>
  </conditionalFormatting>
  <conditionalFormatting sqref="C86:E86">
    <cfRule type="cellIs" dxfId="1125" priority="321" stopIfTrue="1" operator="between">
      <formula>0.499</formula>
      <formula>0.599</formula>
    </cfRule>
  </conditionalFormatting>
  <conditionalFormatting sqref="A87:E87">
    <cfRule type="cellIs" dxfId="1124" priority="320" operator="between">
      <formula>0.001</formula>
      <formula>0.499</formula>
    </cfRule>
  </conditionalFormatting>
  <conditionalFormatting sqref="C87:E87">
    <cfRule type="cellIs" dxfId="1123" priority="319" stopIfTrue="1" operator="between">
      <formula>0.499</formula>
      <formula>0.599</formula>
    </cfRule>
  </conditionalFormatting>
  <conditionalFormatting sqref="C5:E87">
    <cfRule type="cellIs" dxfId="1122" priority="318" operator="between">
      <formula>0.001</formula>
      <formula>0.499</formula>
    </cfRule>
  </conditionalFormatting>
  <conditionalFormatting sqref="C21:E23">
    <cfRule type="cellIs" dxfId="1121" priority="317" operator="between">
      <formula>0.001</formula>
      <formula>0.499</formula>
    </cfRule>
  </conditionalFormatting>
  <conditionalFormatting sqref="C21:E23">
    <cfRule type="cellIs" dxfId="1120" priority="316" operator="between">
      <formula>0.001</formula>
      <formula>0.499</formula>
    </cfRule>
  </conditionalFormatting>
  <conditionalFormatting sqref="C21:E23">
    <cfRule type="cellIs" dxfId="1119" priority="315" stopIfTrue="1" operator="between">
      <formula>0.499</formula>
      <formula>0.599</formula>
    </cfRule>
  </conditionalFormatting>
  <conditionalFormatting sqref="C21:E23">
    <cfRule type="cellIs" dxfId="1118" priority="314" operator="between">
      <formula>0.001</formula>
      <formula>0.499</formula>
    </cfRule>
  </conditionalFormatting>
  <conditionalFormatting sqref="C21:E23">
    <cfRule type="cellIs" dxfId="1117" priority="313" stopIfTrue="1" operator="between">
      <formula>0.499</formula>
      <formula>0.599</formula>
    </cfRule>
  </conditionalFormatting>
  <conditionalFormatting sqref="C21:E23">
    <cfRule type="cellIs" dxfId="1116" priority="312" operator="between">
      <formula>0.001</formula>
      <formula>0.499</formula>
    </cfRule>
  </conditionalFormatting>
  <conditionalFormatting sqref="C21:E23">
    <cfRule type="cellIs" dxfId="1115" priority="311" stopIfTrue="1" operator="between">
      <formula>0.499</formula>
      <formula>0.599</formula>
    </cfRule>
  </conditionalFormatting>
  <conditionalFormatting sqref="C21:E23">
    <cfRule type="cellIs" dxfId="1114" priority="310" operator="between">
      <formula>0.001</formula>
      <formula>0.499</formula>
    </cfRule>
  </conditionalFormatting>
  <conditionalFormatting sqref="C21:E23">
    <cfRule type="cellIs" dxfId="1113" priority="309" operator="between">
      <formula>0.001</formula>
      <formula>0.499</formula>
    </cfRule>
  </conditionalFormatting>
  <conditionalFormatting sqref="C21:E23">
    <cfRule type="cellIs" dxfId="1112" priority="308" operator="between">
      <formula>0.001</formula>
      <formula>0.499</formula>
    </cfRule>
  </conditionalFormatting>
  <conditionalFormatting sqref="C21:E23">
    <cfRule type="cellIs" dxfId="1111" priority="307" operator="between">
      <formula>0.001</formula>
      <formula>0.499</formula>
    </cfRule>
  </conditionalFormatting>
  <conditionalFormatting sqref="C21:E23">
    <cfRule type="cellIs" dxfId="1110" priority="306" operator="between">
      <formula>0.001</formula>
      <formula>0.499</formula>
    </cfRule>
  </conditionalFormatting>
  <conditionalFormatting sqref="C27:E27">
    <cfRule type="cellIs" dxfId="1109" priority="305" operator="between">
      <formula>0.001</formula>
      <formula>0.499</formula>
    </cfRule>
  </conditionalFormatting>
  <conditionalFormatting sqref="C27:E27">
    <cfRule type="cellIs" dxfId="1108" priority="304" operator="between">
      <formula>0.001</formula>
      <formula>0.499</formula>
    </cfRule>
  </conditionalFormatting>
  <conditionalFormatting sqref="C27:E27">
    <cfRule type="cellIs" dxfId="1107" priority="303" stopIfTrue="1" operator="between">
      <formula>0.499</formula>
      <formula>0.599</formula>
    </cfRule>
  </conditionalFormatting>
  <conditionalFormatting sqref="C27:E27">
    <cfRule type="cellIs" dxfId="1106" priority="302" operator="between">
      <formula>0.001</formula>
      <formula>0.499</formula>
    </cfRule>
  </conditionalFormatting>
  <conditionalFormatting sqref="C27:E27">
    <cfRule type="cellIs" dxfId="1105" priority="301" stopIfTrue="1" operator="between">
      <formula>0.499</formula>
      <formula>0.599</formula>
    </cfRule>
  </conditionalFormatting>
  <conditionalFormatting sqref="C27:E27">
    <cfRule type="cellIs" dxfId="1104" priority="300" operator="between">
      <formula>0.001</formula>
      <formula>0.499</formula>
    </cfRule>
  </conditionalFormatting>
  <conditionalFormatting sqref="C27:E27">
    <cfRule type="cellIs" dxfId="1103" priority="299" stopIfTrue="1" operator="between">
      <formula>0.499</formula>
      <formula>0.599</formula>
    </cfRule>
  </conditionalFormatting>
  <conditionalFormatting sqref="C27:E27">
    <cfRule type="cellIs" dxfId="1102" priority="298" operator="between">
      <formula>0.001</formula>
      <formula>0.499</formula>
    </cfRule>
  </conditionalFormatting>
  <conditionalFormatting sqref="C27:E27">
    <cfRule type="cellIs" dxfId="1101" priority="297" operator="between">
      <formula>0.001</formula>
      <formula>0.499</formula>
    </cfRule>
  </conditionalFormatting>
  <conditionalFormatting sqref="C27:E27">
    <cfRule type="cellIs" dxfId="1100" priority="296" operator="between">
      <formula>0.001</formula>
      <formula>0.499</formula>
    </cfRule>
  </conditionalFormatting>
  <conditionalFormatting sqref="C27:E27">
    <cfRule type="cellIs" dxfId="1099" priority="295" operator="between">
      <formula>0.001</formula>
      <formula>0.499</formula>
    </cfRule>
  </conditionalFormatting>
  <conditionalFormatting sqref="C27:E27">
    <cfRule type="cellIs" dxfId="1098" priority="294" operator="between">
      <formula>0.001</formula>
      <formula>0.499</formula>
    </cfRule>
  </conditionalFormatting>
  <conditionalFormatting sqref="C30:E30">
    <cfRule type="cellIs" dxfId="1097" priority="293" operator="between">
      <formula>0.001</formula>
      <formula>0.499</formula>
    </cfRule>
  </conditionalFormatting>
  <conditionalFormatting sqref="C30:E30">
    <cfRule type="cellIs" dxfId="1096" priority="292" operator="between">
      <formula>0.001</formula>
      <formula>0.499</formula>
    </cfRule>
  </conditionalFormatting>
  <conditionalFormatting sqref="C30:E30">
    <cfRule type="cellIs" dxfId="1095" priority="291" stopIfTrue="1" operator="between">
      <formula>0.499</formula>
      <formula>0.599</formula>
    </cfRule>
  </conditionalFormatting>
  <conditionalFormatting sqref="C30:E30">
    <cfRule type="cellIs" dxfId="1094" priority="290" operator="between">
      <formula>0.001</formula>
      <formula>0.499</formula>
    </cfRule>
  </conditionalFormatting>
  <conditionalFormatting sqref="C30:E30">
    <cfRule type="cellIs" dxfId="1093" priority="289" stopIfTrue="1" operator="between">
      <formula>0.499</formula>
      <formula>0.599</formula>
    </cfRule>
  </conditionalFormatting>
  <conditionalFormatting sqref="C30:E30">
    <cfRule type="cellIs" dxfId="1092" priority="288" operator="between">
      <formula>0.001</formula>
      <formula>0.499</formula>
    </cfRule>
  </conditionalFormatting>
  <conditionalFormatting sqref="C30:E30">
    <cfRule type="cellIs" dxfId="1091" priority="287" stopIfTrue="1" operator="between">
      <formula>0.499</formula>
      <formula>0.599</formula>
    </cfRule>
  </conditionalFormatting>
  <conditionalFormatting sqref="C30:E30">
    <cfRule type="cellIs" dxfId="1090" priority="286" operator="between">
      <formula>0.001</formula>
      <formula>0.499</formula>
    </cfRule>
  </conditionalFormatting>
  <conditionalFormatting sqref="C30:E30">
    <cfRule type="cellIs" dxfId="1089" priority="285" operator="between">
      <formula>0.001</formula>
      <formula>0.499</formula>
    </cfRule>
  </conditionalFormatting>
  <conditionalFormatting sqref="C30:E30">
    <cfRule type="cellIs" dxfId="1088" priority="284" operator="between">
      <formula>0.001</formula>
      <formula>0.499</formula>
    </cfRule>
  </conditionalFormatting>
  <conditionalFormatting sqref="C30:E30">
    <cfRule type="cellIs" dxfId="1087" priority="283" operator="between">
      <formula>0.001</formula>
      <formula>0.499</formula>
    </cfRule>
  </conditionalFormatting>
  <conditionalFormatting sqref="C30:E30">
    <cfRule type="cellIs" dxfId="1086" priority="282" operator="between">
      <formula>0.001</formula>
      <formula>0.499</formula>
    </cfRule>
  </conditionalFormatting>
  <conditionalFormatting sqref="C33:E33">
    <cfRule type="cellIs" dxfId="1085" priority="281" operator="between">
      <formula>0.001</formula>
      <formula>0.499</formula>
    </cfRule>
  </conditionalFormatting>
  <conditionalFormatting sqref="C33:E33">
    <cfRule type="cellIs" dxfId="1084" priority="280" operator="between">
      <formula>0.001</formula>
      <formula>0.499</formula>
    </cfRule>
  </conditionalFormatting>
  <conditionalFormatting sqref="C33:E33">
    <cfRule type="cellIs" dxfId="1083" priority="279" stopIfTrue="1" operator="between">
      <formula>0.499</formula>
      <formula>0.599</formula>
    </cfRule>
  </conditionalFormatting>
  <conditionalFormatting sqref="C33:E33">
    <cfRule type="cellIs" dxfId="1082" priority="278" operator="between">
      <formula>0.001</formula>
      <formula>0.499</formula>
    </cfRule>
  </conditionalFormatting>
  <conditionalFormatting sqref="C33:E33">
    <cfRule type="cellIs" dxfId="1081" priority="277" stopIfTrue="1" operator="between">
      <formula>0.499</formula>
      <formula>0.599</formula>
    </cfRule>
  </conditionalFormatting>
  <conditionalFormatting sqref="C33:E33">
    <cfRule type="cellIs" dxfId="1080" priority="276" operator="between">
      <formula>0.001</formula>
      <formula>0.499</formula>
    </cfRule>
  </conditionalFormatting>
  <conditionalFormatting sqref="C33:E33">
    <cfRule type="cellIs" dxfId="1079" priority="275" stopIfTrue="1" operator="between">
      <formula>0.499</formula>
      <formula>0.599</formula>
    </cfRule>
  </conditionalFormatting>
  <conditionalFormatting sqref="C33:E33">
    <cfRule type="cellIs" dxfId="1078" priority="274" operator="between">
      <formula>0.001</formula>
      <formula>0.499</formula>
    </cfRule>
  </conditionalFormatting>
  <conditionalFormatting sqref="C33:E33">
    <cfRule type="cellIs" dxfId="1077" priority="273" operator="between">
      <formula>0.001</formula>
      <formula>0.499</formula>
    </cfRule>
  </conditionalFormatting>
  <conditionalFormatting sqref="C33:E33">
    <cfRule type="cellIs" dxfId="1076" priority="272" operator="between">
      <formula>0.001</formula>
      <formula>0.499</formula>
    </cfRule>
  </conditionalFormatting>
  <conditionalFormatting sqref="C33:E33">
    <cfRule type="cellIs" dxfId="1075" priority="271" operator="between">
      <formula>0.001</formula>
      <formula>0.499</formula>
    </cfRule>
  </conditionalFormatting>
  <conditionalFormatting sqref="C33:E33">
    <cfRule type="cellIs" dxfId="1074" priority="270" operator="between">
      <formula>0.001</formula>
      <formula>0.499</formula>
    </cfRule>
  </conditionalFormatting>
  <conditionalFormatting sqref="C5:E87">
    <cfRule type="cellIs" dxfId="1073" priority="269" operator="between">
      <formula>0.001</formula>
      <formula>0.499</formula>
    </cfRule>
  </conditionalFormatting>
  <conditionalFormatting sqref="E5:E87">
    <cfRule type="cellIs" dxfId="1072" priority="268" operator="between">
      <formula>0.001</formula>
      <formula>0.499</formula>
    </cfRule>
  </conditionalFormatting>
  <conditionalFormatting sqref="E21:E23">
    <cfRule type="cellIs" dxfId="1071" priority="267" operator="between">
      <formula>0.001</formula>
      <formula>0.499</formula>
    </cfRule>
  </conditionalFormatting>
  <conditionalFormatting sqref="E6:E87">
    <cfRule type="cellIs" dxfId="1070" priority="266" operator="between">
      <formula>0.001</formula>
      <formula>0.499</formula>
    </cfRule>
  </conditionalFormatting>
  <conditionalFormatting sqref="E5:E87">
    <cfRule type="cellIs" dxfId="1069" priority="265" operator="between">
      <formula>0.001</formula>
      <formula>0.499</formula>
    </cfRule>
  </conditionalFormatting>
  <conditionalFormatting sqref="E5:E87">
    <cfRule type="cellIs" dxfId="1068" priority="264" stopIfTrue="1" operator="between">
      <formula>0.499</formula>
      <formula>0.599</formula>
    </cfRule>
  </conditionalFormatting>
  <conditionalFormatting sqref="E5:E87">
    <cfRule type="cellIs" dxfId="1067" priority="263" operator="between">
      <formula>0.001</formula>
      <formula>0.499</formula>
    </cfRule>
  </conditionalFormatting>
  <conditionalFormatting sqref="E5:E87">
    <cfRule type="cellIs" dxfId="1066" priority="262" operator="between">
      <formula>0.001</formula>
      <formula>0.499</formula>
    </cfRule>
  </conditionalFormatting>
  <conditionalFormatting sqref="E5:E87">
    <cfRule type="cellIs" dxfId="1065" priority="261" operator="between">
      <formula>0.001</formula>
      <formula>0.499</formula>
    </cfRule>
  </conditionalFormatting>
  <conditionalFormatting sqref="E5:E87">
    <cfRule type="cellIs" dxfId="1064" priority="260" operator="between">
      <formula>0.001</formula>
      <formula>0.499</formula>
    </cfRule>
  </conditionalFormatting>
  <conditionalFormatting sqref="E5:E87">
    <cfRule type="cellIs" dxfId="1063" priority="259" stopIfTrue="1" operator="between">
      <formula>0.499</formula>
      <formula>0.599</formula>
    </cfRule>
  </conditionalFormatting>
  <conditionalFormatting sqref="E5:E87">
    <cfRule type="cellIs" dxfId="1062" priority="258" operator="between">
      <formula>0.001</formula>
      <formula>0.499</formula>
    </cfRule>
  </conditionalFormatting>
  <conditionalFormatting sqref="E5:E87">
    <cfRule type="cellIs" dxfId="1061" priority="257" stopIfTrue="1" operator="between">
      <formula>0.499</formula>
      <formula>0.599</formula>
    </cfRule>
  </conditionalFormatting>
  <conditionalFormatting sqref="E5:E87">
    <cfRule type="cellIs" dxfId="1060" priority="256" operator="between">
      <formula>0.001</formula>
      <formula>0.499</formula>
    </cfRule>
  </conditionalFormatting>
  <conditionalFormatting sqref="E5:E87">
    <cfRule type="cellIs" dxfId="1059" priority="255" stopIfTrue="1" operator="between">
      <formula>0.499</formula>
      <formula>0.599</formula>
    </cfRule>
  </conditionalFormatting>
  <conditionalFormatting sqref="E5:E87">
    <cfRule type="cellIs" dxfId="1058" priority="254" operator="between">
      <formula>0.001</formula>
      <formula>0.499</formula>
    </cfRule>
  </conditionalFormatting>
  <conditionalFormatting sqref="E5:E87">
    <cfRule type="cellIs" dxfId="1057" priority="253" operator="between">
      <formula>0.001</formula>
      <formula>0.499</formula>
    </cfRule>
  </conditionalFormatting>
  <conditionalFormatting sqref="E5:E87">
    <cfRule type="cellIs" dxfId="1056" priority="252" operator="between">
      <formula>0.001</formula>
      <formula>0.499</formula>
    </cfRule>
  </conditionalFormatting>
  <conditionalFormatting sqref="E5:E87">
    <cfRule type="cellIs" dxfId="1055" priority="251" operator="between">
      <formula>0.001</formula>
      <formula>0.499</formula>
    </cfRule>
  </conditionalFormatting>
  <conditionalFormatting sqref="E5:E87">
    <cfRule type="cellIs" dxfId="1054" priority="250" operator="between">
      <formula>0.001</formula>
      <formula>0.499</formula>
    </cfRule>
  </conditionalFormatting>
  <conditionalFormatting sqref="E21:E23">
    <cfRule type="cellIs" dxfId="1053" priority="249" operator="between">
      <formula>0.001</formula>
      <formula>0.499</formula>
    </cfRule>
  </conditionalFormatting>
  <conditionalFormatting sqref="E21:E23">
    <cfRule type="cellIs" dxfId="1052" priority="248" stopIfTrue="1" operator="between">
      <formula>0.499</formula>
      <formula>0.599</formula>
    </cfRule>
  </conditionalFormatting>
  <conditionalFormatting sqref="E21:E23">
    <cfRule type="cellIs" dxfId="1051" priority="247" operator="between">
      <formula>0.001</formula>
      <formula>0.499</formula>
    </cfRule>
  </conditionalFormatting>
  <conditionalFormatting sqref="E21:E23">
    <cfRule type="cellIs" dxfId="1050" priority="246" operator="between">
      <formula>0.001</formula>
      <formula>0.499</formula>
    </cfRule>
  </conditionalFormatting>
  <conditionalFormatting sqref="E21:E23">
    <cfRule type="cellIs" dxfId="1049" priority="245" operator="between">
      <formula>0.001</formula>
      <formula>0.499</formula>
    </cfRule>
  </conditionalFormatting>
  <conditionalFormatting sqref="E21:E23">
    <cfRule type="cellIs" dxfId="1048" priority="244" operator="between">
      <formula>0.001</formula>
      <formula>0.499</formula>
    </cfRule>
  </conditionalFormatting>
  <conditionalFormatting sqref="E21:E23">
    <cfRule type="cellIs" dxfId="1047" priority="243" stopIfTrue="1" operator="between">
      <formula>0.499</formula>
      <formula>0.599</formula>
    </cfRule>
  </conditionalFormatting>
  <conditionalFormatting sqref="E21:E23">
    <cfRule type="cellIs" dxfId="1046" priority="242" operator="between">
      <formula>0.001</formula>
      <formula>0.499</formula>
    </cfRule>
  </conditionalFormatting>
  <conditionalFormatting sqref="E21:E23">
    <cfRule type="cellIs" dxfId="1045" priority="241" stopIfTrue="1" operator="between">
      <formula>0.499</formula>
      <formula>0.599</formula>
    </cfRule>
  </conditionalFormatting>
  <conditionalFormatting sqref="E21:E23">
    <cfRule type="cellIs" dxfId="1044" priority="240" operator="between">
      <formula>0.001</formula>
      <formula>0.499</formula>
    </cfRule>
  </conditionalFormatting>
  <conditionalFormatting sqref="E21:E23">
    <cfRule type="cellIs" dxfId="1043" priority="239" stopIfTrue="1" operator="between">
      <formula>0.499</formula>
      <formula>0.599</formula>
    </cfRule>
  </conditionalFormatting>
  <conditionalFormatting sqref="E21:E23">
    <cfRule type="cellIs" dxfId="1042" priority="238" operator="between">
      <formula>0.001</formula>
      <formula>0.499</formula>
    </cfRule>
  </conditionalFormatting>
  <conditionalFormatting sqref="E21:E23">
    <cfRule type="cellIs" dxfId="1041" priority="237" operator="between">
      <formula>0.001</formula>
      <formula>0.499</formula>
    </cfRule>
  </conditionalFormatting>
  <conditionalFormatting sqref="E21:E23">
    <cfRule type="cellIs" dxfId="1040" priority="236" operator="between">
      <formula>0.001</formula>
      <formula>0.499</formula>
    </cfRule>
  </conditionalFormatting>
  <conditionalFormatting sqref="E21:E23">
    <cfRule type="cellIs" dxfId="1039" priority="235" operator="between">
      <formula>0.001</formula>
      <formula>0.499</formula>
    </cfRule>
  </conditionalFormatting>
  <conditionalFormatting sqref="E21:E23">
    <cfRule type="cellIs" dxfId="1038" priority="234" operator="between">
      <formula>0.001</formula>
      <formula>0.499</formula>
    </cfRule>
  </conditionalFormatting>
  <conditionalFormatting sqref="E27">
    <cfRule type="cellIs" dxfId="1037" priority="233" operator="between">
      <formula>0.001</formula>
      <formula>0.499</formula>
    </cfRule>
  </conditionalFormatting>
  <conditionalFormatting sqref="E27">
    <cfRule type="cellIs" dxfId="1036" priority="232" stopIfTrue="1" operator="between">
      <formula>0.499</formula>
      <formula>0.599</formula>
    </cfRule>
  </conditionalFormatting>
  <conditionalFormatting sqref="E27">
    <cfRule type="cellIs" dxfId="1035" priority="231" operator="between">
      <formula>0.001</formula>
      <formula>0.499</formula>
    </cfRule>
  </conditionalFormatting>
  <conditionalFormatting sqref="E27">
    <cfRule type="cellIs" dxfId="1034" priority="230" operator="between">
      <formula>0.001</formula>
      <formula>0.499</formula>
    </cfRule>
  </conditionalFormatting>
  <conditionalFormatting sqref="E27">
    <cfRule type="cellIs" dxfId="1033" priority="229" operator="between">
      <formula>0.001</formula>
      <formula>0.499</formula>
    </cfRule>
  </conditionalFormatting>
  <conditionalFormatting sqref="E27">
    <cfRule type="cellIs" dxfId="1032" priority="228" operator="between">
      <formula>0.001</formula>
      <formula>0.499</formula>
    </cfRule>
  </conditionalFormatting>
  <conditionalFormatting sqref="E27">
    <cfRule type="cellIs" dxfId="1031" priority="227" stopIfTrue="1" operator="between">
      <formula>0.499</formula>
      <formula>0.599</formula>
    </cfRule>
  </conditionalFormatting>
  <conditionalFormatting sqref="E27">
    <cfRule type="cellIs" dxfId="1030" priority="226" operator="between">
      <formula>0.001</formula>
      <formula>0.499</formula>
    </cfRule>
  </conditionalFormatting>
  <conditionalFormatting sqref="E27">
    <cfRule type="cellIs" dxfId="1029" priority="225" stopIfTrue="1" operator="between">
      <formula>0.499</formula>
      <formula>0.599</formula>
    </cfRule>
  </conditionalFormatting>
  <conditionalFormatting sqref="E27">
    <cfRule type="cellIs" dxfId="1028" priority="224" operator="between">
      <formula>0.001</formula>
      <formula>0.499</formula>
    </cfRule>
  </conditionalFormatting>
  <conditionalFormatting sqref="E27">
    <cfRule type="cellIs" dxfId="1027" priority="223" stopIfTrue="1" operator="between">
      <formula>0.499</formula>
      <formula>0.599</formula>
    </cfRule>
  </conditionalFormatting>
  <conditionalFormatting sqref="E27">
    <cfRule type="cellIs" dxfId="1026" priority="222" operator="between">
      <formula>0.001</formula>
      <formula>0.499</formula>
    </cfRule>
  </conditionalFormatting>
  <conditionalFormatting sqref="E27">
    <cfRule type="cellIs" dxfId="1025" priority="221" operator="between">
      <formula>0.001</formula>
      <formula>0.499</formula>
    </cfRule>
  </conditionalFormatting>
  <conditionalFormatting sqref="E27">
    <cfRule type="cellIs" dxfId="1024" priority="220" operator="between">
      <formula>0.001</formula>
      <formula>0.499</formula>
    </cfRule>
  </conditionalFormatting>
  <conditionalFormatting sqref="E27">
    <cfRule type="cellIs" dxfId="1023" priority="219" operator="between">
      <formula>0.001</formula>
      <formula>0.499</formula>
    </cfRule>
  </conditionalFormatting>
  <conditionalFormatting sqref="E27">
    <cfRule type="cellIs" dxfId="1022" priority="218" operator="between">
      <formula>0.001</formula>
      <formula>0.499</formula>
    </cfRule>
  </conditionalFormatting>
  <conditionalFormatting sqref="E30">
    <cfRule type="cellIs" dxfId="1021" priority="217" operator="between">
      <formula>0.001</formula>
      <formula>0.499</formula>
    </cfRule>
  </conditionalFormatting>
  <conditionalFormatting sqref="E30">
    <cfRule type="cellIs" dxfId="1020" priority="216" stopIfTrue="1" operator="between">
      <formula>0.499</formula>
      <formula>0.599</formula>
    </cfRule>
  </conditionalFormatting>
  <conditionalFormatting sqref="E30">
    <cfRule type="cellIs" dxfId="1019" priority="215" operator="between">
      <formula>0.001</formula>
      <formula>0.499</formula>
    </cfRule>
  </conditionalFormatting>
  <conditionalFormatting sqref="E30">
    <cfRule type="cellIs" dxfId="1018" priority="214" operator="between">
      <formula>0.001</formula>
      <formula>0.499</formula>
    </cfRule>
  </conditionalFormatting>
  <conditionalFormatting sqref="E30">
    <cfRule type="cellIs" dxfId="1017" priority="213" operator="between">
      <formula>0.001</formula>
      <formula>0.499</formula>
    </cfRule>
  </conditionalFormatting>
  <conditionalFormatting sqref="E30">
    <cfRule type="cellIs" dxfId="1016" priority="212" operator="between">
      <formula>0.001</formula>
      <formula>0.499</formula>
    </cfRule>
  </conditionalFormatting>
  <conditionalFormatting sqref="E30">
    <cfRule type="cellIs" dxfId="1015" priority="211" stopIfTrue="1" operator="between">
      <formula>0.499</formula>
      <formula>0.599</formula>
    </cfRule>
  </conditionalFormatting>
  <conditionalFormatting sqref="E30">
    <cfRule type="cellIs" dxfId="1014" priority="210" operator="between">
      <formula>0.001</formula>
      <formula>0.499</formula>
    </cfRule>
  </conditionalFormatting>
  <conditionalFormatting sqref="E30">
    <cfRule type="cellIs" dxfId="1013" priority="209" stopIfTrue="1" operator="between">
      <formula>0.499</formula>
      <formula>0.599</formula>
    </cfRule>
  </conditionalFormatting>
  <conditionalFormatting sqref="E30">
    <cfRule type="cellIs" dxfId="1012" priority="208" operator="between">
      <formula>0.001</formula>
      <formula>0.499</formula>
    </cfRule>
  </conditionalFormatting>
  <conditionalFormatting sqref="E30">
    <cfRule type="cellIs" dxfId="1011" priority="207" stopIfTrue="1" operator="between">
      <formula>0.499</formula>
      <formula>0.599</formula>
    </cfRule>
  </conditionalFormatting>
  <conditionalFormatting sqref="E30">
    <cfRule type="cellIs" dxfId="1010" priority="206" operator="between">
      <formula>0.001</formula>
      <formula>0.499</formula>
    </cfRule>
  </conditionalFormatting>
  <conditionalFormatting sqref="E30">
    <cfRule type="cellIs" dxfId="1009" priority="205" operator="between">
      <formula>0.001</formula>
      <formula>0.499</formula>
    </cfRule>
  </conditionalFormatting>
  <conditionalFormatting sqref="E30">
    <cfRule type="cellIs" dxfId="1008" priority="204" operator="between">
      <formula>0.001</formula>
      <formula>0.499</formula>
    </cfRule>
  </conditionalFormatting>
  <conditionalFormatting sqref="E30">
    <cfRule type="cellIs" dxfId="1007" priority="203" operator="between">
      <formula>0.001</formula>
      <formula>0.499</formula>
    </cfRule>
  </conditionalFormatting>
  <conditionalFormatting sqref="E30">
    <cfRule type="cellIs" dxfId="1006" priority="202" operator="between">
      <formula>0.001</formula>
      <formula>0.499</formula>
    </cfRule>
  </conditionalFormatting>
  <conditionalFormatting sqref="E33">
    <cfRule type="cellIs" dxfId="1005" priority="201" operator="between">
      <formula>0.001</formula>
      <formula>0.499</formula>
    </cfRule>
  </conditionalFormatting>
  <conditionalFormatting sqref="E33">
    <cfRule type="cellIs" dxfId="1004" priority="200" stopIfTrue="1" operator="between">
      <formula>0.499</formula>
      <formula>0.599</formula>
    </cfRule>
  </conditionalFormatting>
  <conditionalFormatting sqref="E33">
    <cfRule type="cellIs" dxfId="1003" priority="199" operator="between">
      <formula>0.001</formula>
      <formula>0.499</formula>
    </cfRule>
  </conditionalFormatting>
  <conditionalFormatting sqref="E33">
    <cfRule type="cellIs" dxfId="1002" priority="198" operator="between">
      <formula>0.001</formula>
      <formula>0.499</formula>
    </cfRule>
  </conditionalFormatting>
  <conditionalFormatting sqref="E33">
    <cfRule type="cellIs" dxfId="1001" priority="197" operator="between">
      <formula>0.001</formula>
      <formula>0.499</formula>
    </cfRule>
  </conditionalFormatting>
  <conditionalFormatting sqref="E33">
    <cfRule type="cellIs" dxfId="1000" priority="196" operator="between">
      <formula>0.001</formula>
      <formula>0.499</formula>
    </cfRule>
  </conditionalFormatting>
  <conditionalFormatting sqref="E33">
    <cfRule type="cellIs" dxfId="999" priority="195" stopIfTrue="1" operator="between">
      <formula>0.499</formula>
      <formula>0.599</formula>
    </cfRule>
  </conditionalFormatting>
  <conditionalFormatting sqref="E33">
    <cfRule type="cellIs" dxfId="998" priority="194" operator="between">
      <formula>0.001</formula>
      <formula>0.499</formula>
    </cfRule>
  </conditionalFormatting>
  <conditionalFormatting sqref="E33">
    <cfRule type="cellIs" dxfId="997" priority="193" stopIfTrue="1" operator="between">
      <formula>0.499</formula>
      <formula>0.599</formula>
    </cfRule>
  </conditionalFormatting>
  <conditionalFormatting sqref="E33">
    <cfRule type="cellIs" dxfId="996" priority="192" operator="between">
      <formula>0.001</formula>
      <formula>0.499</formula>
    </cfRule>
  </conditionalFormatting>
  <conditionalFormatting sqref="E33">
    <cfRule type="cellIs" dxfId="995" priority="191" stopIfTrue="1" operator="between">
      <formula>0.499</formula>
      <formula>0.599</formula>
    </cfRule>
  </conditionalFormatting>
  <conditionalFormatting sqref="E33">
    <cfRule type="cellIs" dxfId="994" priority="190" operator="between">
      <formula>0.001</formula>
      <formula>0.499</formula>
    </cfRule>
  </conditionalFormatting>
  <conditionalFormatting sqref="E33">
    <cfRule type="cellIs" dxfId="993" priority="189" operator="between">
      <formula>0.001</formula>
      <formula>0.499</formula>
    </cfRule>
  </conditionalFormatting>
  <conditionalFormatting sqref="E33">
    <cfRule type="cellIs" dxfId="992" priority="188" operator="between">
      <formula>0.001</formula>
      <formula>0.499</formula>
    </cfRule>
  </conditionalFormatting>
  <conditionalFormatting sqref="E33">
    <cfRule type="cellIs" dxfId="991" priority="187" operator="between">
      <formula>0.001</formula>
      <formula>0.499</formula>
    </cfRule>
  </conditionalFormatting>
  <conditionalFormatting sqref="E33">
    <cfRule type="cellIs" dxfId="990" priority="186" operator="between">
      <formula>0.001</formula>
      <formula>0.499</formula>
    </cfRule>
  </conditionalFormatting>
  <conditionalFormatting sqref="E5:E87">
    <cfRule type="cellIs" dxfId="989" priority="185" operator="between">
      <formula>0.001</formula>
      <formula>0.499</formula>
    </cfRule>
  </conditionalFormatting>
  <conditionalFormatting sqref="D83">
    <cfRule type="cellIs" dxfId="988" priority="184" operator="between">
      <formula>0.001</formula>
      <formula>0.499</formula>
    </cfRule>
  </conditionalFormatting>
  <conditionalFormatting sqref="D50">
    <cfRule type="cellIs" dxfId="987" priority="183" operator="between">
      <formula>0.001</formula>
      <formula>0.499</formula>
    </cfRule>
  </conditionalFormatting>
  <conditionalFormatting sqref="D10">
    <cfRule type="cellIs" dxfId="986" priority="182" operator="between">
      <formula>0.001</formula>
      <formula>0.499</formula>
    </cfRule>
  </conditionalFormatting>
  <conditionalFormatting sqref="D33">
    <cfRule type="cellIs" dxfId="985" priority="181" operator="between">
      <formula>0.001</formula>
      <formula>0.499</formula>
    </cfRule>
  </conditionalFormatting>
  <conditionalFormatting sqref="A5:E86 C87:E87">
    <cfRule type="cellIs" dxfId="984" priority="180" operator="between">
      <formula>0.001</formula>
      <formula>0.499</formula>
    </cfRule>
  </conditionalFormatting>
  <conditionalFormatting sqref="E27">
    <cfRule type="cellIs" dxfId="983" priority="179" operator="between">
      <formula>0.001</formula>
      <formula>0.499</formula>
    </cfRule>
  </conditionalFormatting>
  <conditionalFormatting sqref="D33">
    <cfRule type="cellIs" dxfId="982" priority="178" operator="between">
      <formula>0.001</formula>
      <formula>0.499</formula>
    </cfRule>
  </conditionalFormatting>
  <conditionalFormatting sqref="C33">
    <cfRule type="cellIs" dxfId="981" priority="177" operator="between">
      <formula>0.001</formula>
      <formula>0.499</formula>
    </cfRule>
  </conditionalFormatting>
  <conditionalFormatting sqref="C36">
    <cfRule type="cellIs" dxfId="980" priority="176" operator="between">
      <formula>0.001</formula>
      <formula>0.499</formula>
    </cfRule>
  </conditionalFormatting>
  <conditionalFormatting sqref="E50">
    <cfRule type="cellIs" dxfId="979" priority="175" operator="between">
      <formula>0.001</formula>
      <formula>0.499</formula>
    </cfRule>
  </conditionalFormatting>
  <conditionalFormatting sqref="A86:E86">
    <cfRule type="cellIs" dxfId="978" priority="174" operator="between">
      <formula>0.001</formula>
      <formula>0.499</formula>
    </cfRule>
  </conditionalFormatting>
  <conditionalFormatting sqref="C86:E86">
    <cfRule type="cellIs" dxfId="977" priority="173" stopIfTrue="1" operator="between">
      <formula>0.499</formula>
      <formula>0.599</formula>
    </cfRule>
  </conditionalFormatting>
  <conditionalFormatting sqref="A87:E87">
    <cfRule type="cellIs" dxfId="976" priority="172" operator="between">
      <formula>0.001</formula>
      <formula>0.499</formula>
    </cfRule>
  </conditionalFormatting>
  <conditionalFormatting sqref="C87:E87">
    <cfRule type="cellIs" dxfId="975" priority="171" stopIfTrue="1" operator="between">
      <formula>0.499</formula>
      <formula>0.599</formula>
    </cfRule>
  </conditionalFormatting>
  <conditionalFormatting sqref="C5:E87">
    <cfRule type="cellIs" dxfId="974" priority="170" operator="between">
      <formula>0.001</formula>
      <formula>0.499</formula>
    </cfRule>
  </conditionalFormatting>
  <conditionalFormatting sqref="C21:E23">
    <cfRule type="cellIs" dxfId="973" priority="169" operator="between">
      <formula>0.001</formula>
      <formula>0.499</formula>
    </cfRule>
  </conditionalFormatting>
  <conditionalFormatting sqref="C21:E23">
    <cfRule type="cellIs" dxfId="972" priority="168" operator="between">
      <formula>0.001</formula>
      <formula>0.499</formula>
    </cfRule>
  </conditionalFormatting>
  <conditionalFormatting sqref="C21:E23">
    <cfRule type="cellIs" dxfId="971" priority="167" stopIfTrue="1" operator="between">
      <formula>0.499</formula>
      <formula>0.599</formula>
    </cfRule>
  </conditionalFormatting>
  <conditionalFormatting sqref="C21:E23">
    <cfRule type="cellIs" dxfId="970" priority="166" operator="between">
      <formula>0.001</formula>
      <formula>0.499</formula>
    </cfRule>
  </conditionalFormatting>
  <conditionalFormatting sqref="C21:E23">
    <cfRule type="cellIs" dxfId="969" priority="165" stopIfTrue="1" operator="between">
      <formula>0.499</formula>
      <formula>0.599</formula>
    </cfRule>
  </conditionalFormatting>
  <conditionalFormatting sqref="C21:E23">
    <cfRule type="cellIs" dxfId="968" priority="164" operator="between">
      <formula>0.001</formula>
      <formula>0.499</formula>
    </cfRule>
  </conditionalFormatting>
  <conditionalFormatting sqref="C21:E23">
    <cfRule type="cellIs" dxfId="967" priority="163" stopIfTrue="1" operator="between">
      <formula>0.499</formula>
      <formula>0.599</formula>
    </cfRule>
  </conditionalFormatting>
  <conditionalFormatting sqref="C21:E23">
    <cfRule type="cellIs" dxfId="966" priority="162" operator="between">
      <formula>0.001</formula>
      <formula>0.499</formula>
    </cfRule>
  </conditionalFormatting>
  <conditionalFormatting sqref="C21:E23">
    <cfRule type="cellIs" dxfId="965" priority="161" operator="between">
      <formula>0.001</formula>
      <formula>0.499</formula>
    </cfRule>
  </conditionalFormatting>
  <conditionalFormatting sqref="C21:E23">
    <cfRule type="cellIs" dxfId="964" priority="160" operator="between">
      <formula>0.001</formula>
      <formula>0.499</formula>
    </cfRule>
  </conditionalFormatting>
  <conditionalFormatting sqref="C21:E23">
    <cfRule type="cellIs" dxfId="963" priority="159" operator="between">
      <formula>0.001</formula>
      <formula>0.499</formula>
    </cfRule>
  </conditionalFormatting>
  <conditionalFormatting sqref="C21:E23">
    <cfRule type="cellIs" dxfId="962" priority="158" operator="between">
      <formula>0.001</formula>
      <formula>0.499</formula>
    </cfRule>
  </conditionalFormatting>
  <conditionalFormatting sqref="C27:E27">
    <cfRule type="cellIs" dxfId="961" priority="157" operator="between">
      <formula>0.001</formula>
      <formula>0.499</formula>
    </cfRule>
  </conditionalFormatting>
  <conditionalFormatting sqref="C27:E27">
    <cfRule type="cellIs" dxfId="960" priority="156" operator="between">
      <formula>0.001</formula>
      <formula>0.499</formula>
    </cfRule>
  </conditionalFormatting>
  <conditionalFormatting sqref="C27:E27">
    <cfRule type="cellIs" dxfId="959" priority="155" stopIfTrue="1" operator="between">
      <formula>0.499</formula>
      <formula>0.599</formula>
    </cfRule>
  </conditionalFormatting>
  <conditionalFormatting sqref="C27:E27">
    <cfRule type="cellIs" dxfId="958" priority="154" operator="between">
      <formula>0.001</formula>
      <formula>0.499</formula>
    </cfRule>
  </conditionalFormatting>
  <conditionalFormatting sqref="C27:E27">
    <cfRule type="cellIs" dxfId="957" priority="153" stopIfTrue="1" operator="between">
      <formula>0.499</formula>
      <formula>0.599</formula>
    </cfRule>
  </conditionalFormatting>
  <conditionalFormatting sqref="C27:E27">
    <cfRule type="cellIs" dxfId="956" priority="152" operator="between">
      <formula>0.001</formula>
      <formula>0.499</formula>
    </cfRule>
  </conditionalFormatting>
  <conditionalFormatting sqref="C27:E27">
    <cfRule type="cellIs" dxfId="955" priority="151" stopIfTrue="1" operator="between">
      <formula>0.499</formula>
      <formula>0.599</formula>
    </cfRule>
  </conditionalFormatting>
  <conditionalFormatting sqref="C27:E27">
    <cfRule type="cellIs" dxfId="954" priority="150" operator="between">
      <formula>0.001</formula>
      <formula>0.499</formula>
    </cfRule>
  </conditionalFormatting>
  <conditionalFormatting sqref="C27:E27">
    <cfRule type="cellIs" dxfId="953" priority="149" operator="between">
      <formula>0.001</formula>
      <formula>0.499</formula>
    </cfRule>
  </conditionalFormatting>
  <conditionalFormatting sqref="C27:E27">
    <cfRule type="cellIs" dxfId="952" priority="148" operator="between">
      <formula>0.001</formula>
      <formula>0.499</formula>
    </cfRule>
  </conditionalFormatting>
  <conditionalFormatting sqref="C27:E27">
    <cfRule type="cellIs" dxfId="951" priority="147" operator="between">
      <formula>0.001</formula>
      <formula>0.499</formula>
    </cfRule>
  </conditionalFormatting>
  <conditionalFormatting sqref="C27:E27">
    <cfRule type="cellIs" dxfId="950" priority="146" operator="between">
      <formula>0.001</formula>
      <formula>0.499</formula>
    </cfRule>
  </conditionalFormatting>
  <conditionalFormatting sqref="C30:E30">
    <cfRule type="cellIs" dxfId="949" priority="145" operator="between">
      <formula>0.001</formula>
      <formula>0.499</formula>
    </cfRule>
  </conditionalFormatting>
  <conditionalFormatting sqref="C30:E30">
    <cfRule type="cellIs" dxfId="948" priority="144" operator="between">
      <formula>0.001</formula>
      <formula>0.499</formula>
    </cfRule>
  </conditionalFormatting>
  <conditionalFormatting sqref="C30:E30">
    <cfRule type="cellIs" dxfId="947" priority="143" stopIfTrue="1" operator="between">
      <formula>0.499</formula>
      <formula>0.599</formula>
    </cfRule>
  </conditionalFormatting>
  <conditionalFormatting sqref="C30:E30">
    <cfRule type="cellIs" dxfId="946" priority="142" operator="between">
      <formula>0.001</formula>
      <formula>0.499</formula>
    </cfRule>
  </conditionalFormatting>
  <conditionalFormatting sqref="C30:E30">
    <cfRule type="cellIs" dxfId="945" priority="141" stopIfTrue="1" operator="between">
      <formula>0.499</formula>
      <formula>0.599</formula>
    </cfRule>
  </conditionalFormatting>
  <conditionalFormatting sqref="C30:E30">
    <cfRule type="cellIs" dxfId="944" priority="140" operator="between">
      <formula>0.001</formula>
      <formula>0.499</formula>
    </cfRule>
  </conditionalFormatting>
  <conditionalFormatting sqref="C30:E30">
    <cfRule type="cellIs" dxfId="943" priority="139" stopIfTrue="1" operator="between">
      <formula>0.499</formula>
      <formula>0.599</formula>
    </cfRule>
  </conditionalFormatting>
  <conditionalFormatting sqref="C30:E30">
    <cfRule type="cellIs" dxfId="942" priority="138" operator="between">
      <formula>0.001</formula>
      <formula>0.499</formula>
    </cfRule>
  </conditionalFormatting>
  <conditionalFormatting sqref="C30:E30">
    <cfRule type="cellIs" dxfId="941" priority="137" operator="between">
      <formula>0.001</formula>
      <formula>0.499</formula>
    </cfRule>
  </conditionalFormatting>
  <conditionalFormatting sqref="C30:E30">
    <cfRule type="cellIs" dxfId="940" priority="136" operator="between">
      <formula>0.001</formula>
      <formula>0.499</formula>
    </cfRule>
  </conditionalFormatting>
  <conditionalFormatting sqref="C30:E30">
    <cfRule type="cellIs" dxfId="939" priority="135" operator="between">
      <formula>0.001</formula>
      <formula>0.499</formula>
    </cfRule>
  </conditionalFormatting>
  <conditionalFormatting sqref="C30:E30">
    <cfRule type="cellIs" dxfId="938" priority="134" operator="between">
      <formula>0.001</formula>
      <formula>0.499</formula>
    </cfRule>
  </conditionalFormatting>
  <conditionalFormatting sqref="C33:E33">
    <cfRule type="cellIs" dxfId="937" priority="133" operator="between">
      <formula>0.001</formula>
      <formula>0.499</formula>
    </cfRule>
  </conditionalFormatting>
  <conditionalFormatting sqref="C33:E33">
    <cfRule type="cellIs" dxfId="936" priority="132" operator="between">
      <formula>0.001</formula>
      <formula>0.499</formula>
    </cfRule>
  </conditionalFormatting>
  <conditionalFormatting sqref="C33:E33">
    <cfRule type="cellIs" dxfId="935" priority="131" stopIfTrue="1" operator="between">
      <formula>0.499</formula>
      <formula>0.599</formula>
    </cfRule>
  </conditionalFormatting>
  <conditionalFormatting sqref="C33:E33">
    <cfRule type="cellIs" dxfId="934" priority="130" operator="between">
      <formula>0.001</formula>
      <formula>0.499</formula>
    </cfRule>
  </conditionalFormatting>
  <conditionalFormatting sqref="C33:E33">
    <cfRule type="cellIs" dxfId="933" priority="129" stopIfTrue="1" operator="between">
      <formula>0.499</formula>
      <formula>0.599</formula>
    </cfRule>
  </conditionalFormatting>
  <conditionalFormatting sqref="C33:E33">
    <cfRule type="cellIs" dxfId="932" priority="128" operator="between">
      <formula>0.001</formula>
      <formula>0.499</formula>
    </cfRule>
  </conditionalFormatting>
  <conditionalFormatting sqref="C33:E33">
    <cfRule type="cellIs" dxfId="931" priority="127" stopIfTrue="1" operator="between">
      <formula>0.499</formula>
      <formula>0.599</formula>
    </cfRule>
  </conditionalFormatting>
  <conditionalFormatting sqref="C33:E33">
    <cfRule type="cellIs" dxfId="930" priority="126" operator="between">
      <formula>0.001</formula>
      <formula>0.499</formula>
    </cfRule>
  </conditionalFormatting>
  <conditionalFormatting sqref="C33:E33">
    <cfRule type="cellIs" dxfId="929" priority="125" operator="between">
      <formula>0.001</formula>
      <formula>0.499</formula>
    </cfRule>
  </conditionalFormatting>
  <conditionalFormatting sqref="C33:E33">
    <cfRule type="cellIs" dxfId="928" priority="124" operator="between">
      <formula>0.001</formula>
      <formula>0.499</formula>
    </cfRule>
  </conditionalFormatting>
  <conditionalFormatting sqref="C33:E33">
    <cfRule type="cellIs" dxfId="927" priority="123" operator="between">
      <formula>0.001</formula>
      <formula>0.499</formula>
    </cfRule>
  </conditionalFormatting>
  <conditionalFormatting sqref="C33:E33">
    <cfRule type="cellIs" dxfId="926" priority="122" operator="between">
      <formula>0.001</formula>
      <formula>0.499</formula>
    </cfRule>
  </conditionalFormatting>
  <conditionalFormatting sqref="C5:E87">
    <cfRule type="cellIs" dxfId="925" priority="121" operator="between">
      <formula>0.001</formula>
      <formula>0.499</formula>
    </cfRule>
  </conditionalFormatting>
  <conditionalFormatting sqref="E5:E87">
    <cfRule type="cellIs" dxfId="924" priority="120" operator="between">
      <formula>0.001</formula>
      <formula>0.499</formula>
    </cfRule>
  </conditionalFormatting>
  <conditionalFormatting sqref="E21:E23">
    <cfRule type="cellIs" dxfId="923" priority="119" operator="between">
      <formula>0.001</formula>
      <formula>0.499</formula>
    </cfRule>
  </conditionalFormatting>
  <conditionalFormatting sqref="E6:E87">
    <cfRule type="cellIs" dxfId="922" priority="118" operator="between">
      <formula>0.001</formula>
      <formula>0.499</formula>
    </cfRule>
  </conditionalFormatting>
  <conditionalFormatting sqref="E5:E87">
    <cfRule type="cellIs" dxfId="921" priority="117" operator="between">
      <formula>0.001</formula>
      <formula>0.499</formula>
    </cfRule>
  </conditionalFormatting>
  <conditionalFormatting sqref="E5:E87">
    <cfRule type="cellIs" dxfId="920" priority="116" stopIfTrue="1" operator="between">
      <formula>0.499</formula>
      <formula>0.599</formula>
    </cfRule>
  </conditionalFormatting>
  <conditionalFormatting sqref="E5:E87">
    <cfRule type="cellIs" dxfId="919" priority="115" operator="between">
      <formula>0.001</formula>
      <formula>0.499</formula>
    </cfRule>
  </conditionalFormatting>
  <conditionalFormatting sqref="E5:E87">
    <cfRule type="cellIs" dxfId="918" priority="114" operator="between">
      <formula>0.001</formula>
      <formula>0.499</formula>
    </cfRule>
  </conditionalFormatting>
  <conditionalFormatting sqref="E5:E87">
    <cfRule type="cellIs" dxfId="917" priority="113" operator="between">
      <formula>0.001</formula>
      <formula>0.499</formula>
    </cfRule>
  </conditionalFormatting>
  <conditionalFormatting sqref="E5:E87">
    <cfRule type="cellIs" dxfId="916" priority="112" operator="between">
      <formula>0.001</formula>
      <formula>0.499</formula>
    </cfRule>
  </conditionalFormatting>
  <conditionalFormatting sqref="E5:E87">
    <cfRule type="cellIs" dxfId="915" priority="111" stopIfTrue="1" operator="between">
      <formula>0.499</formula>
      <formula>0.599</formula>
    </cfRule>
  </conditionalFormatting>
  <conditionalFormatting sqref="E5:E87">
    <cfRule type="cellIs" dxfId="914" priority="110" operator="between">
      <formula>0.001</formula>
      <formula>0.499</formula>
    </cfRule>
  </conditionalFormatting>
  <conditionalFormatting sqref="E5:E87">
    <cfRule type="cellIs" dxfId="913" priority="109" stopIfTrue="1" operator="between">
      <formula>0.499</formula>
      <formula>0.599</formula>
    </cfRule>
  </conditionalFormatting>
  <conditionalFormatting sqref="E5:E87">
    <cfRule type="cellIs" dxfId="912" priority="108" operator="between">
      <formula>0.001</formula>
      <formula>0.499</formula>
    </cfRule>
  </conditionalFormatting>
  <conditionalFormatting sqref="E5:E87">
    <cfRule type="cellIs" dxfId="911" priority="107" stopIfTrue="1" operator="between">
      <formula>0.499</formula>
      <formula>0.599</formula>
    </cfRule>
  </conditionalFormatting>
  <conditionalFormatting sqref="E5:E87">
    <cfRule type="cellIs" dxfId="910" priority="106" operator="between">
      <formula>0.001</formula>
      <formula>0.499</formula>
    </cfRule>
  </conditionalFormatting>
  <conditionalFormatting sqref="E5:E87">
    <cfRule type="cellIs" dxfId="909" priority="105" operator="between">
      <formula>0.001</formula>
      <formula>0.499</formula>
    </cfRule>
  </conditionalFormatting>
  <conditionalFormatting sqref="E5:E87">
    <cfRule type="cellIs" dxfId="908" priority="104" operator="between">
      <formula>0.001</formula>
      <formula>0.499</formula>
    </cfRule>
  </conditionalFormatting>
  <conditionalFormatting sqref="E5:E87">
    <cfRule type="cellIs" dxfId="907" priority="103" operator="between">
      <formula>0.001</formula>
      <formula>0.499</formula>
    </cfRule>
  </conditionalFormatting>
  <conditionalFormatting sqref="E5:E87">
    <cfRule type="cellIs" dxfId="906" priority="102" operator="between">
      <formula>0.001</formula>
      <formula>0.499</formula>
    </cfRule>
  </conditionalFormatting>
  <conditionalFormatting sqref="E21:E23">
    <cfRule type="cellIs" dxfId="905" priority="101" operator="between">
      <formula>0.001</formula>
      <formula>0.499</formula>
    </cfRule>
  </conditionalFormatting>
  <conditionalFormatting sqref="E21:E23">
    <cfRule type="cellIs" dxfId="904" priority="100" stopIfTrue="1" operator="between">
      <formula>0.499</formula>
      <formula>0.599</formula>
    </cfRule>
  </conditionalFormatting>
  <conditionalFormatting sqref="E21:E23">
    <cfRule type="cellIs" dxfId="903" priority="99" operator="between">
      <formula>0.001</formula>
      <formula>0.499</formula>
    </cfRule>
  </conditionalFormatting>
  <conditionalFormatting sqref="E21:E23">
    <cfRule type="cellIs" dxfId="902" priority="98" operator="between">
      <formula>0.001</formula>
      <formula>0.499</formula>
    </cfRule>
  </conditionalFormatting>
  <conditionalFormatting sqref="E21:E23">
    <cfRule type="cellIs" dxfId="901" priority="97" operator="between">
      <formula>0.001</formula>
      <formula>0.499</formula>
    </cfRule>
  </conditionalFormatting>
  <conditionalFormatting sqref="E21:E23">
    <cfRule type="cellIs" dxfId="900" priority="96" operator="between">
      <formula>0.001</formula>
      <formula>0.499</formula>
    </cfRule>
  </conditionalFormatting>
  <conditionalFormatting sqref="E21:E23">
    <cfRule type="cellIs" dxfId="899" priority="95" stopIfTrue="1" operator="between">
      <formula>0.499</formula>
      <formula>0.599</formula>
    </cfRule>
  </conditionalFormatting>
  <conditionalFormatting sqref="E21:E23">
    <cfRule type="cellIs" dxfId="898" priority="94" operator="between">
      <formula>0.001</formula>
      <formula>0.499</formula>
    </cfRule>
  </conditionalFormatting>
  <conditionalFormatting sqref="E21:E23">
    <cfRule type="cellIs" dxfId="897" priority="93" stopIfTrue="1" operator="between">
      <formula>0.499</formula>
      <formula>0.599</formula>
    </cfRule>
  </conditionalFormatting>
  <conditionalFormatting sqref="E21:E23">
    <cfRule type="cellIs" dxfId="896" priority="92" operator="between">
      <formula>0.001</formula>
      <formula>0.499</formula>
    </cfRule>
  </conditionalFormatting>
  <conditionalFormatting sqref="E21:E23">
    <cfRule type="cellIs" dxfId="895" priority="91" stopIfTrue="1" operator="between">
      <formula>0.499</formula>
      <formula>0.599</formula>
    </cfRule>
  </conditionalFormatting>
  <conditionalFormatting sqref="E21:E23">
    <cfRule type="cellIs" dxfId="894" priority="90" operator="between">
      <formula>0.001</formula>
      <formula>0.499</formula>
    </cfRule>
  </conditionalFormatting>
  <conditionalFormatting sqref="E21:E23">
    <cfRule type="cellIs" dxfId="893" priority="89" operator="between">
      <formula>0.001</formula>
      <formula>0.499</formula>
    </cfRule>
  </conditionalFormatting>
  <conditionalFormatting sqref="E21:E23">
    <cfRule type="cellIs" dxfId="892" priority="88" operator="between">
      <formula>0.001</formula>
      <formula>0.499</formula>
    </cfRule>
  </conditionalFormatting>
  <conditionalFormatting sqref="E21:E23">
    <cfRule type="cellIs" dxfId="891" priority="87" operator="between">
      <formula>0.001</formula>
      <formula>0.499</formula>
    </cfRule>
  </conditionalFormatting>
  <conditionalFormatting sqref="E21:E23">
    <cfRule type="cellIs" dxfId="890" priority="86" operator="between">
      <formula>0.001</formula>
      <formula>0.499</formula>
    </cfRule>
  </conditionalFormatting>
  <conditionalFormatting sqref="E27">
    <cfRule type="cellIs" dxfId="889" priority="85" operator="between">
      <formula>0.001</formula>
      <formula>0.499</formula>
    </cfRule>
  </conditionalFormatting>
  <conditionalFormatting sqref="E27">
    <cfRule type="cellIs" dxfId="888" priority="84" stopIfTrue="1" operator="between">
      <formula>0.499</formula>
      <formula>0.599</formula>
    </cfRule>
  </conditionalFormatting>
  <conditionalFormatting sqref="E27">
    <cfRule type="cellIs" dxfId="887" priority="83" operator="between">
      <formula>0.001</formula>
      <formula>0.499</formula>
    </cfRule>
  </conditionalFormatting>
  <conditionalFormatting sqref="E27">
    <cfRule type="cellIs" dxfId="886" priority="82" operator="between">
      <formula>0.001</formula>
      <formula>0.499</formula>
    </cfRule>
  </conditionalFormatting>
  <conditionalFormatting sqref="E27">
    <cfRule type="cellIs" dxfId="885" priority="81" operator="between">
      <formula>0.001</formula>
      <formula>0.499</formula>
    </cfRule>
  </conditionalFormatting>
  <conditionalFormatting sqref="E27">
    <cfRule type="cellIs" dxfId="884" priority="80" operator="between">
      <formula>0.001</formula>
      <formula>0.499</formula>
    </cfRule>
  </conditionalFormatting>
  <conditionalFormatting sqref="E27">
    <cfRule type="cellIs" dxfId="883" priority="79" stopIfTrue="1" operator="between">
      <formula>0.499</formula>
      <formula>0.599</formula>
    </cfRule>
  </conditionalFormatting>
  <conditionalFormatting sqref="E27">
    <cfRule type="cellIs" dxfId="882" priority="78" operator="between">
      <formula>0.001</formula>
      <formula>0.499</formula>
    </cfRule>
  </conditionalFormatting>
  <conditionalFormatting sqref="E27">
    <cfRule type="cellIs" dxfId="881" priority="77" stopIfTrue="1" operator="between">
      <formula>0.499</formula>
      <formula>0.599</formula>
    </cfRule>
  </conditionalFormatting>
  <conditionalFormatting sqref="E27">
    <cfRule type="cellIs" dxfId="880" priority="76" operator="between">
      <formula>0.001</formula>
      <formula>0.499</formula>
    </cfRule>
  </conditionalFormatting>
  <conditionalFormatting sqref="E27">
    <cfRule type="cellIs" dxfId="879" priority="75" stopIfTrue="1" operator="between">
      <formula>0.499</formula>
      <formula>0.599</formula>
    </cfRule>
  </conditionalFormatting>
  <conditionalFormatting sqref="E27">
    <cfRule type="cellIs" dxfId="878" priority="74" operator="between">
      <formula>0.001</formula>
      <formula>0.499</formula>
    </cfRule>
  </conditionalFormatting>
  <conditionalFormatting sqref="E27">
    <cfRule type="cellIs" dxfId="877" priority="73" operator="between">
      <formula>0.001</formula>
      <formula>0.499</formula>
    </cfRule>
  </conditionalFormatting>
  <conditionalFormatting sqref="E27">
    <cfRule type="cellIs" dxfId="876" priority="72" operator="between">
      <formula>0.001</formula>
      <formula>0.499</formula>
    </cfRule>
  </conditionalFormatting>
  <conditionalFormatting sqref="E27">
    <cfRule type="cellIs" dxfId="875" priority="71" operator="between">
      <formula>0.001</formula>
      <formula>0.499</formula>
    </cfRule>
  </conditionalFormatting>
  <conditionalFormatting sqref="E27">
    <cfRule type="cellIs" dxfId="874" priority="70" operator="between">
      <formula>0.001</formula>
      <formula>0.499</formula>
    </cfRule>
  </conditionalFormatting>
  <conditionalFormatting sqref="E30">
    <cfRule type="cellIs" dxfId="873" priority="69" operator="between">
      <formula>0.001</formula>
      <formula>0.499</formula>
    </cfRule>
  </conditionalFormatting>
  <conditionalFormatting sqref="E30">
    <cfRule type="cellIs" dxfId="872" priority="68" stopIfTrue="1" operator="between">
      <formula>0.499</formula>
      <formula>0.599</formula>
    </cfRule>
  </conditionalFormatting>
  <conditionalFormatting sqref="E30">
    <cfRule type="cellIs" dxfId="871" priority="67" operator="between">
      <formula>0.001</formula>
      <formula>0.499</formula>
    </cfRule>
  </conditionalFormatting>
  <conditionalFormatting sqref="E30">
    <cfRule type="cellIs" dxfId="870" priority="66" operator="between">
      <formula>0.001</formula>
      <formula>0.499</formula>
    </cfRule>
  </conditionalFormatting>
  <conditionalFormatting sqref="E30">
    <cfRule type="cellIs" dxfId="869" priority="65" operator="between">
      <formula>0.001</formula>
      <formula>0.499</formula>
    </cfRule>
  </conditionalFormatting>
  <conditionalFormatting sqref="E30">
    <cfRule type="cellIs" dxfId="868" priority="64" operator="between">
      <formula>0.001</formula>
      <formula>0.499</formula>
    </cfRule>
  </conditionalFormatting>
  <conditionalFormatting sqref="E30">
    <cfRule type="cellIs" dxfId="867" priority="63" stopIfTrue="1" operator="between">
      <formula>0.499</formula>
      <formula>0.599</formula>
    </cfRule>
  </conditionalFormatting>
  <conditionalFormatting sqref="E30">
    <cfRule type="cellIs" dxfId="866" priority="62" operator="between">
      <formula>0.001</formula>
      <formula>0.499</formula>
    </cfRule>
  </conditionalFormatting>
  <conditionalFormatting sqref="E30">
    <cfRule type="cellIs" dxfId="865" priority="61" stopIfTrue="1" operator="between">
      <formula>0.499</formula>
      <formula>0.599</formula>
    </cfRule>
  </conditionalFormatting>
  <conditionalFormatting sqref="E30">
    <cfRule type="cellIs" dxfId="864" priority="60" operator="between">
      <formula>0.001</formula>
      <formula>0.499</formula>
    </cfRule>
  </conditionalFormatting>
  <conditionalFormatting sqref="E30">
    <cfRule type="cellIs" dxfId="863" priority="59" stopIfTrue="1" operator="between">
      <formula>0.499</formula>
      <formula>0.599</formula>
    </cfRule>
  </conditionalFormatting>
  <conditionalFormatting sqref="E30">
    <cfRule type="cellIs" dxfId="862" priority="58" operator="between">
      <formula>0.001</formula>
      <formula>0.499</formula>
    </cfRule>
  </conditionalFormatting>
  <conditionalFormatting sqref="E30">
    <cfRule type="cellIs" dxfId="861" priority="57" operator="between">
      <formula>0.001</formula>
      <formula>0.499</formula>
    </cfRule>
  </conditionalFormatting>
  <conditionalFormatting sqref="E30">
    <cfRule type="cellIs" dxfId="860" priority="56" operator="between">
      <formula>0.001</formula>
      <formula>0.499</formula>
    </cfRule>
  </conditionalFormatting>
  <conditionalFormatting sqref="E30">
    <cfRule type="cellIs" dxfId="859" priority="55" operator="between">
      <formula>0.001</formula>
      <formula>0.499</formula>
    </cfRule>
  </conditionalFormatting>
  <conditionalFormatting sqref="E30">
    <cfRule type="cellIs" dxfId="858" priority="54" operator="between">
      <formula>0.001</formula>
      <formula>0.499</formula>
    </cfRule>
  </conditionalFormatting>
  <conditionalFormatting sqref="E33">
    <cfRule type="cellIs" dxfId="857" priority="53" operator="between">
      <formula>0.001</formula>
      <formula>0.499</formula>
    </cfRule>
  </conditionalFormatting>
  <conditionalFormatting sqref="E33">
    <cfRule type="cellIs" dxfId="856" priority="52" stopIfTrue="1" operator="between">
      <formula>0.499</formula>
      <formula>0.599</formula>
    </cfRule>
  </conditionalFormatting>
  <conditionalFormatting sqref="E33">
    <cfRule type="cellIs" dxfId="855" priority="51" operator="between">
      <formula>0.001</formula>
      <formula>0.499</formula>
    </cfRule>
  </conditionalFormatting>
  <conditionalFormatting sqref="E33">
    <cfRule type="cellIs" dxfId="854" priority="50" operator="between">
      <formula>0.001</formula>
      <formula>0.499</formula>
    </cfRule>
  </conditionalFormatting>
  <conditionalFormatting sqref="E33">
    <cfRule type="cellIs" dxfId="853" priority="49" operator="between">
      <formula>0.001</formula>
      <formula>0.499</formula>
    </cfRule>
  </conditionalFormatting>
  <conditionalFormatting sqref="E33">
    <cfRule type="cellIs" dxfId="852" priority="48" operator="between">
      <formula>0.001</formula>
      <formula>0.499</formula>
    </cfRule>
  </conditionalFormatting>
  <conditionalFormatting sqref="E33">
    <cfRule type="cellIs" dxfId="851" priority="47" stopIfTrue="1" operator="between">
      <formula>0.499</formula>
      <formula>0.599</formula>
    </cfRule>
  </conditionalFormatting>
  <conditionalFormatting sqref="E33">
    <cfRule type="cellIs" dxfId="850" priority="46" operator="between">
      <formula>0.001</formula>
      <formula>0.499</formula>
    </cfRule>
  </conditionalFormatting>
  <conditionalFormatting sqref="E33">
    <cfRule type="cellIs" dxfId="849" priority="45" stopIfTrue="1" operator="between">
      <formula>0.499</formula>
      <formula>0.599</formula>
    </cfRule>
  </conditionalFormatting>
  <conditionalFormatting sqref="E33">
    <cfRule type="cellIs" dxfId="848" priority="44" operator="between">
      <formula>0.001</formula>
      <formula>0.499</formula>
    </cfRule>
  </conditionalFormatting>
  <conditionalFormatting sqref="E33">
    <cfRule type="cellIs" dxfId="847" priority="43" stopIfTrue="1" operator="between">
      <formula>0.499</formula>
      <formula>0.599</formula>
    </cfRule>
  </conditionalFormatting>
  <conditionalFormatting sqref="E33">
    <cfRule type="cellIs" dxfId="846" priority="42" operator="between">
      <formula>0.001</formula>
      <formula>0.499</formula>
    </cfRule>
  </conditionalFormatting>
  <conditionalFormatting sqref="E33">
    <cfRule type="cellIs" dxfId="845" priority="41" operator="between">
      <formula>0.001</formula>
      <formula>0.499</formula>
    </cfRule>
  </conditionalFormatting>
  <conditionalFormatting sqref="E33">
    <cfRule type="cellIs" dxfId="844" priority="40" operator="between">
      <formula>0.001</formula>
      <formula>0.499</formula>
    </cfRule>
  </conditionalFormatting>
  <conditionalFormatting sqref="E33">
    <cfRule type="cellIs" dxfId="843" priority="39" operator="between">
      <formula>0.001</formula>
      <formula>0.499</formula>
    </cfRule>
  </conditionalFormatting>
  <conditionalFormatting sqref="E33">
    <cfRule type="cellIs" dxfId="842" priority="38" operator="between">
      <formula>0.001</formula>
      <formula>0.499</formula>
    </cfRule>
  </conditionalFormatting>
  <conditionalFormatting sqref="E5:E87">
    <cfRule type="cellIs" dxfId="841" priority="37" operator="between">
      <formula>0.001</formula>
      <formula>0.499</formula>
    </cfRule>
  </conditionalFormatting>
  <conditionalFormatting sqref="C10">
    <cfRule type="cellIs" dxfId="840" priority="36" operator="between">
      <formula>0.001</formula>
      <formula>0.499</formula>
    </cfRule>
  </conditionalFormatting>
  <conditionalFormatting sqref="C10">
    <cfRule type="cellIs" dxfId="839" priority="35" operator="between">
      <formula>0.001</formula>
      <formula>0.499</formula>
    </cfRule>
  </conditionalFormatting>
  <conditionalFormatting sqref="C10">
    <cfRule type="cellIs" dxfId="838" priority="34" operator="between">
      <formula>0.001</formula>
      <formula>0.499</formula>
    </cfRule>
  </conditionalFormatting>
  <conditionalFormatting sqref="C10">
    <cfRule type="cellIs" dxfId="837" priority="33" operator="between">
      <formula>0.001</formula>
      <formula>0.499</formula>
    </cfRule>
  </conditionalFormatting>
  <conditionalFormatting sqref="C10">
    <cfRule type="cellIs" dxfId="836" priority="32" operator="between">
      <formula>0.001</formula>
      <formula>0.499</formula>
    </cfRule>
  </conditionalFormatting>
  <conditionalFormatting sqref="C10">
    <cfRule type="cellIs" dxfId="835" priority="31" operator="between">
      <formula>0.001</formula>
      <formula>0.499</formula>
    </cfRule>
  </conditionalFormatting>
  <conditionalFormatting sqref="C33">
    <cfRule type="cellIs" dxfId="834" priority="30" operator="between">
      <formula>0.001</formula>
      <formula>0.499</formula>
    </cfRule>
  </conditionalFormatting>
  <conditionalFormatting sqref="C33">
    <cfRule type="cellIs" dxfId="833" priority="29" operator="between">
      <formula>0.001</formula>
      <formula>0.499</formula>
    </cfRule>
  </conditionalFormatting>
  <conditionalFormatting sqref="C33">
    <cfRule type="cellIs" dxfId="832" priority="28" operator="between">
      <formula>0.001</formula>
      <formula>0.499</formula>
    </cfRule>
  </conditionalFormatting>
  <conditionalFormatting sqref="C33">
    <cfRule type="cellIs" dxfId="831" priority="27" operator="between">
      <formula>0.001</formula>
      <formula>0.499</formula>
    </cfRule>
  </conditionalFormatting>
  <conditionalFormatting sqref="C33">
    <cfRule type="cellIs" dxfId="830" priority="26" operator="between">
      <formula>0.001</formula>
      <formula>0.499</formula>
    </cfRule>
  </conditionalFormatting>
  <conditionalFormatting sqref="C33">
    <cfRule type="cellIs" dxfId="829" priority="25" operator="between">
      <formula>0.001</formula>
      <formula>0.499</formula>
    </cfRule>
  </conditionalFormatting>
  <conditionalFormatting sqref="E33">
    <cfRule type="cellIs" dxfId="828" priority="24" operator="between">
      <formula>0.001</formula>
      <formula>0.499</formula>
    </cfRule>
  </conditionalFormatting>
  <conditionalFormatting sqref="E33">
    <cfRule type="cellIs" dxfId="827" priority="23" operator="between">
      <formula>0.001</formula>
      <formula>0.499</formula>
    </cfRule>
  </conditionalFormatting>
  <conditionalFormatting sqref="E33">
    <cfRule type="cellIs" dxfId="826" priority="22" operator="between">
      <formula>0.001</formula>
      <formula>0.499</formula>
    </cfRule>
  </conditionalFormatting>
  <conditionalFormatting sqref="E33">
    <cfRule type="cellIs" dxfId="825" priority="21" operator="between">
      <formula>0.001</formula>
      <formula>0.499</formula>
    </cfRule>
  </conditionalFormatting>
  <conditionalFormatting sqref="E33">
    <cfRule type="cellIs" dxfId="824" priority="20" operator="between">
      <formula>0.001</formula>
      <formula>0.499</formula>
    </cfRule>
  </conditionalFormatting>
  <conditionalFormatting sqref="E33">
    <cfRule type="cellIs" dxfId="823" priority="19" operator="between">
      <formula>0.001</formula>
      <formula>0.499</formula>
    </cfRule>
  </conditionalFormatting>
  <conditionalFormatting sqref="C50">
    <cfRule type="cellIs" dxfId="822" priority="18" operator="between">
      <formula>0.001</formula>
      <formula>0.499</formula>
    </cfRule>
  </conditionalFormatting>
  <conditionalFormatting sqref="C50">
    <cfRule type="cellIs" dxfId="821" priority="17" operator="between">
      <formula>0.001</formula>
      <formula>0.499</formula>
    </cfRule>
  </conditionalFormatting>
  <conditionalFormatting sqref="C50">
    <cfRule type="cellIs" dxfId="820" priority="16" operator="between">
      <formula>0.001</formula>
      <formula>0.499</formula>
    </cfRule>
  </conditionalFormatting>
  <conditionalFormatting sqref="C50">
    <cfRule type="cellIs" dxfId="819" priority="15" operator="between">
      <formula>0.001</formula>
      <formula>0.499</formula>
    </cfRule>
  </conditionalFormatting>
  <conditionalFormatting sqref="C50">
    <cfRule type="cellIs" dxfId="818" priority="14" operator="between">
      <formula>0.001</formula>
      <formula>0.499</formula>
    </cfRule>
  </conditionalFormatting>
  <conditionalFormatting sqref="C50">
    <cfRule type="cellIs" dxfId="817" priority="13" operator="between">
      <formula>0.001</formula>
      <formula>0.499</formula>
    </cfRule>
  </conditionalFormatting>
  <conditionalFormatting sqref="E54">
    <cfRule type="cellIs" dxfId="816" priority="12" operator="between">
      <formula>0.001</formula>
      <formula>0.499</formula>
    </cfRule>
  </conditionalFormatting>
  <conditionalFormatting sqref="E54">
    <cfRule type="cellIs" dxfId="815" priority="11" operator="between">
      <formula>0.001</formula>
      <formula>0.499</formula>
    </cfRule>
  </conditionalFormatting>
  <conditionalFormatting sqref="E54">
    <cfRule type="cellIs" dxfId="814" priority="10" operator="between">
      <formula>0.001</formula>
      <formula>0.499</formula>
    </cfRule>
  </conditionalFormatting>
  <conditionalFormatting sqref="E54">
    <cfRule type="cellIs" dxfId="813" priority="9" operator="between">
      <formula>0.001</formula>
      <formula>0.499</formula>
    </cfRule>
  </conditionalFormatting>
  <conditionalFormatting sqref="E54">
    <cfRule type="cellIs" dxfId="812" priority="8" operator="between">
      <formula>0.001</formula>
      <formula>0.499</formula>
    </cfRule>
  </conditionalFormatting>
  <conditionalFormatting sqref="E54">
    <cfRule type="cellIs" dxfId="811" priority="7" operator="between">
      <formula>0.001</formula>
      <formula>0.499</formula>
    </cfRule>
  </conditionalFormatting>
  <conditionalFormatting sqref="C83">
    <cfRule type="cellIs" dxfId="810" priority="6" operator="between">
      <formula>0.001</formula>
      <formula>0.499</formula>
    </cfRule>
  </conditionalFormatting>
  <conditionalFormatting sqref="C83">
    <cfRule type="cellIs" dxfId="809" priority="5" operator="between">
      <formula>0.001</formula>
      <formula>0.499</formula>
    </cfRule>
  </conditionalFormatting>
  <conditionalFormatting sqref="C83">
    <cfRule type="cellIs" dxfId="808" priority="4" operator="between">
      <formula>0.001</formula>
      <formula>0.499</formula>
    </cfRule>
  </conditionalFormatting>
  <conditionalFormatting sqref="C83">
    <cfRule type="cellIs" dxfId="807" priority="3" operator="between">
      <formula>0.001</formula>
      <formula>0.499</formula>
    </cfRule>
  </conditionalFormatting>
  <conditionalFormatting sqref="C83">
    <cfRule type="cellIs" dxfId="806" priority="2" operator="between">
      <formula>0.001</formula>
      <formula>0.499</formula>
    </cfRule>
  </conditionalFormatting>
  <conditionalFormatting sqref="C83">
    <cfRule type="cellIs" dxfId="805" priority="1" operator="between">
      <formula>0.001</formula>
      <formula>0.499</formula>
    </cfRule>
  </conditionalFormatting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lha10"/>
  <dimension ref="A1:IH423"/>
  <sheetViews>
    <sheetView showGridLines="0" zoomScaleNormal="100" workbookViewId="0">
      <selection sqref="A1:E1"/>
    </sheetView>
  </sheetViews>
  <sheetFormatPr defaultColWidth="9.140625" defaultRowHeight="9"/>
  <cols>
    <col min="1" max="1" width="6.7109375" style="5" customWidth="1"/>
    <col min="2" max="2" width="41" style="13" customWidth="1"/>
    <col min="3" max="5" width="12.7109375" style="5" customWidth="1"/>
    <col min="6" max="16384" width="9.140625" style="5"/>
  </cols>
  <sheetData>
    <row r="1" spans="1:242" s="70" customFormat="1" ht="36" customHeight="1">
      <c r="A1" s="560" t="s">
        <v>976</v>
      </c>
      <c r="B1" s="560"/>
      <c r="C1" s="560"/>
      <c r="D1" s="560"/>
      <c r="E1" s="560"/>
      <c r="F1" s="515" t="s">
        <v>1048</v>
      </c>
      <c r="G1" s="516"/>
      <c r="H1" s="516"/>
      <c r="I1" s="516"/>
      <c r="J1" s="516"/>
      <c r="K1" s="516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0"/>
      <c r="AU1" s="560"/>
      <c r="AV1" s="560"/>
      <c r="AW1" s="560"/>
      <c r="AX1" s="560"/>
      <c r="AY1" s="560"/>
      <c r="AZ1" s="560"/>
      <c r="BA1" s="560"/>
      <c r="BB1" s="560"/>
      <c r="BC1" s="560"/>
      <c r="BD1" s="560"/>
      <c r="BE1" s="560"/>
      <c r="BF1" s="560"/>
      <c r="BG1" s="560"/>
      <c r="BH1" s="560"/>
      <c r="BI1" s="560"/>
      <c r="BJ1" s="560"/>
      <c r="BK1" s="560"/>
      <c r="BL1" s="560"/>
      <c r="BM1" s="560"/>
      <c r="BN1" s="560"/>
      <c r="BO1" s="560"/>
      <c r="BP1" s="560"/>
      <c r="BQ1" s="560"/>
      <c r="BR1" s="560"/>
      <c r="BS1" s="560"/>
      <c r="BT1" s="560"/>
      <c r="BU1" s="560"/>
      <c r="BV1" s="560"/>
      <c r="BW1" s="560"/>
      <c r="BX1" s="560"/>
      <c r="BY1" s="560"/>
      <c r="BZ1" s="560"/>
      <c r="CA1" s="560"/>
      <c r="CB1" s="560"/>
      <c r="CC1" s="560"/>
      <c r="CD1" s="560"/>
      <c r="CE1" s="560"/>
      <c r="CF1" s="560"/>
      <c r="CG1" s="560"/>
      <c r="CH1" s="560"/>
      <c r="CI1" s="560"/>
      <c r="CJ1" s="560"/>
      <c r="CK1" s="560"/>
      <c r="CL1" s="560"/>
      <c r="CM1" s="560"/>
      <c r="CN1" s="560"/>
      <c r="CO1" s="560"/>
      <c r="CP1" s="560"/>
      <c r="CQ1" s="560"/>
      <c r="CR1" s="560"/>
      <c r="CS1" s="560"/>
      <c r="CT1" s="560"/>
      <c r="CU1" s="560"/>
      <c r="CV1" s="560"/>
      <c r="CW1" s="560"/>
      <c r="CX1" s="560"/>
      <c r="CY1" s="560"/>
      <c r="CZ1" s="560"/>
      <c r="DA1" s="560"/>
      <c r="DB1" s="560"/>
      <c r="DC1" s="560"/>
      <c r="DD1" s="560"/>
      <c r="DE1" s="560"/>
      <c r="DF1" s="560"/>
      <c r="DG1" s="560"/>
      <c r="DH1" s="560"/>
      <c r="DI1" s="560"/>
      <c r="DJ1" s="560"/>
      <c r="DK1" s="560"/>
      <c r="DL1" s="560"/>
      <c r="DM1" s="560"/>
      <c r="DN1" s="560"/>
      <c r="DO1" s="560"/>
      <c r="DP1" s="560"/>
      <c r="DQ1" s="560"/>
      <c r="DR1" s="560"/>
      <c r="DS1" s="560"/>
      <c r="DT1" s="560"/>
      <c r="DU1" s="560"/>
      <c r="DV1" s="560"/>
      <c r="DW1" s="560"/>
      <c r="DX1" s="560"/>
      <c r="DY1" s="560"/>
      <c r="DZ1" s="560"/>
      <c r="EA1" s="560"/>
      <c r="EB1" s="560"/>
      <c r="EC1" s="560"/>
      <c r="ED1" s="560"/>
      <c r="EE1" s="560"/>
      <c r="EF1" s="560"/>
      <c r="EG1" s="560"/>
      <c r="EH1" s="560"/>
      <c r="EI1" s="560"/>
      <c r="EJ1" s="560"/>
      <c r="EK1" s="560"/>
      <c r="EL1" s="560"/>
      <c r="EM1" s="560"/>
      <c r="EN1" s="560"/>
      <c r="EO1" s="560"/>
      <c r="EP1" s="560"/>
      <c r="EQ1" s="560"/>
      <c r="ER1" s="560"/>
      <c r="ES1" s="560"/>
      <c r="ET1" s="560"/>
      <c r="EU1" s="560"/>
      <c r="EV1" s="560"/>
      <c r="EW1" s="560"/>
      <c r="EX1" s="560"/>
      <c r="EY1" s="560"/>
      <c r="EZ1" s="560"/>
      <c r="FA1" s="560"/>
      <c r="FB1" s="560"/>
      <c r="FC1" s="560"/>
      <c r="FD1" s="560"/>
      <c r="FE1" s="560"/>
      <c r="FF1" s="560"/>
      <c r="FG1" s="560"/>
      <c r="FH1" s="560"/>
      <c r="FI1" s="560"/>
      <c r="FJ1" s="560"/>
      <c r="FK1" s="560"/>
      <c r="FL1" s="560"/>
      <c r="FM1" s="560"/>
      <c r="FN1" s="560"/>
      <c r="FO1" s="560"/>
      <c r="FP1" s="560"/>
      <c r="FQ1" s="560"/>
      <c r="FR1" s="560"/>
      <c r="FS1" s="560"/>
      <c r="FT1" s="560"/>
      <c r="FU1" s="560"/>
      <c r="FV1" s="560"/>
      <c r="FW1" s="560"/>
      <c r="FX1" s="560"/>
      <c r="FY1" s="560"/>
      <c r="FZ1" s="560"/>
      <c r="GA1" s="560"/>
      <c r="GB1" s="560"/>
      <c r="GC1" s="560"/>
      <c r="GD1" s="560"/>
      <c r="GE1" s="560"/>
      <c r="GF1" s="560"/>
      <c r="GG1" s="560"/>
      <c r="GH1" s="560"/>
      <c r="GI1" s="560"/>
      <c r="GJ1" s="560"/>
      <c r="GK1" s="560"/>
      <c r="GL1" s="560"/>
      <c r="GM1" s="560"/>
      <c r="GN1" s="560"/>
      <c r="GO1" s="560"/>
      <c r="GP1" s="560"/>
      <c r="GQ1" s="560"/>
      <c r="GR1" s="560"/>
      <c r="GS1" s="560"/>
      <c r="GT1" s="560"/>
      <c r="GU1" s="560"/>
      <c r="GV1" s="560"/>
      <c r="GW1" s="560"/>
      <c r="GX1" s="560"/>
      <c r="GY1" s="560"/>
      <c r="GZ1" s="560"/>
      <c r="HA1" s="560"/>
      <c r="HB1" s="560"/>
      <c r="HC1" s="560"/>
      <c r="HD1" s="560"/>
      <c r="HE1" s="560"/>
      <c r="HF1" s="560"/>
      <c r="HG1" s="560"/>
      <c r="HH1" s="560"/>
      <c r="HI1" s="560"/>
      <c r="HJ1" s="560"/>
      <c r="HK1" s="560"/>
      <c r="HL1" s="560"/>
      <c r="HM1" s="560"/>
      <c r="HN1" s="560"/>
      <c r="HO1" s="560"/>
      <c r="HP1" s="560"/>
      <c r="HQ1" s="560"/>
      <c r="HR1" s="560"/>
      <c r="HS1" s="560"/>
      <c r="HT1" s="560"/>
      <c r="HU1" s="560"/>
      <c r="HV1" s="560"/>
      <c r="HW1" s="560"/>
      <c r="HX1" s="560"/>
      <c r="HY1" s="560"/>
      <c r="HZ1" s="560"/>
      <c r="IA1" s="560"/>
      <c r="IB1" s="560"/>
      <c r="IC1" s="560"/>
      <c r="ID1" s="560"/>
      <c r="IE1" s="560"/>
      <c r="IF1" s="560"/>
      <c r="IG1" s="560"/>
      <c r="IH1" s="297"/>
    </row>
    <row r="2" spans="1:242" ht="8.65" customHeight="1">
      <c r="A2" s="555" t="s">
        <v>475</v>
      </c>
      <c r="B2" s="555"/>
      <c r="C2" s="555"/>
      <c r="D2" s="4"/>
      <c r="E2" s="4"/>
    </row>
    <row r="3" spans="1:242" ht="20.100000000000001" customHeight="1">
      <c r="A3" s="52" t="s">
        <v>761</v>
      </c>
      <c r="B3" s="53" t="s">
        <v>219</v>
      </c>
      <c r="C3" s="245">
        <v>2016</v>
      </c>
      <c r="D3" s="256">
        <v>2017</v>
      </c>
      <c r="E3" s="54" t="s">
        <v>1078</v>
      </c>
    </row>
    <row r="4" spans="1:242" ht="4.9000000000000004" customHeight="1">
      <c r="A4" s="11"/>
      <c r="B4" s="11"/>
      <c r="C4" s="11"/>
      <c r="D4" s="11"/>
      <c r="E4" s="11"/>
    </row>
    <row r="5" spans="1:242" s="4" customFormat="1" ht="8.25" customHeight="1">
      <c r="A5" s="56" t="s">
        <v>884</v>
      </c>
      <c r="B5" s="57" t="s">
        <v>885</v>
      </c>
      <c r="C5" s="68">
        <v>0</v>
      </c>
      <c r="D5" s="68">
        <v>0</v>
      </c>
      <c r="E5" s="68">
        <v>0</v>
      </c>
    </row>
    <row r="6" spans="1:242" s="4" customFormat="1" ht="8.25" customHeight="1">
      <c r="A6" s="56" t="s">
        <v>380</v>
      </c>
      <c r="B6" s="57" t="s">
        <v>143</v>
      </c>
      <c r="C6" s="68">
        <v>70060.365999999995</v>
      </c>
      <c r="D6" s="68">
        <v>95709.473999999987</v>
      </c>
      <c r="E6" s="68">
        <v>7340.6320000000123</v>
      </c>
    </row>
    <row r="7" spans="1:242" s="4" customFormat="1" ht="8.25" customHeight="1">
      <c r="A7" s="56" t="s">
        <v>381</v>
      </c>
      <c r="B7" s="57" t="s">
        <v>886</v>
      </c>
      <c r="C7" s="68">
        <v>1793.6889999999999</v>
      </c>
      <c r="D7" s="68">
        <v>3110.5430000000001</v>
      </c>
      <c r="E7" s="68">
        <v>3105.85</v>
      </c>
    </row>
    <row r="8" spans="1:242" s="4" customFormat="1" ht="8.25" customHeight="1">
      <c r="A8" s="56" t="s">
        <v>382</v>
      </c>
      <c r="B8" s="57" t="s">
        <v>145</v>
      </c>
      <c r="C8" s="68">
        <v>-4921.7839999999997</v>
      </c>
      <c r="D8" s="68">
        <v>335.95899999999892</v>
      </c>
      <c r="E8" s="68">
        <v>-3002.4679999999971</v>
      </c>
    </row>
    <row r="9" spans="1:242" s="4" customFormat="1" ht="8.25" customHeight="1">
      <c r="A9" s="56" t="s">
        <v>383</v>
      </c>
      <c r="B9" s="57" t="s">
        <v>146</v>
      </c>
      <c r="C9" s="68">
        <v>17364.694000000003</v>
      </c>
      <c r="D9" s="68">
        <v>16145.163000000002</v>
      </c>
      <c r="E9" s="68">
        <v>8148.6749999999993</v>
      </c>
    </row>
    <row r="10" spans="1:242" s="4" customFormat="1" ht="8.25" customHeight="1">
      <c r="A10" s="56" t="s">
        <v>384</v>
      </c>
      <c r="B10" s="57" t="s">
        <v>142</v>
      </c>
      <c r="C10" s="68">
        <v>-1256089.7110000001</v>
      </c>
      <c r="D10" s="68">
        <v>-1529161.8259999999</v>
      </c>
      <c r="E10" s="68">
        <v>-1769865.378</v>
      </c>
    </row>
    <row r="11" spans="1:242" s="4" customFormat="1" ht="8.25" customHeight="1">
      <c r="A11" s="56" t="s">
        <v>385</v>
      </c>
      <c r="B11" s="57" t="s">
        <v>160</v>
      </c>
      <c r="C11" s="68">
        <v>0</v>
      </c>
      <c r="D11" s="68">
        <v>0</v>
      </c>
      <c r="E11" s="68">
        <v>0</v>
      </c>
    </row>
    <row r="12" spans="1:242" s="4" customFormat="1" ht="17.45" customHeight="1">
      <c r="A12" s="56" t="s">
        <v>386</v>
      </c>
      <c r="B12" s="57" t="s">
        <v>925</v>
      </c>
      <c r="C12" s="68">
        <v>-225085.11500000002</v>
      </c>
      <c r="D12" s="68">
        <v>-398962.45299999998</v>
      </c>
      <c r="E12" s="68">
        <v>7217.505000000001</v>
      </c>
    </row>
    <row r="13" spans="1:242" s="4" customFormat="1" ht="17.45" customHeight="1">
      <c r="A13" s="56" t="s">
        <v>387</v>
      </c>
      <c r="B13" s="57" t="s">
        <v>161</v>
      </c>
      <c r="C13" s="68">
        <v>14472.984999999999</v>
      </c>
      <c r="D13" s="68">
        <v>7435.567</v>
      </c>
      <c r="E13" s="68">
        <v>30158.327000000001</v>
      </c>
    </row>
    <row r="14" spans="1:242" s="4" customFormat="1" ht="17.45" customHeight="1">
      <c r="A14" s="56" t="s">
        <v>451</v>
      </c>
      <c r="B14" s="57" t="s">
        <v>887</v>
      </c>
      <c r="C14" s="68">
        <v>0</v>
      </c>
      <c r="D14" s="68">
        <v>0</v>
      </c>
      <c r="E14" s="68">
        <v>0</v>
      </c>
    </row>
    <row r="15" spans="1:242" s="4" customFormat="1" ht="17.45" customHeight="1">
      <c r="A15" s="56" t="s">
        <v>388</v>
      </c>
      <c r="B15" s="57" t="s">
        <v>926</v>
      </c>
      <c r="C15" s="68">
        <v>0</v>
      </c>
      <c r="D15" s="68">
        <v>0</v>
      </c>
      <c r="E15" s="68">
        <v>0</v>
      </c>
    </row>
    <row r="16" spans="1:242" s="4" customFormat="1" ht="17.45" customHeight="1">
      <c r="A16" s="56" t="s">
        <v>888</v>
      </c>
      <c r="B16" s="57" t="s">
        <v>889</v>
      </c>
      <c r="C16" s="68">
        <v>0</v>
      </c>
      <c r="D16" s="68">
        <v>0</v>
      </c>
      <c r="E16" s="68">
        <v>0</v>
      </c>
    </row>
    <row r="17" spans="1:5" s="4" customFormat="1" ht="8.25" customHeight="1">
      <c r="A17" s="56" t="s">
        <v>890</v>
      </c>
      <c r="B17" s="57" t="s">
        <v>891</v>
      </c>
      <c r="C17" s="68">
        <v>0</v>
      </c>
      <c r="D17" s="68">
        <v>0.69</v>
      </c>
      <c r="E17" s="68" t="s">
        <v>1047</v>
      </c>
    </row>
    <row r="18" spans="1:5" s="4" customFormat="1" ht="8.25" customHeight="1">
      <c r="A18" s="56" t="s">
        <v>389</v>
      </c>
      <c r="B18" s="57" t="s">
        <v>147</v>
      </c>
      <c r="C18" s="68">
        <v>10511.671999999999</v>
      </c>
      <c r="D18" s="68">
        <v>11208.699000000002</v>
      </c>
      <c r="E18" s="68">
        <v>8274.3840000000018</v>
      </c>
    </row>
    <row r="19" spans="1:5" s="4" customFormat="1" ht="8.25" customHeight="1">
      <c r="A19" s="56" t="s">
        <v>390</v>
      </c>
      <c r="B19" s="57" t="s">
        <v>150</v>
      </c>
      <c r="C19" s="68">
        <v>-499.42999999999995</v>
      </c>
      <c r="D19" s="68">
        <v>-1235.846</v>
      </c>
      <c r="E19" s="68">
        <v>-1175.8039999999999</v>
      </c>
    </row>
    <row r="20" spans="1:5" s="4" customFormat="1" ht="8.25" customHeight="1">
      <c r="A20" s="56" t="s">
        <v>391</v>
      </c>
      <c r="B20" s="57" t="s">
        <v>152</v>
      </c>
      <c r="C20" s="68">
        <v>-71169.48599999999</v>
      </c>
      <c r="D20" s="68">
        <v>-86932.873000000007</v>
      </c>
      <c r="E20" s="68">
        <v>-127071.63</v>
      </c>
    </row>
    <row r="21" spans="1:5" s="4" customFormat="1" ht="8.25" customHeight="1">
      <c r="A21" s="56" t="s">
        <v>392</v>
      </c>
      <c r="B21" s="57" t="s">
        <v>157</v>
      </c>
      <c r="C21" s="68">
        <v>-83920.608999999997</v>
      </c>
      <c r="D21" s="68">
        <v>-75841.759000000005</v>
      </c>
      <c r="E21" s="68">
        <v>-41184.913999999997</v>
      </c>
    </row>
    <row r="22" spans="1:5" s="4" customFormat="1" ht="8.25" customHeight="1">
      <c r="A22" s="56" t="s">
        <v>393</v>
      </c>
      <c r="B22" s="57" t="s">
        <v>148</v>
      </c>
      <c r="C22" s="68">
        <v>9281.7019999999975</v>
      </c>
      <c r="D22" s="68">
        <v>10817.798999999995</v>
      </c>
      <c r="E22" s="68">
        <v>-7026.9639999999999</v>
      </c>
    </row>
    <row r="23" spans="1:5" s="4" customFormat="1" ht="8.25" customHeight="1">
      <c r="A23" s="56" t="s">
        <v>394</v>
      </c>
      <c r="B23" s="57" t="s">
        <v>155</v>
      </c>
      <c r="C23" s="68">
        <v>0</v>
      </c>
      <c r="D23" s="68">
        <v>0</v>
      </c>
      <c r="E23" s="68">
        <v>0</v>
      </c>
    </row>
    <row r="24" spans="1:5" s="4" customFormat="1" ht="8.25" customHeight="1">
      <c r="A24" s="56" t="s">
        <v>395</v>
      </c>
      <c r="B24" s="57" t="s">
        <v>149</v>
      </c>
      <c r="C24" s="68">
        <v>1176.3829999999998</v>
      </c>
      <c r="D24" s="68">
        <v>1896.194</v>
      </c>
      <c r="E24" s="68">
        <v>1437.2849999999999</v>
      </c>
    </row>
    <row r="25" spans="1:5" s="4" customFormat="1" ht="8.25" customHeight="1">
      <c r="A25" s="56" t="s">
        <v>396</v>
      </c>
      <c r="B25" s="57" t="s">
        <v>153</v>
      </c>
      <c r="C25" s="68">
        <v>-156171.11300000001</v>
      </c>
      <c r="D25" s="68">
        <v>-206836.90299999993</v>
      </c>
      <c r="E25" s="68">
        <v>-117835.08299999998</v>
      </c>
    </row>
    <row r="26" spans="1:5" s="4" customFormat="1" ht="8.25" customHeight="1">
      <c r="A26" s="56" t="s">
        <v>397</v>
      </c>
      <c r="B26" s="57" t="s">
        <v>99</v>
      </c>
      <c r="C26" s="68">
        <v>15256.958000000002</v>
      </c>
      <c r="D26" s="68">
        <v>13153.127999999999</v>
      </c>
      <c r="E26" s="68">
        <v>5861.0020000000004</v>
      </c>
    </row>
    <row r="27" spans="1:5" s="4" customFormat="1" ht="8.25" customHeight="1">
      <c r="A27" s="56" t="s">
        <v>398</v>
      </c>
      <c r="B27" s="57" t="s">
        <v>100</v>
      </c>
      <c r="C27" s="68">
        <v>46.768999999999991</v>
      </c>
      <c r="D27" s="68">
        <v>230.28899999999999</v>
      </c>
      <c r="E27" s="68">
        <v>240.595</v>
      </c>
    </row>
    <row r="28" spans="1:5" s="4" customFormat="1" ht="8.25" customHeight="1">
      <c r="A28" s="56" t="s">
        <v>399</v>
      </c>
      <c r="B28" s="57" t="s">
        <v>69</v>
      </c>
      <c r="C28" s="68">
        <v>1736930.716</v>
      </c>
      <c r="D28" s="68">
        <v>1785089.9659999998</v>
      </c>
      <c r="E28" s="68">
        <v>1775305.7759999998</v>
      </c>
    </row>
    <row r="29" spans="1:5" s="4" customFormat="1" ht="8.25" customHeight="1">
      <c r="A29" s="56" t="s">
        <v>400</v>
      </c>
      <c r="B29" s="57" t="s">
        <v>35</v>
      </c>
      <c r="C29" s="68">
        <v>-2451.1959999999999</v>
      </c>
      <c r="D29" s="68">
        <v>-1116.348</v>
      </c>
      <c r="E29" s="68">
        <v>-2876.3990000000003</v>
      </c>
    </row>
    <row r="30" spans="1:5" s="4" customFormat="1" ht="8.25" customHeight="1">
      <c r="A30" s="56" t="s">
        <v>401</v>
      </c>
      <c r="B30" s="57" t="s">
        <v>49</v>
      </c>
      <c r="C30" s="68">
        <v>-179163.90900000004</v>
      </c>
      <c r="D30" s="68">
        <v>-116463.76000000001</v>
      </c>
      <c r="E30" s="68">
        <v>-220218.84400000004</v>
      </c>
    </row>
    <row r="31" spans="1:5" s="4" customFormat="1" ht="8.25" customHeight="1">
      <c r="A31" s="56" t="s">
        <v>402</v>
      </c>
      <c r="B31" s="57" t="s">
        <v>54</v>
      </c>
      <c r="C31" s="68">
        <v>17236.521000000001</v>
      </c>
      <c r="D31" s="68">
        <v>23531.313999999998</v>
      </c>
      <c r="E31" s="68">
        <v>21103.898000000001</v>
      </c>
    </row>
    <row r="32" spans="1:5" s="4" customFormat="1" ht="8.25" customHeight="1">
      <c r="A32" s="56" t="s">
        <v>403</v>
      </c>
      <c r="B32" s="57" t="s">
        <v>162</v>
      </c>
      <c r="C32" s="68">
        <v>266595.103</v>
      </c>
      <c r="D32" s="68">
        <v>204109.52099999998</v>
      </c>
      <c r="E32" s="68">
        <v>177929.61599999998</v>
      </c>
    </row>
    <row r="33" spans="1:5" s="4" customFormat="1" ht="8.25" customHeight="1">
      <c r="A33" s="56" t="s">
        <v>404</v>
      </c>
      <c r="B33" s="57" t="s">
        <v>164</v>
      </c>
      <c r="C33" s="68">
        <v>1303.54</v>
      </c>
      <c r="D33" s="68">
        <v>4837.6970000000001</v>
      </c>
      <c r="E33" s="68">
        <v>5260.3819999999996</v>
      </c>
    </row>
    <row r="34" spans="1:5" s="4" customFormat="1" ht="8.25" customHeight="1">
      <c r="A34" s="56" t="s">
        <v>405</v>
      </c>
      <c r="B34" s="57" t="s">
        <v>163</v>
      </c>
      <c r="C34" s="68">
        <v>-1040115.7290000001</v>
      </c>
      <c r="D34" s="68">
        <v>-1396906.115</v>
      </c>
      <c r="E34" s="68">
        <v>-1091015.4139999999</v>
      </c>
    </row>
    <row r="35" spans="1:5" s="4" customFormat="1" ht="8.25" customHeight="1">
      <c r="A35" s="56" t="s">
        <v>406</v>
      </c>
      <c r="B35" s="57" t="s">
        <v>206</v>
      </c>
      <c r="C35" s="68">
        <v>0</v>
      </c>
      <c r="D35" s="68">
        <v>62.158999999999999</v>
      </c>
      <c r="E35" s="68">
        <v>15.797000000000001</v>
      </c>
    </row>
    <row r="36" spans="1:5" s="4" customFormat="1" ht="8.25" customHeight="1">
      <c r="A36" s="56" t="s">
        <v>407</v>
      </c>
      <c r="B36" s="57" t="s">
        <v>10</v>
      </c>
      <c r="C36" s="68">
        <v>-432.90899999999999</v>
      </c>
      <c r="D36" s="68">
        <v>-2045.4540000000002</v>
      </c>
      <c r="E36" s="68">
        <v>0</v>
      </c>
    </row>
    <row r="37" spans="1:5" s="4" customFormat="1" ht="8.25" customHeight="1">
      <c r="A37" s="56" t="s">
        <v>408</v>
      </c>
      <c r="B37" s="57" t="s">
        <v>171</v>
      </c>
      <c r="C37" s="68">
        <v>-115.78</v>
      </c>
      <c r="D37" s="68">
        <v>-253.70099999999999</v>
      </c>
      <c r="E37" s="68">
        <v>-53.430999999999997</v>
      </c>
    </row>
    <row r="38" spans="1:5" s="4" customFormat="1" ht="8.25" customHeight="1">
      <c r="A38" s="56" t="s">
        <v>409</v>
      </c>
      <c r="B38" s="57" t="s">
        <v>110</v>
      </c>
      <c r="C38" s="68">
        <v>104.66200000000001</v>
      </c>
      <c r="D38" s="68">
        <v>54.703000000000003</v>
      </c>
      <c r="E38" s="68">
        <v>166.256</v>
      </c>
    </row>
    <row r="39" spans="1:5" s="4" customFormat="1" ht="8.25" customHeight="1">
      <c r="A39" s="56" t="s">
        <v>839</v>
      </c>
      <c r="B39" s="57" t="s">
        <v>838</v>
      </c>
      <c r="C39" s="68">
        <v>7.0830000000000002</v>
      </c>
      <c r="D39" s="68">
        <v>-10.863</v>
      </c>
      <c r="E39" s="68">
        <v>5.5389999999999997</v>
      </c>
    </row>
    <row r="40" spans="1:5" s="4" customFormat="1" ht="8.25" customHeight="1">
      <c r="A40" s="56" t="s">
        <v>949</v>
      </c>
      <c r="B40" s="57" t="s">
        <v>956</v>
      </c>
      <c r="C40" s="68">
        <v>4001.3119999999999</v>
      </c>
      <c r="D40" s="68">
        <v>4346.5559999999996</v>
      </c>
      <c r="E40" s="68">
        <v>6716.9669999999996</v>
      </c>
    </row>
    <row r="41" spans="1:5" s="4" customFormat="1" ht="8.25" customHeight="1">
      <c r="A41" s="56" t="s">
        <v>410</v>
      </c>
      <c r="B41" s="57" t="s">
        <v>892</v>
      </c>
      <c r="C41" s="68">
        <v>79.256</v>
      </c>
      <c r="D41" s="68">
        <v>17.876000000000001</v>
      </c>
      <c r="E41" s="68">
        <v>18.364000000000001</v>
      </c>
    </row>
    <row r="42" spans="1:5" s="4" customFormat="1" ht="8.25" customHeight="1">
      <c r="A42" s="56" t="s">
        <v>411</v>
      </c>
      <c r="B42" s="57" t="s">
        <v>893</v>
      </c>
      <c r="C42" s="68">
        <v>279.81699999999995</v>
      </c>
      <c r="D42" s="68">
        <v>103.23000000000013</v>
      </c>
      <c r="E42" s="68">
        <v>-155.57399999999996</v>
      </c>
    </row>
    <row r="43" spans="1:5" s="4" customFormat="1" ht="8.25" customHeight="1">
      <c r="A43" s="56" t="s">
        <v>953</v>
      </c>
      <c r="B43" s="57" t="s">
        <v>957</v>
      </c>
      <c r="C43" s="68">
        <v>687.82100000000003</v>
      </c>
      <c r="D43" s="68">
        <v>402.815</v>
      </c>
      <c r="E43" s="68">
        <v>1147.9549999999999</v>
      </c>
    </row>
    <row r="44" spans="1:5" s="4" customFormat="1" ht="8.25" customHeight="1">
      <c r="A44" s="56" t="s">
        <v>412</v>
      </c>
      <c r="B44" s="57" t="s">
        <v>154</v>
      </c>
      <c r="C44" s="68">
        <v>-790.346</v>
      </c>
      <c r="D44" s="68">
        <v>-594.02800000000002</v>
      </c>
      <c r="E44" s="68">
        <v>14.75</v>
      </c>
    </row>
    <row r="45" spans="1:5" s="4" customFormat="1" ht="8.25" customHeight="1">
      <c r="A45" s="56" t="s">
        <v>413</v>
      </c>
      <c r="B45" s="57" t="s">
        <v>178</v>
      </c>
      <c r="C45" s="68">
        <v>63783.618000000002</v>
      </c>
      <c r="D45" s="68">
        <v>55952.097000000002</v>
      </c>
      <c r="E45" s="68">
        <v>59165.742999999995</v>
      </c>
    </row>
    <row r="46" spans="1:5" s="4" customFormat="1" ht="8.25" customHeight="1">
      <c r="A46" s="56" t="s">
        <v>414</v>
      </c>
      <c r="B46" s="57" t="s">
        <v>201</v>
      </c>
      <c r="C46" s="68">
        <v>48.084000000000003</v>
      </c>
      <c r="D46" s="68">
        <v>63.088999999999999</v>
      </c>
      <c r="E46" s="68">
        <v>90.244</v>
      </c>
    </row>
    <row r="47" spans="1:5" s="4" customFormat="1" ht="8.25" customHeight="1">
      <c r="A47" s="56" t="s">
        <v>415</v>
      </c>
      <c r="B47" s="57" t="s">
        <v>175</v>
      </c>
      <c r="C47" s="68">
        <v>9995.5999999999985</v>
      </c>
      <c r="D47" s="68">
        <v>24915.753999999997</v>
      </c>
      <c r="E47" s="68">
        <v>28804.33</v>
      </c>
    </row>
    <row r="48" spans="1:5" s="4" customFormat="1" ht="8.25" customHeight="1">
      <c r="A48" s="56" t="s">
        <v>416</v>
      </c>
      <c r="B48" s="57" t="s">
        <v>174</v>
      </c>
      <c r="C48" s="68">
        <v>1443.2559999999999</v>
      </c>
      <c r="D48" s="68">
        <v>-321.21600000000001</v>
      </c>
      <c r="E48" s="68">
        <v>331.76499999999999</v>
      </c>
    </row>
    <row r="49" spans="1:5" s="4" customFormat="1" ht="8.25" customHeight="1">
      <c r="A49" s="56" t="s">
        <v>417</v>
      </c>
      <c r="B49" s="57" t="s">
        <v>210</v>
      </c>
      <c r="C49" s="68">
        <v>-16258.316999999999</v>
      </c>
      <c r="D49" s="68">
        <v>13856.285</v>
      </c>
      <c r="E49" s="68">
        <v>6636.6560000000009</v>
      </c>
    </row>
    <row r="50" spans="1:5" s="4" customFormat="1" ht="8.25" customHeight="1">
      <c r="A50" s="56" t="s">
        <v>418</v>
      </c>
      <c r="B50" s="57" t="s">
        <v>167</v>
      </c>
      <c r="C50" s="68">
        <v>3289.337</v>
      </c>
      <c r="D50" s="68">
        <v>1876.0229999999999</v>
      </c>
      <c r="E50" s="68">
        <v>-31.715000000000146</v>
      </c>
    </row>
    <row r="51" spans="1:5" s="4" customFormat="1" ht="8.25" customHeight="1">
      <c r="A51" s="56" t="s">
        <v>419</v>
      </c>
      <c r="B51" s="57" t="s">
        <v>170</v>
      </c>
      <c r="C51" s="68">
        <v>-10852.690000000002</v>
      </c>
      <c r="D51" s="68">
        <v>-297888.29499999998</v>
      </c>
      <c r="E51" s="68">
        <v>15204.293000000005</v>
      </c>
    </row>
    <row r="52" spans="1:5" s="4" customFormat="1" ht="8.25" customHeight="1">
      <c r="A52" s="56" t="s">
        <v>420</v>
      </c>
      <c r="B52" s="57" t="s">
        <v>180</v>
      </c>
      <c r="C52" s="68">
        <v>8831.7119999999995</v>
      </c>
      <c r="D52" s="68">
        <v>13719.538999999999</v>
      </c>
      <c r="E52" s="68">
        <v>16545.259999999998</v>
      </c>
    </row>
    <row r="53" spans="1:5" s="4" customFormat="1" ht="8.25" customHeight="1">
      <c r="A53" s="56" t="s">
        <v>421</v>
      </c>
      <c r="B53" s="57" t="s">
        <v>176</v>
      </c>
      <c r="C53" s="68">
        <v>423.15699999999998</v>
      </c>
      <c r="D53" s="68">
        <v>501.815</v>
      </c>
      <c r="E53" s="68">
        <v>259.39800000000002</v>
      </c>
    </row>
    <row r="54" spans="1:5" s="4" customFormat="1" ht="8.25" customHeight="1">
      <c r="A54" s="56" t="s">
        <v>422</v>
      </c>
      <c r="B54" s="57" t="s">
        <v>112</v>
      </c>
      <c r="C54" s="68">
        <v>-1925.058</v>
      </c>
      <c r="D54" s="68">
        <v>-2967.2330000000002</v>
      </c>
      <c r="E54" s="68">
        <v>-3098.7569999999996</v>
      </c>
    </row>
    <row r="55" spans="1:5" s="4" customFormat="1" ht="8.25" customHeight="1">
      <c r="A55" s="56" t="s">
        <v>423</v>
      </c>
      <c r="B55" s="57" t="s">
        <v>894</v>
      </c>
      <c r="C55" s="68">
        <v>-18876.602000000003</v>
      </c>
      <c r="D55" s="68">
        <v>-6493.2120000000004</v>
      </c>
      <c r="E55" s="68">
        <v>-6904.9259999999995</v>
      </c>
    </row>
    <row r="56" spans="1:5" s="4" customFormat="1" ht="8.25" customHeight="1">
      <c r="A56" s="56" t="s">
        <v>424</v>
      </c>
      <c r="B56" s="57" t="s">
        <v>168</v>
      </c>
      <c r="C56" s="68">
        <v>7755.8590000000004</v>
      </c>
      <c r="D56" s="68">
        <v>9068.7819999999992</v>
      </c>
      <c r="E56" s="68">
        <v>12847.938</v>
      </c>
    </row>
    <row r="57" spans="1:5" s="4" customFormat="1" ht="8.25" customHeight="1">
      <c r="A57" s="56" t="s">
        <v>952</v>
      </c>
      <c r="B57" s="57" t="s">
        <v>958</v>
      </c>
      <c r="C57" s="68">
        <v>2.8050000000000002</v>
      </c>
      <c r="D57" s="68" t="s">
        <v>1047</v>
      </c>
      <c r="E57" s="68">
        <v>4.7990000000000004</v>
      </c>
    </row>
    <row r="58" spans="1:5" s="4" customFormat="1" ht="8.25" customHeight="1">
      <c r="A58" s="56" t="s">
        <v>425</v>
      </c>
      <c r="B58" s="57" t="s">
        <v>169</v>
      </c>
      <c r="C58" s="68">
        <v>-203822.32699999993</v>
      </c>
      <c r="D58" s="68">
        <v>-162301.94400000002</v>
      </c>
      <c r="E58" s="68">
        <v>-125052.63299999991</v>
      </c>
    </row>
    <row r="59" spans="1:5" s="4" customFormat="1" ht="8.25" customHeight="1">
      <c r="A59" s="56" t="s">
        <v>426</v>
      </c>
      <c r="B59" s="57" t="s">
        <v>37</v>
      </c>
      <c r="C59" s="68">
        <v>264709.64199999999</v>
      </c>
      <c r="D59" s="68">
        <v>308952.87400000001</v>
      </c>
      <c r="E59" s="68">
        <v>276266.74400000001</v>
      </c>
    </row>
    <row r="60" spans="1:5" s="4" customFormat="1" ht="8.25" customHeight="1">
      <c r="A60" s="56" t="s">
        <v>427</v>
      </c>
      <c r="B60" s="57" t="s">
        <v>177</v>
      </c>
      <c r="C60" s="68">
        <v>-5459.8220000000001</v>
      </c>
      <c r="D60" s="68">
        <v>-2008.31</v>
      </c>
      <c r="E60" s="68">
        <v>-6264.2609999999995</v>
      </c>
    </row>
    <row r="61" spans="1:5" s="4" customFormat="1" ht="8.25" customHeight="1">
      <c r="A61" s="56" t="s">
        <v>428</v>
      </c>
      <c r="B61" s="57" t="s">
        <v>185</v>
      </c>
      <c r="C61" s="68">
        <v>-114350.792</v>
      </c>
      <c r="D61" s="68">
        <v>-121344.42500000002</v>
      </c>
      <c r="E61" s="68">
        <v>-118290.91499999999</v>
      </c>
    </row>
    <row r="62" spans="1:5" s="4" customFormat="1" ht="8.25" customHeight="1">
      <c r="A62" s="56" t="s">
        <v>429</v>
      </c>
      <c r="B62" s="57" t="s">
        <v>193</v>
      </c>
      <c r="C62" s="68">
        <v>-84511.511999999988</v>
      </c>
      <c r="D62" s="68">
        <v>-110324.519</v>
      </c>
      <c r="E62" s="68">
        <v>-150282.77799999996</v>
      </c>
    </row>
    <row r="63" spans="1:5" s="4" customFormat="1" ht="8.25" customHeight="1">
      <c r="A63" s="56" t="s">
        <v>430</v>
      </c>
      <c r="B63" s="57" t="s">
        <v>186</v>
      </c>
      <c r="C63" s="68">
        <v>1964.252</v>
      </c>
      <c r="D63" s="68">
        <v>769.46500000000003</v>
      </c>
      <c r="E63" s="68">
        <v>-14.623000000000001</v>
      </c>
    </row>
    <row r="64" spans="1:5" s="4" customFormat="1" ht="8.25" customHeight="1">
      <c r="A64" s="56" t="s">
        <v>431</v>
      </c>
      <c r="B64" s="57" t="s">
        <v>194</v>
      </c>
      <c r="C64" s="68">
        <v>-21202.762999999999</v>
      </c>
      <c r="D64" s="68">
        <v>-14151.819</v>
      </c>
      <c r="E64" s="68">
        <v>-9809.5549999999985</v>
      </c>
    </row>
    <row r="65" spans="1:5" s="4" customFormat="1" ht="8.25" customHeight="1">
      <c r="A65" s="56" t="s">
        <v>432</v>
      </c>
      <c r="B65" s="57" t="s">
        <v>91</v>
      </c>
      <c r="C65" s="68">
        <v>0</v>
      </c>
      <c r="D65" s="68">
        <v>0</v>
      </c>
      <c r="E65" s="68">
        <v>0</v>
      </c>
    </row>
    <row r="66" spans="1:5" s="4" customFormat="1" ht="8.25" customHeight="1">
      <c r="A66" s="56" t="s">
        <v>433</v>
      </c>
      <c r="B66" s="57" t="s">
        <v>156</v>
      </c>
      <c r="C66" s="68">
        <v>54.137999999999977</v>
      </c>
      <c r="D66" s="68">
        <v>1215.2860000000001</v>
      </c>
      <c r="E66" s="68">
        <v>6847.2390000000005</v>
      </c>
    </row>
    <row r="67" spans="1:5" s="4" customFormat="1" ht="8.25" customHeight="1">
      <c r="A67" s="56" t="s">
        <v>434</v>
      </c>
      <c r="B67" s="57" t="s">
        <v>183</v>
      </c>
      <c r="C67" s="68">
        <v>10.492000000000001</v>
      </c>
      <c r="D67" s="68">
        <v>116.18899999999999</v>
      </c>
      <c r="E67" s="68">
        <v>0</v>
      </c>
    </row>
    <row r="68" spans="1:5" s="4" customFormat="1" ht="8.25" customHeight="1">
      <c r="A68" s="56" t="s">
        <v>435</v>
      </c>
      <c r="B68" s="57" t="s">
        <v>188</v>
      </c>
      <c r="C68" s="68">
        <v>7360.2289999999994</v>
      </c>
      <c r="D68" s="68">
        <v>5411.0969999999998</v>
      </c>
      <c r="E68" s="68">
        <v>3812.2929999999997</v>
      </c>
    </row>
    <row r="69" spans="1:5" s="4" customFormat="1" ht="8.25" customHeight="1">
      <c r="A69" s="56" t="s">
        <v>436</v>
      </c>
      <c r="B69" s="57" t="s">
        <v>184</v>
      </c>
      <c r="C69" s="68">
        <v>12984.896999999999</v>
      </c>
      <c r="D69" s="68">
        <v>-158.5329999999999</v>
      </c>
      <c r="E69" s="68">
        <v>347.3149999999996</v>
      </c>
    </row>
    <row r="70" spans="1:5" s="4" customFormat="1" ht="8.25" customHeight="1">
      <c r="A70" s="56" t="s">
        <v>437</v>
      </c>
      <c r="B70" s="57" t="s">
        <v>187</v>
      </c>
      <c r="C70" s="68">
        <v>-1.6E-2</v>
      </c>
      <c r="D70" s="68">
        <v>0</v>
      </c>
      <c r="E70" s="68">
        <v>0</v>
      </c>
    </row>
    <row r="71" spans="1:5" s="4" customFormat="1" ht="8.25" customHeight="1">
      <c r="A71" s="56" t="s">
        <v>895</v>
      </c>
      <c r="B71" s="57" t="s">
        <v>896</v>
      </c>
      <c r="C71" s="68">
        <v>0</v>
      </c>
      <c r="D71" s="68">
        <v>0</v>
      </c>
      <c r="E71" s="68">
        <v>3.9380000000000002</v>
      </c>
    </row>
    <row r="72" spans="1:5" s="4" customFormat="1" ht="8.25" customHeight="1">
      <c r="A72" s="56" t="s">
        <v>438</v>
      </c>
      <c r="B72" s="57" t="s">
        <v>897</v>
      </c>
      <c r="C72" s="68">
        <v>-16131.968000000001</v>
      </c>
      <c r="D72" s="68">
        <v>-28441.673999999999</v>
      </c>
      <c r="E72" s="68">
        <v>-48683.421000000002</v>
      </c>
    </row>
    <row r="73" spans="1:5" s="4" customFormat="1" ht="8.25" customHeight="1">
      <c r="A73" s="56" t="s">
        <v>439</v>
      </c>
      <c r="B73" s="57" t="s">
        <v>190</v>
      </c>
      <c r="C73" s="68">
        <v>170666.47400000002</v>
      </c>
      <c r="D73" s="68">
        <v>195730.38999999998</v>
      </c>
      <c r="E73" s="68">
        <v>183938.435</v>
      </c>
    </row>
    <row r="74" spans="1:5" s="4" customFormat="1" ht="8.25" customHeight="1">
      <c r="A74" s="56" t="s">
        <v>440</v>
      </c>
      <c r="B74" s="57" t="s">
        <v>189</v>
      </c>
      <c r="C74" s="68">
        <v>838.84299999999985</v>
      </c>
      <c r="D74" s="68">
        <v>-2049.9209999999998</v>
      </c>
      <c r="E74" s="68">
        <v>-1764.0509999999999</v>
      </c>
    </row>
    <row r="75" spans="1:5" s="4" customFormat="1" ht="8.25" customHeight="1">
      <c r="A75" s="56" t="s">
        <v>441</v>
      </c>
      <c r="B75" s="57" t="s">
        <v>191</v>
      </c>
      <c r="C75" s="68">
        <v>-106553.02600000007</v>
      </c>
      <c r="D75" s="68">
        <v>-278236.85700000002</v>
      </c>
      <c r="E75" s="68">
        <v>-444725.54800000001</v>
      </c>
    </row>
    <row r="76" spans="1:5" s="4" customFormat="1" ht="8.25" customHeight="1">
      <c r="A76" s="56" t="s">
        <v>442</v>
      </c>
      <c r="B76" s="57" t="s">
        <v>192</v>
      </c>
      <c r="C76" s="68" t="s">
        <v>1047</v>
      </c>
      <c r="D76" s="68">
        <v>0</v>
      </c>
      <c r="E76" s="68" t="s">
        <v>1047</v>
      </c>
    </row>
    <row r="77" spans="1:5" s="4" customFormat="1" ht="8.25" customHeight="1">
      <c r="A77" s="56" t="s">
        <v>443</v>
      </c>
      <c r="B77" s="57" t="s">
        <v>195</v>
      </c>
      <c r="C77" s="68">
        <v>-191707.859</v>
      </c>
      <c r="D77" s="68">
        <v>-215142.93599999999</v>
      </c>
      <c r="E77" s="68">
        <v>-219400.34099999999</v>
      </c>
    </row>
    <row r="78" spans="1:5" ht="8.25" customHeight="1">
      <c r="A78" s="56" t="s">
        <v>444</v>
      </c>
      <c r="B78" s="57" t="s">
        <v>196</v>
      </c>
      <c r="C78" s="68">
        <v>-19604.659</v>
      </c>
      <c r="D78" s="68">
        <v>-23641.9</v>
      </c>
      <c r="E78" s="68">
        <v>-20243.883999999998</v>
      </c>
    </row>
    <row r="79" spans="1:5" ht="8.25" customHeight="1">
      <c r="A79" s="56" t="s">
        <v>445</v>
      </c>
      <c r="B79" s="57" t="s">
        <v>199</v>
      </c>
      <c r="C79" s="68">
        <v>-77603.257999999987</v>
      </c>
      <c r="D79" s="68">
        <v>-72627.724000000002</v>
      </c>
      <c r="E79" s="68">
        <v>-110065.13900000001</v>
      </c>
    </row>
    <row r="80" spans="1:5" ht="8.25" customHeight="1">
      <c r="A80" s="56" t="s">
        <v>446</v>
      </c>
      <c r="B80" s="57" t="s">
        <v>200</v>
      </c>
      <c r="C80" s="68">
        <v>-4823.8050000000003</v>
      </c>
      <c r="D80" s="68">
        <v>-4516.9879999999994</v>
      </c>
      <c r="E80" s="68">
        <v>1810.6429999999996</v>
      </c>
    </row>
    <row r="81" spans="1:5" ht="8.25" customHeight="1">
      <c r="A81" s="56" t="s">
        <v>898</v>
      </c>
      <c r="B81" s="57" t="s">
        <v>899</v>
      </c>
      <c r="C81" s="68" t="s">
        <v>1047</v>
      </c>
      <c r="D81" s="68">
        <v>11.132999999999999</v>
      </c>
      <c r="E81" s="68">
        <v>16.7</v>
      </c>
    </row>
    <row r="82" spans="1:5" ht="8.25" customHeight="1">
      <c r="A82" s="56" t="s">
        <v>447</v>
      </c>
      <c r="B82" s="57" t="s">
        <v>202</v>
      </c>
      <c r="C82" s="68">
        <v>53740.344000000005</v>
      </c>
      <c r="D82" s="68">
        <v>-16417.479999999996</v>
      </c>
      <c r="E82" s="68">
        <v>-7435.7630000000008</v>
      </c>
    </row>
    <row r="83" spans="1:5" ht="8.25" customHeight="1">
      <c r="A83" s="56" t="s">
        <v>448</v>
      </c>
      <c r="B83" s="57" t="s">
        <v>205</v>
      </c>
      <c r="C83" s="68">
        <v>-229211.16400000002</v>
      </c>
      <c r="D83" s="68">
        <v>-250937.22100000002</v>
      </c>
      <c r="E83" s="68">
        <v>-290020.43800000002</v>
      </c>
    </row>
    <row r="84" spans="1:5" ht="8.25" customHeight="1">
      <c r="A84" s="56" t="s">
        <v>449</v>
      </c>
      <c r="B84" s="57" t="s">
        <v>214</v>
      </c>
      <c r="C84" s="68">
        <v>-802.92500000000018</v>
      </c>
      <c r="D84" s="68">
        <v>-260.40599999999995</v>
      </c>
      <c r="E84" s="68">
        <v>1576.5050000000001</v>
      </c>
    </row>
    <row r="85" spans="1:5" ht="8.25" customHeight="1">
      <c r="A85" s="56" t="s">
        <v>450</v>
      </c>
      <c r="B85" s="57" t="s">
        <v>215</v>
      </c>
      <c r="C85" s="68">
        <v>-2379.5570000000002</v>
      </c>
      <c r="D85" s="68">
        <v>-11257.553</v>
      </c>
      <c r="E85" s="68">
        <v>-1053.7159999999999</v>
      </c>
    </row>
    <row r="86" spans="1:5" ht="3" customHeight="1" thickBot="1">
      <c r="A86" s="78"/>
      <c r="B86" s="159"/>
      <c r="C86" s="164"/>
      <c r="D86" s="164"/>
      <c r="E86" s="164"/>
    </row>
    <row r="87" spans="1:5" ht="8.4499999999999993" customHeight="1" thickTop="1">
      <c r="A87" s="559" t="s">
        <v>836</v>
      </c>
      <c r="B87" s="559"/>
      <c r="C87" s="559"/>
      <c r="D87" s="559"/>
      <c r="E87" s="559"/>
    </row>
    <row r="88" spans="1:5" ht="9" customHeight="1"/>
    <row r="89" spans="1:5" ht="9" customHeight="1"/>
    <row r="90" spans="1:5" ht="9" customHeight="1"/>
    <row r="91" spans="1:5" ht="9" customHeight="1"/>
    <row r="92" spans="1:5" ht="9" customHeight="1"/>
    <row r="93" spans="1:5" ht="9" customHeight="1"/>
    <row r="94" spans="1:5" ht="9" customHeight="1"/>
    <row r="95" spans="1:5" ht="9" customHeight="1"/>
    <row r="96" spans="1:5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</sheetData>
  <mergeCells count="49">
    <mergeCell ref="A1:E1"/>
    <mergeCell ref="A2:C2"/>
    <mergeCell ref="A87:E87"/>
    <mergeCell ref="L1:P1"/>
    <mergeCell ref="Q1:U1"/>
    <mergeCell ref="V1:Z1"/>
    <mergeCell ref="AA1:AE1"/>
    <mergeCell ref="AF1:AJ1"/>
    <mergeCell ref="AK1:AO1"/>
    <mergeCell ref="AP1:AT1"/>
    <mergeCell ref="AU1:AY1"/>
    <mergeCell ref="AZ1:BD1"/>
    <mergeCell ref="BE1:BI1"/>
    <mergeCell ref="BJ1:BN1"/>
    <mergeCell ref="BO1:BS1"/>
    <mergeCell ref="BT1:BX1"/>
    <mergeCell ref="BY1:CC1"/>
    <mergeCell ref="CD1:CH1"/>
    <mergeCell ref="CI1:CM1"/>
    <mergeCell ref="CN1:CR1"/>
    <mergeCell ref="CS1:CW1"/>
    <mergeCell ref="CX1:DB1"/>
    <mergeCell ref="DC1:DG1"/>
    <mergeCell ref="DH1:DL1"/>
    <mergeCell ref="DM1:DQ1"/>
    <mergeCell ref="DR1:DV1"/>
    <mergeCell ref="DW1:EA1"/>
    <mergeCell ref="EB1:EF1"/>
    <mergeCell ref="EG1:EK1"/>
    <mergeCell ref="EL1:EP1"/>
    <mergeCell ref="EQ1:EU1"/>
    <mergeCell ref="EV1:EZ1"/>
    <mergeCell ref="HD1:HH1"/>
    <mergeCell ref="FA1:FE1"/>
    <mergeCell ref="FF1:FJ1"/>
    <mergeCell ref="FK1:FO1"/>
    <mergeCell ref="FP1:FT1"/>
    <mergeCell ref="FU1:FY1"/>
    <mergeCell ref="FZ1:GD1"/>
    <mergeCell ref="GE1:GI1"/>
    <mergeCell ref="GJ1:GN1"/>
    <mergeCell ref="GO1:GS1"/>
    <mergeCell ref="GT1:GX1"/>
    <mergeCell ref="GY1:HC1"/>
    <mergeCell ref="HI1:HM1"/>
    <mergeCell ref="HN1:HR1"/>
    <mergeCell ref="HS1:HW1"/>
    <mergeCell ref="HX1:IB1"/>
    <mergeCell ref="IC1:IG1"/>
  </mergeCells>
  <conditionalFormatting sqref="C2:E2 A2:B4 A4:E85">
    <cfRule type="cellIs" dxfId="804" priority="320" operator="between">
      <formula>0.001</formula>
      <formula>0.499</formula>
    </cfRule>
  </conditionalFormatting>
  <conditionalFormatting sqref="C5:E85">
    <cfRule type="cellIs" dxfId="803" priority="318" stopIfTrue="1" operator="between">
      <formula>0.499</formula>
      <formula>0.599</formula>
    </cfRule>
  </conditionalFormatting>
  <conditionalFormatting sqref="C5:E85">
    <cfRule type="cellIs" dxfId="802" priority="307" stopIfTrue="1" operator="between">
      <formula>0.499</formula>
      <formula>0.599</formula>
    </cfRule>
  </conditionalFormatting>
  <conditionalFormatting sqref="A5:E85">
    <cfRule type="cellIs" dxfId="801" priority="172" operator="between">
      <formula>0.001</formula>
      <formula>0.499</formula>
    </cfRule>
  </conditionalFormatting>
  <conditionalFormatting sqref="C5:E85">
    <cfRule type="cellIs" dxfId="800" priority="171" stopIfTrue="1" operator="between">
      <formula>0.499</formula>
      <formula>0.599</formula>
    </cfRule>
  </conditionalFormatting>
  <conditionalFormatting sqref="C35">
    <cfRule type="cellIs" dxfId="799" priority="170" operator="between">
      <formula>0.001</formula>
      <formula>0.499</formula>
    </cfRule>
  </conditionalFormatting>
  <conditionalFormatting sqref="C53">
    <cfRule type="cellIs" dxfId="798" priority="169" operator="between">
      <formula>0.001</formula>
      <formula>0.499</formula>
    </cfRule>
  </conditionalFormatting>
  <conditionalFormatting sqref="C81">
    <cfRule type="cellIs" dxfId="797" priority="168" operator="between">
      <formula>0.001</formula>
      <formula>0.499</formula>
    </cfRule>
  </conditionalFormatting>
  <conditionalFormatting sqref="E23">
    <cfRule type="cellIs" dxfId="796" priority="167" operator="between">
      <formula>0.001</formula>
      <formula>0.499</formula>
    </cfRule>
  </conditionalFormatting>
  <conditionalFormatting sqref="E23">
    <cfRule type="cellIs" dxfId="795" priority="166" operator="between">
      <formula>0.001</formula>
      <formula>0.499</formula>
    </cfRule>
  </conditionalFormatting>
  <conditionalFormatting sqref="C5:E85">
    <cfRule type="cellIs" dxfId="794" priority="165" operator="between">
      <formula>0.001</formula>
      <formula>0.499</formula>
    </cfRule>
  </conditionalFormatting>
  <conditionalFormatting sqref="C5:E85">
    <cfRule type="cellIs" dxfId="793" priority="164" operator="between">
      <formula>0.001</formula>
      <formula>0.499</formula>
    </cfRule>
  </conditionalFormatting>
  <conditionalFormatting sqref="C5:E85">
    <cfRule type="cellIs" dxfId="792" priority="163" operator="between">
      <formula>0.001</formula>
      <formula>0.499</formula>
    </cfRule>
  </conditionalFormatting>
  <conditionalFormatting sqref="C5:E85">
    <cfRule type="cellIs" dxfId="791" priority="162" operator="between">
      <formula>0.001</formula>
      <formula>0.499</formula>
    </cfRule>
  </conditionalFormatting>
  <conditionalFormatting sqref="C5:E85">
    <cfRule type="cellIs" dxfId="790" priority="161" stopIfTrue="1" operator="between">
      <formula>0.499</formula>
      <formula>0.599</formula>
    </cfRule>
  </conditionalFormatting>
  <conditionalFormatting sqref="C5:E85">
    <cfRule type="cellIs" dxfId="789" priority="160" operator="between">
      <formula>0.001</formula>
      <formula>0.499</formula>
    </cfRule>
  </conditionalFormatting>
  <conditionalFormatting sqref="C5:E85">
    <cfRule type="cellIs" dxfId="788" priority="159" stopIfTrue="1" operator="between">
      <formula>0.499</formula>
      <formula>0.599</formula>
    </cfRule>
  </conditionalFormatting>
  <conditionalFormatting sqref="C5:E85">
    <cfRule type="cellIs" dxfId="787" priority="158" operator="between">
      <formula>0.001</formula>
      <formula>0.499</formula>
    </cfRule>
  </conditionalFormatting>
  <conditionalFormatting sqref="C5:E85">
    <cfRule type="cellIs" dxfId="786" priority="157" stopIfTrue="1" operator="between">
      <formula>0.499</formula>
      <formula>0.599</formula>
    </cfRule>
  </conditionalFormatting>
  <conditionalFormatting sqref="C5:E85">
    <cfRule type="cellIs" dxfId="785" priority="156" operator="between">
      <formula>0.001</formula>
      <formula>0.499</formula>
    </cfRule>
  </conditionalFormatting>
  <conditionalFormatting sqref="C5:E85">
    <cfRule type="cellIs" dxfId="784" priority="155" operator="between">
      <formula>0.001</formula>
      <formula>0.499</formula>
    </cfRule>
  </conditionalFormatting>
  <conditionalFormatting sqref="C5:E85">
    <cfRule type="cellIs" dxfId="783" priority="154" operator="between">
      <formula>0.001</formula>
      <formula>0.499</formula>
    </cfRule>
  </conditionalFormatting>
  <conditionalFormatting sqref="C5:E85">
    <cfRule type="cellIs" dxfId="782" priority="153" operator="between">
      <formula>0.001</formula>
      <formula>0.499</formula>
    </cfRule>
  </conditionalFormatting>
  <conditionalFormatting sqref="C5:E85">
    <cfRule type="cellIs" dxfId="781" priority="152" operator="between">
      <formula>0.001</formula>
      <formula>0.499</formula>
    </cfRule>
  </conditionalFormatting>
  <conditionalFormatting sqref="C11:E11">
    <cfRule type="cellIs" dxfId="780" priority="151" operator="between">
      <formula>0.001</formula>
      <formula>0.499</formula>
    </cfRule>
  </conditionalFormatting>
  <conditionalFormatting sqref="C11:E11">
    <cfRule type="cellIs" dxfId="779" priority="150" operator="between">
      <formula>0.001</formula>
      <formula>0.499</formula>
    </cfRule>
  </conditionalFormatting>
  <conditionalFormatting sqref="C11:E11">
    <cfRule type="cellIs" dxfId="778" priority="149" stopIfTrue="1" operator="between">
      <formula>0.499</formula>
      <formula>0.599</formula>
    </cfRule>
  </conditionalFormatting>
  <conditionalFormatting sqref="C11:E11">
    <cfRule type="cellIs" dxfId="777" priority="148" operator="between">
      <formula>0.001</formula>
      <formula>0.499</formula>
    </cfRule>
  </conditionalFormatting>
  <conditionalFormatting sqref="C11:E11">
    <cfRule type="cellIs" dxfId="776" priority="147" stopIfTrue="1" operator="between">
      <formula>0.499</formula>
      <formula>0.599</formula>
    </cfRule>
  </conditionalFormatting>
  <conditionalFormatting sqref="C11:E11">
    <cfRule type="cellIs" dxfId="775" priority="146" operator="between">
      <formula>0.001</formula>
      <formula>0.499</formula>
    </cfRule>
  </conditionalFormatting>
  <conditionalFormatting sqref="C11:E11">
    <cfRule type="cellIs" dxfId="774" priority="145" stopIfTrue="1" operator="between">
      <formula>0.499</formula>
      <formula>0.599</formula>
    </cfRule>
  </conditionalFormatting>
  <conditionalFormatting sqref="C11:E11">
    <cfRule type="cellIs" dxfId="773" priority="144" operator="between">
      <formula>0.001</formula>
      <formula>0.499</formula>
    </cfRule>
  </conditionalFormatting>
  <conditionalFormatting sqref="C11:E11">
    <cfRule type="cellIs" dxfId="772" priority="143" operator="between">
      <formula>0.001</formula>
      <formula>0.499</formula>
    </cfRule>
  </conditionalFormatting>
  <conditionalFormatting sqref="C11:E11">
    <cfRule type="cellIs" dxfId="771" priority="142" operator="between">
      <formula>0.001</formula>
      <formula>0.499</formula>
    </cfRule>
  </conditionalFormatting>
  <conditionalFormatting sqref="C11:E11">
    <cfRule type="cellIs" dxfId="770" priority="141" operator="between">
      <formula>0.001</formula>
      <formula>0.499</formula>
    </cfRule>
  </conditionalFormatting>
  <conditionalFormatting sqref="C11:E11">
    <cfRule type="cellIs" dxfId="769" priority="140" operator="between">
      <formula>0.001</formula>
      <formula>0.499</formula>
    </cfRule>
  </conditionalFormatting>
  <conditionalFormatting sqref="C14:E16">
    <cfRule type="cellIs" dxfId="768" priority="139" operator="between">
      <formula>0.001</formula>
      <formula>0.499</formula>
    </cfRule>
  </conditionalFormatting>
  <conditionalFormatting sqref="C14:E16">
    <cfRule type="cellIs" dxfId="767" priority="138" operator="between">
      <formula>0.001</formula>
      <formula>0.499</formula>
    </cfRule>
  </conditionalFormatting>
  <conditionalFormatting sqref="C14:E16">
    <cfRule type="cellIs" dxfId="766" priority="137" stopIfTrue="1" operator="between">
      <formula>0.499</formula>
      <formula>0.599</formula>
    </cfRule>
  </conditionalFormatting>
  <conditionalFormatting sqref="C14:E16">
    <cfRule type="cellIs" dxfId="765" priority="136" operator="between">
      <formula>0.001</formula>
      <formula>0.499</formula>
    </cfRule>
  </conditionalFormatting>
  <conditionalFormatting sqref="C14:E16">
    <cfRule type="cellIs" dxfId="764" priority="135" stopIfTrue="1" operator="between">
      <formula>0.499</formula>
      <formula>0.599</formula>
    </cfRule>
  </conditionalFormatting>
  <conditionalFormatting sqref="C14:E16">
    <cfRule type="cellIs" dxfId="763" priority="134" operator="between">
      <formula>0.001</formula>
      <formula>0.499</formula>
    </cfRule>
  </conditionalFormatting>
  <conditionalFormatting sqref="C14:E16">
    <cfRule type="cellIs" dxfId="762" priority="133" stopIfTrue="1" operator="between">
      <formula>0.499</formula>
      <formula>0.599</formula>
    </cfRule>
  </conditionalFormatting>
  <conditionalFormatting sqref="C14:E16">
    <cfRule type="cellIs" dxfId="761" priority="132" operator="between">
      <formula>0.001</formula>
      <formula>0.499</formula>
    </cfRule>
  </conditionalFormatting>
  <conditionalFormatting sqref="C14:E16">
    <cfRule type="cellIs" dxfId="760" priority="131" operator="between">
      <formula>0.001</formula>
      <formula>0.499</formula>
    </cfRule>
  </conditionalFormatting>
  <conditionalFormatting sqref="C14:E16">
    <cfRule type="cellIs" dxfId="759" priority="130" operator="between">
      <formula>0.001</formula>
      <formula>0.499</formula>
    </cfRule>
  </conditionalFormatting>
  <conditionalFormatting sqref="C14:E16">
    <cfRule type="cellIs" dxfId="758" priority="129" operator="between">
      <formula>0.001</formula>
      <formula>0.499</formula>
    </cfRule>
  </conditionalFormatting>
  <conditionalFormatting sqref="C14:E16">
    <cfRule type="cellIs" dxfId="757" priority="128" operator="between">
      <formula>0.001</formula>
      <formula>0.499</formula>
    </cfRule>
  </conditionalFormatting>
  <conditionalFormatting sqref="C65:E65">
    <cfRule type="cellIs" dxfId="756" priority="127" operator="between">
      <formula>0.001</formula>
      <formula>0.499</formula>
    </cfRule>
  </conditionalFormatting>
  <conditionalFormatting sqref="C65:E65">
    <cfRule type="cellIs" dxfId="755" priority="126" operator="between">
      <formula>0.001</formula>
      <formula>0.499</formula>
    </cfRule>
  </conditionalFormatting>
  <conditionalFormatting sqref="C65:E65">
    <cfRule type="cellIs" dxfId="754" priority="125" stopIfTrue="1" operator="between">
      <formula>0.499</formula>
      <formula>0.599</formula>
    </cfRule>
  </conditionalFormatting>
  <conditionalFormatting sqref="C65:E65">
    <cfRule type="cellIs" dxfId="753" priority="124" operator="between">
      <formula>0.001</formula>
      <formula>0.499</formula>
    </cfRule>
  </conditionalFormatting>
  <conditionalFormatting sqref="C65:E65">
    <cfRule type="cellIs" dxfId="752" priority="123" stopIfTrue="1" operator="between">
      <formula>0.499</formula>
      <formula>0.599</formula>
    </cfRule>
  </conditionalFormatting>
  <conditionalFormatting sqref="C65:E65">
    <cfRule type="cellIs" dxfId="751" priority="122" operator="between">
      <formula>0.001</formula>
      <formula>0.499</formula>
    </cfRule>
  </conditionalFormatting>
  <conditionalFormatting sqref="C65:E65">
    <cfRule type="cellIs" dxfId="750" priority="121" stopIfTrue="1" operator="between">
      <formula>0.499</formula>
      <formula>0.599</formula>
    </cfRule>
  </conditionalFormatting>
  <conditionalFormatting sqref="C65:E65">
    <cfRule type="cellIs" dxfId="749" priority="120" operator="between">
      <formula>0.001</formula>
      <formula>0.499</formula>
    </cfRule>
  </conditionalFormatting>
  <conditionalFormatting sqref="C65:E65">
    <cfRule type="cellIs" dxfId="748" priority="119" operator="between">
      <formula>0.001</formula>
      <formula>0.499</formula>
    </cfRule>
  </conditionalFormatting>
  <conditionalFormatting sqref="C65:E65">
    <cfRule type="cellIs" dxfId="747" priority="118" operator="between">
      <formula>0.001</formula>
      <formula>0.499</formula>
    </cfRule>
  </conditionalFormatting>
  <conditionalFormatting sqref="C65:E65">
    <cfRule type="cellIs" dxfId="746" priority="117" operator="between">
      <formula>0.001</formula>
      <formula>0.499</formula>
    </cfRule>
  </conditionalFormatting>
  <conditionalFormatting sqref="C65:E65">
    <cfRule type="cellIs" dxfId="745" priority="116" operator="between">
      <formula>0.001</formula>
      <formula>0.499</formula>
    </cfRule>
  </conditionalFormatting>
  <conditionalFormatting sqref="C71:E71">
    <cfRule type="cellIs" dxfId="744" priority="115" operator="between">
      <formula>0.001</formula>
      <formula>0.499</formula>
    </cfRule>
  </conditionalFormatting>
  <conditionalFormatting sqref="C71:E71">
    <cfRule type="cellIs" dxfId="743" priority="114" operator="between">
      <formula>0.001</formula>
      <formula>0.499</formula>
    </cfRule>
  </conditionalFormatting>
  <conditionalFormatting sqref="C71:E71">
    <cfRule type="cellIs" dxfId="742" priority="113" stopIfTrue="1" operator="between">
      <formula>0.499</formula>
      <formula>0.599</formula>
    </cfRule>
  </conditionalFormatting>
  <conditionalFormatting sqref="C71:E71">
    <cfRule type="cellIs" dxfId="741" priority="112" operator="between">
      <formula>0.001</formula>
      <formula>0.499</formula>
    </cfRule>
  </conditionalFormatting>
  <conditionalFormatting sqref="C71:E71">
    <cfRule type="cellIs" dxfId="740" priority="111" stopIfTrue="1" operator="between">
      <formula>0.499</formula>
      <formula>0.599</formula>
    </cfRule>
  </conditionalFormatting>
  <conditionalFormatting sqref="C71:E71">
    <cfRule type="cellIs" dxfId="739" priority="110" operator="between">
      <formula>0.001</formula>
      <formula>0.499</formula>
    </cfRule>
  </conditionalFormatting>
  <conditionalFormatting sqref="C71:E71">
    <cfRule type="cellIs" dxfId="738" priority="109" stopIfTrue="1" operator="between">
      <formula>0.499</formula>
      <formula>0.599</formula>
    </cfRule>
  </conditionalFormatting>
  <conditionalFormatting sqref="C71:E71">
    <cfRule type="cellIs" dxfId="737" priority="108" operator="between">
      <formula>0.001</formula>
      <formula>0.499</formula>
    </cfRule>
  </conditionalFormatting>
  <conditionalFormatting sqref="C71:E71">
    <cfRule type="cellIs" dxfId="736" priority="107" operator="between">
      <formula>0.001</formula>
      <formula>0.499</formula>
    </cfRule>
  </conditionalFormatting>
  <conditionalFormatting sqref="C71:E71">
    <cfRule type="cellIs" dxfId="735" priority="106" operator="between">
      <formula>0.001</formula>
      <formula>0.499</formula>
    </cfRule>
  </conditionalFormatting>
  <conditionalFormatting sqref="C71:E71">
    <cfRule type="cellIs" dxfId="734" priority="105" operator="between">
      <formula>0.001</formula>
      <formula>0.499</formula>
    </cfRule>
  </conditionalFormatting>
  <conditionalFormatting sqref="C71:E71">
    <cfRule type="cellIs" dxfId="733" priority="104" operator="between">
      <formula>0.001</formula>
      <formula>0.499</formula>
    </cfRule>
  </conditionalFormatting>
  <conditionalFormatting sqref="C76:E76">
    <cfRule type="cellIs" dxfId="732" priority="103" operator="between">
      <formula>0.001</formula>
      <formula>0.499</formula>
    </cfRule>
  </conditionalFormatting>
  <conditionalFormatting sqref="C76:E76">
    <cfRule type="cellIs" dxfId="731" priority="102" operator="between">
      <formula>0.001</formula>
      <formula>0.499</formula>
    </cfRule>
  </conditionalFormatting>
  <conditionalFormatting sqref="C76:E76">
    <cfRule type="cellIs" dxfId="730" priority="101" stopIfTrue="1" operator="between">
      <formula>0.499</formula>
      <formula>0.599</formula>
    </cfRule>
  </conditionalFormatting>
  <conditionalFormatting sqref="C76:E76">
    <cfRule type="cellIs" dxfId="729" priority="100" operator="between">
      <formula>0.001</formula>
      <formula>0.499</formula>
    </cfRule>
  </conditionalFormatting>
  <conditionalFormatting sqref="C76:E76">
    <cfRule type="cellIs" dxfId="728" priority="99" stopIfTrue="1" operator="between">
      <formula>0.499</formula>
      <formula>0.599</formula>
    </cfRule>
  </conditionalFormatting>
  <conditionalFormatting sqref="C76:E76">
    <cfRule type="cellIs" dxfId="727" priority="98" operator="between">
      <formula>0.001</formula>
      <formula>0.499</formula>
    </cfRule>
  </conditionalFormatting>
  <conditionalFormatting sqref="C76:E76">
    <cfRule type="cellIs" dxfId="726" priority="97" stopIfTrue="1" operator="between">
      <formula>0.499</formula>
      <formula>0.599</formula>
    </cfRule>
  </conditionalFormatting>
  <conditionalFormatting sqref="C76:E76">
    <cfRule type="cellIs" dxfId="725" priority="96" operator="between">
      <formula>0.001</formula>
      <formula>0.499</formula>
    </cfRule>
  </conditionalFormatting>
  <conditionalFormatting sqref="C76:E76">
    <cfRule type="cellIs" dxfId="724" priority="95" operator="between">
      <formula>0.001</formula>
      <formula>0.499</formula>
    </cfRule>
  </conditionalFormatting>
  <conditionalFormatting sqref="C76:E76">
    <cfRule type="cellIs" dxfId="723" priority="94" operator="between">
      <formula>0.001</formula>
      <formula>0.499</formula>
    </cfRule>
  </conditionalFormatting>
  <conditionalFormatting sqref="C76:E76">
    <cfRule type="cellIs" dxfId="722" priority="93" operator="between">
      <formula>0.001</formula>
      <formula>0.499</formula>
    </cfRule>
  </conditionalFormatting>
  <conditionalFormatting sqref="C76:E76">
    <cfRule type="cellIs" dxfId="721" priority="92" operator="between">
      <formula>0.001</formula>
      <formula>0.499</formula>
    </cfRule>
  </conditionalFormatting>
  <conditionalFormatting sqref="E5:E85">
    <cfRule type="cellIs" dxfId="720" priority="91" operator="between">
      <formula>0.001</formula>
      <formula>0.499</formula>
    </cfRule>
  </conditionalFormatting>
  <conditionalFormatting sqref="E11">
    <cfRule type="cellIs" dxfId="719" priority="90" operator="between">
      <formula>0.001</formula>
      <formula>0.499</formula>
    </cfRule>
  </conditionalFormatting>
  <conditionalFormatting sqref="E11">
    <cfRule type="cellIs" dxfId="718" priority="89" operator="between">
      <formula>0.001</formula>
      <formula>0.499</formula>
    </cfRule>
  </conditionalFormatting>
  <conditionalFormatting sqref="E11">
    <cfRule type="cellIs" dxfId="717" priority="88" stopIfTrue="1" operator="between">
      <formula>0.499</formula>
      <formula>0.599</formula>
    </cfRule>
  </conditionalFormatting>
  <conditionalFormatting sqref="E11">
    <cfRule type="cellIs" dxfId="716" priority="87" operator="between">
      <formula>0.001</formula>
      <formula>0.499</formula>
    </cfRule>
  </conditionalFormatting>
  <conditionalFormatting sqref="E11">
    <cfRule type="cellIs" dxfId="715" priority="86" stopIfTrue="1" operator="between">
      <formula>0.499</formula>
      <formula>0.599</formula>
    </cfRule>
  </conditionalFormatting>
  <conditionalFormatting sqref="E11">
    <cfRule type="cellIs" dxfId="714" priority="85" operator="between">
      <formula>0.001</formula>
      <formula>0.499</formula>
    </cfRule>
  </conditionalFormatting>
  <conditionalFormatting sqref="E11">
    <cfRule type="cellIs" dxfId="713" priority="84" stopIfTrue="1" operator="between">
      <formula>0.499</formula>
      <formula>0.599</formula>
    </cfRule>
  </conditionalFormatting>
  <conditionalFormatting sqref="E11">
    <cfRule type="cellIs" dxfId="712" priority="83" operator="between">
      <formula>0.001</formula>
      <formula>0.499</formula>
    </cfRule>
  </conditionalFormatting>
  <conditionalFormatting sqref="E11">
    <cfRule type="cellIs" dxfId="711" priority="82" operator="between">
      <formula>0.001</formula>
      <formula>0.499</formula>
    </cfRule>
  </conditionalFormatting>
  <conditionalFormatting sqref="E11">
    <cfRule type="cellIs" dxfId="710" priority="81" operator="between">
      <formula>0.001</formula>
      <formula>0.499</formula>
    </cfRule>
  </conditionalFormatting>
  <conditionalFormatting sqref="E11">
    <cfRule type="cellIs" dxfId="709" priority="80" operator="between">
      <formula>0.001</formula>
      <formula>0.499</formula>
    </cfRule>
  </conditionalFormatting>
  <conditionalFormatting sqref="E11">
    <cfRule type="cellIs" dxfId="708" priority="79" operator="between">
      <formula>0.001</formula>
      <formula>0.499</formula>
    </cfRule>
  </conditionalFormatting>
  <conditionalFormatting sqref="E14:E16">
    <cfRule type="cellIs" dxfId="707" priority="78" operator="between">
      <formula>0.001</formula>
      <formula>0.499</formula>
    </cfRule>
  </conditionalFormatting>
  <conditionalFormatting sqref="E14:E16">
    <cfRule type="cellIs" dxfId="706" priority="77" operator="between">
      <formula>0.001</formula>
      <formula>0.499</formula>
    </cfRule>
  </conditionalFormatting>
  <conditionalFormatting sqref="E14:E16">
    <cfRule type="cellIs" dxfId="705" priority="76" stopIfTrue="1" operator="between">
      <formula>0.499</formula>
      <formula>0.599</formula>
    </cfRule>
  </conditionalFormatting>
  <conditionalFormatting sqref="E14:E16">
    <cfRule type="cellIs" dxfId="704" priority="75" operator="between">
      <formula>0.001</formula>
      <formula>0.499</formula>
    </cfRule>
  </conditionalFormatting>
  <conditionalFormatting sqref="E14:E16">
    <cfRule type="cellIs" dxfId="703" priority="74" stopIfTrue="1" operator="between">
      <formula>0.499</formula>
      <formula>0.599</formula>
    </cfRule>
  </conditionalFormatting>
  <conditionalFormatting sqref="E14:E16">
    <cfRule type="cellIs" dxfId="702" priority="73" operator="between">
      <formula>0.001</formula>
      <formula>0.499</formula>
    </cfRule>
  </conditionalFormatting>
  <conditionalFormatting sqref="E14:E16">
    <cfRule type="cellIs" dxfId="701" priority="72" stopIfTrue="1" operator="between">
      <formula>0.499</formula>
      <formula>0.599</formula>
    </cfRule>
  </conditionalFormatting>
  <conditionalFormatting sqref="E14:E16">
    <cfRule type="cellIs" dxfId="700" priority="71" operator="between">
      <formula>0.001</formula>
      <formula>0.499</formula>
    </cfRule>
  </conditionalFormatting>
  <conditionalFormatting sqref="E14:E16">
    <cfRule type="cellIs" dxfId="699" priority="70" operator="between">
      <formula>0.001</formula>
      <formula>0.499</formula>
    </cfRule>
  </conditionalFormatting>
  <conditionalFormatting sqref="E14:E16">
    <cfRule type="cellIs" dxfId="698" priority="69" operator="between">
      <formula>0.001</formula>
      <formula>0.499</formula>
    </cfRule>
  </conditionalFormatting>
  <conditionalFormatting sqref="E14:E16">
    <cfRule type="cellIs" dxfId="697" priority="68" operator="between">
      <formula>0.001</formula>
      <formula>0.499</formula>
    </cfRule>
  </conditionalFormatting>
  <conditionalFormatting sqref="E14:E16">
    <cfRule type="cellIs" dxfId="696" priority="67" operator="between">
      <formula>0.001</formula>
      <formula>0.499</formula>
    </cfRule>
  </conditionalFormatting>
  <conditionalFormatting sqref="E65">
    <cfRule type="cellIs" dxfId="695" priority="66" operator="between">
      <formula>0.001</formula>
      <formula>0.499</formula>
    </cfRule>
  </conditionalFormatting>
  <conditionalFormatting sqref="E65">
    <cfRule type="cellIs" dxfId="694" priority="65" operator="between">
      <formula>0.001</formula>
      <formula>0.499</formula>
    </cfRule>
  </conditionalFormatting>
  <conditionalFormatting sqref="E65">
    <cfRule type="cellIs" dxfId="693" priority="64" stopIfTrue="1" operator="between">
      <formula>0.499</formula>
      <formula>0.599</formula>
    </cfRule>
  </conditionalFormatting>
  <conditionalFormatting sqref="E65">
    <cfRule type="cellIs" dxfId="692" priority="63" operator="between">
      <formula>0.001</formula>
      <formula>0.499</formula>
    </cfRule>
  </conditionalFormatting>
  <conditionalFormatting sqref="E65">
    <cfRule type="cellIs" dxfId="691" priority="62" stopIfTrue="1" operator="between">
      <formula>0.499</formula>
      <formula>0.599</formula>
    </cfRule>
  </conditionalFormatting>
  <conditionalFormatting sqref="E65">
    <cfRule type="cellIs" dxfId="690" priority="61" operator="between">
      <formula>0.001</formula>
      <formula>0.499</formula>
    </cfRule>
  </conditionalFormatting>
  <conditionalFormatting sqref="E65">
    <cfRule type="cellIs" dxfId="689" priority="60" stopIfTrue="1" operator="between">
      <formula>0.499</formula>
      <formula>0.599</formula>
    </cfRule>
  </conditionalFormatting>
  <conditionalFormatting sqref="E65">
    <cfRule type="cellIs" dxfId="688" priority="59" operator="between">
      <formula>0.001</formula>
      <formula>0.499</formula>
    </cfRule>
  </conditionalFormatting>
  <conditionalFormatting sqref="E65">
    <cfRule type="cellIs" dxfId="687" priority="58" operator="between">
      <formula>0.001</formula>
      <formula>0.499</formula>
    </cfRule>
  </conditionalFormatting>
  <conditionalFormatting sqref="E65">
    <cfRule type="cellIs" dxfId="686" priority="57" operator="between">
      <formula>0.001</formula>
      <formula>0.499</formula>
    </cfRule>
  </conditionalFormatting>
  <conditionalFormatting sqref="E65">
    <cfRule type="cellIs" dxfId="685" priority="56" operator="between">
      <formula>0.001</formula>
      <formula>0.499</formula>
    </cfRule>
  </conditionalFormatting>
  <conditionalFormatting sqref="E65">
    <cfRule type="cellIs" dxfId="684" priority="55" operator="between">
      <formula>0.001</formula>
      <formula>0.499</formula>
    </cfRule>
  </conditionalFormatting>
  <conditionalFormatting sqref="E71">
    <cfRule type="cellIs" dxfId="683" priority="54" operator="between">
      <formula>0.001</formula>
      <formula>0.499</formula>
    </cfRule>
  </conditionalFormatting>
  <conditionalFormatting sqref="E71">
    <cfRule type="cellIs" dxfId="682" priority="53" operator="between">
      <formula>0.001</formula>
      <formula>0.499</formula>
    </cfRule>
  </conditionalFormatting>
  <conditionalFormatting sqref="E71">
    <cfRule type="cellIs" dxfId="681" priority="52" stopIfTrue="1" operator="between">
      <formula>0.499</formula>
      <formula>0.599</formula>
    </cfRule>
  </conditionalFormatting>
  <conditionalFormatting sqref="E71">
    <cfRule type="cellIs" dxfId="680" priority="51" operator="between">
      <formula>0.001</formula>
      <formula>0.499</formula>
    </cfRule>
  </conditionalFormatting>
  <conditionalFormatting sqref="E71">
    <cfRule type="cellIs" dxfId="679" priority="50" stopIfTrue="1" operator="between">
      <formula>0.499</formula>
      <formula>0.599</formula>
    </cfRule>
  </conditionalFormatting>
  <conditionalFormatting sqref="E71">
    <cfRule type="cellIs" dxfId="678" priority="49" operator="between">
      <formula>0.001</formula>
      <formula>0.499</formula>
    </cfRule>
  </conditionalFormatting>
  <conditionalFormatting sqref="E71">
    <cfRule type="cellIs" dxfId="677" priority="48" stopIfTrue="1" operator="between">
      <formula>0.499</formula>
      <formula>0.599</formula>
    </cfRule>
  </conditionalFormatting>
  <conditionalFormatting sqref="E71">
    <cfRule type="cellIs" dxfId="676" priority="47" operator="between">
      <formula>0.001</formula>
      <formula>0.499</formula>
    </cfRule>
  </conditionalFormatting>
  <conditionalFormatting sqref="E71">
    <cfRule type="cellIs" dxfId="675" priority="46" operator="between">
      <formula>0.001</formula>
      <formula>0.499</formula>
    </cfRule>
  </conditionalFormatting>
  <conditionalFormatting sqref="E71">
    <cfRule type="cellIs" dxfId="674" priority="45" operator="between">
      <formula>0.001</formula>
      <formula>0.499</formula>
    </cfRule>
  </conditionalFormatting>
  <conditionalFormatting sqref="E71">
    <cfRule type="cellIs" dxfId="673" priority="44" operator="between">
      <formula>0.001</formula>
      <formula>0.499</formula>
    </cfRule>
  </conditionalFormatting>
  <conditionalFormatting sqref="E71">
    <cfRule type="cellIs" dxfId="672" priority="43" operator="between">
      <formula>0.001</formula>
      <formula>0.499</formula>
    </cfRule>
  </conditionalFormatting>
  <conditionalFormatting sqref="E76">
    <cfRule type="cellIs" dxfId="671" priority="42" operator="between">
      <formula>0.001</formula>
      <formula>0.499</formula>
    </cfRule>
  </conditionalFormatting>
  <conditionalFormatting sqref="E76">
    <cfRule type="cellIs" dxfId="670" priority="41" operator="between">
      <formula>0.001</formula>
      <formula>0.499</formula>
    </cfRule>
  </conditionalFormatting>
  <conditionalFormatting sqref="E76">
    <cfRule type="cellIs" dxfId="669" priority="40" stopIfTrue="1" operator="between">
      <formula>0.499</formula>
      <formula>0.599</formula>
    </cfRule>
  </conditionalFormatting>
  <conditionalFormatting sqref="E76">
    <cfRule type="cellIs" dxfId="668" priority="39" operator="between">
      <formula>0.001</formula>
      <formula>0.499</formula>
    </cfRule>
  </conditionalFormatting>
  <conditionalFormatting sqref="E76">
    <cfRule type="cellIs" dxfId="667" priority="38" stopIfTrue="1" operator="between">
      <formula>0.499</formula>
      <formula>0.599</formula>
    </cfRule>
  </conditionalFormatting>
  <conditionalFormatting sqref="E76">
    <cfRule type="cellIs" dxfId="666" priority="37" operator="between">
      <formula>0.001</formula>
      <formula>0.499</formula>
    </cfRule>
  </conditionalFormatting>
  <conditionalFormatting sqref="E76">
    <cfRule type="cellIs" dxfId="665" priority="36" stopIfTrue="1" operator="between">
      <formula>0.499</formula>
      <formula>0.599</formula>
    </cfRule>
  </conditionalFormatting>
  <conditionalFormatting sqref="E76">
    <cfRule type="cellIs" dxfId="664" priority="35" operator="between">
      <formula>0.001</formula>
      <formula>0.499</formula>
    </cfRule>
  </conditionalFormatting>
  <conditionalFormatting sqref="E76">
    <cfRule type="cellIs" dxfId="663" priority="34" operator="between">
      <formula>0.001</formula>
      <formula>0.499</formula>
    </cfRule>
  </conditionalFormatting>
  <conditionalFormatting sqref="E76">
    <cfRule type="cellIs" dxfId="662" priority="33" operator="between">
      <formula>0.001</formula>
      <formula>0.499</formula>
    </cfRule>
  </conditionalFormatting>
  <conditionalFormatting sqref="E76">
    <cfRule type="cellIs" dxfId="661" priority="32" operator="between">
      <formula>0.001</formula>
      <formula>0.499</formula>
    </cfRule>
  </conditionalFormatting>
  <conditionalFormatting sqref="E76">
    <cfRule type="cellIs" dxfId="660" priority="31" operator="between">
      <formula>0.001</formula>
      <formula>0.499</formula>
    </cfRule>
  </conditionalFormatting>
  <conditionalFormatting sqref="E17">
    <cfRule type="cellIs" dxfId="659" priority="30" operator="between">
      <formula>0.001</formula>
      <formula>0.499</formula>
    </cfRule>
  </conditionalFormatting>
  <conditionalFormatting sqref="E17">
    <cfRule type="cellIs" dxfId="658" priority="29" operator="between">
      <formula>0.001</formula>
      <formula>0.499</formula>
    </cfRule>
  </conditionalFormatting>
  <conditionalFormatting sqref="E17">
    <cfRule type="cellIs" dxfId="657" priority="28" operator="between">
      <formula>0.001</formula>
      <formula>0.499</formula>
    </cfRule>
  </conditionalFormatting>
  <conditionalFormatting sqref="E17">
    <cfRule type="cellIs" dxfId="656" priority="27" operator="between">
      <formula>0.001</formula>
      <formula>0.499</formula>
    </cfRule>
  </conditionalFormatting>
  <conditionalFormatting sqref="E17">
    <cfRule type="cellIs" dxfId="655" priority="26" operator="between">
      <formula>0.001</formula>
      <formula>0.499</formula>
    </cfRule>
  </conditionalFormatting>
  <conditionalFormatting sqref="E17">
    <cfRule type="cellIs" dxfId="654" priority="25" operator="between">
      <formula>0.001</formula>
      <formula>0.499</formula>
    </cfRule>
  </conditionalFormatting>
  <conditionalFormatting sqref="D57">
    <cfRule type="cellIs" dxfId="653" priority="24" operator="between">
      <formula>0.001</formula>
      <formula>0.499</formula>
    </cfRule>
  </conditionalFormatting>
  <conditionalFormatting sqref="D57">
    <cfRule type="cellIs" dxfId="652" priority="23" operator="between">
      <formula>0.001</formula>
      <formula>0.499</formula>
    </cfRule>
  </conditionalFormatting>
  <conditionalFormatting sqref="D57">
    <cfRule type="cellIs" dxfId="651" priority="22" operator="between">
      <formula>0.001</formula>
      <formula>0.499</formula>
    </cfRule>
  </conditionalFormatting>
  <conditionalFormatting sqref="D57">
    <cfRule type="cellIs" dxfId="650" priority="21" operator="between">
      <formula>0.001</formula>
      <formula>0.499</formula>
    </cfRule>
  </conditionalFormatting>
  <conditionalFormatting sqref="D57">
    <cfRule type="cellIs" dxfId="649" priority="20" operator="between">
      <formula>0.001</formula>
      <formula>0.499</formula>
    </cfRule>
  </conditionalFormatting>
  <conditionalFormatting sqref="D57">
    <cfRule type="cellIs" dxfId="648" priority="19" operator="between">
      <formula>0.001</formula>
      <formula>0.499</formula>
    </cfRule>
  </conditionalFormatting>
  <conditionalFormatting sqref="C76">
    <cfRule type="cellIs" dxfId="647" priority="18" operator="between">
      <formula>0.001</formula>
      <formula>0.499</formula>
    </cfRule>
  </conditionalFormatting>
  <conditionalFormatting sqref="C76">
    <cfRule type="cellIs" dxfId="646" priority="17" operator="between">
      <formula>0.001</formula>
      <formula>0.499</formula>
    </cfRule>
  </conditionalFormatting>
  <conditionalFormatting sqref="C76">
    <cfRule type="cellIs" dxfId="645" priority="16" operator="between">
      <formula>0.001</formula>
      <formula>0.499</formula>
    </cfRule>
  </conditionalFormatting>
  <conditionalFormatting sqref="C76">
    <cfRule type="cellIs" dxfId="644" priority="15" operator="between">
      <formula>0.001</formula>
      <formula>0.499</formula>
    </cfRule>
  </conditionalFormatting>
  <conditionalFormatting sqref="C76">
    <cfRule type="cellIs" dxfId="643" priority="14" operator="between">
      <formula>0.001</formula>
      <formula>0.499</formula>
    </cfRule>
  </conditionalFormatting>
  <conditionalFormatting sqref="C76">
    <cfRule type="cellIs" dxfId="642" priority="13" operator="between">
      <formula>0.001</formula>
      <formula>0.499</formula>
    </cfRule>
  </conditionalFormatting>
  <conditionalFormatting sqref="E76">
    <cfRule type="cellIs" dxfId="641" priority="12" operator="between">
      <formula>0.001</formula>
      <formula>0.499</formula>
    </cfRule>
  </conditionalFormatting>
  <conditionalFormatting sqref="E76">
    <cfRule type="cellIs" dxfId="640" priority="11" operator="between">
      <formula>0.001</formula>
      <formula>0.499</formula>
    </cfRule>
  </conditionalFormatting>
  <conditionalFormatting sqref="E76">
    <cfRule type="cellIs" dxfId="639" priority="10" operator="between">
      <formula>0.001</formula>
      <formula>0.499</formula>
    </cfRule>
  </conditionalFormatting>
  <conditionalFormatting sqref="E76">
    <cfRule type="cellIs" dxfId="638" priority="9" operator="between">
      <formula>0.001</formula>
      <formula>0.499</formula>
    </cfRule>
  </conditionalFormatting>
  <conditionalFormatting sqref="E76">
    <cfRule type="cellIs" dxfId="637" priority="8" operator="between">
      <formula>0.001</formula>
      <formula>0.499</formula>
    </cfRule>
  </conditionalFormatting>
  <conditionalFormatting sqref="E76">
    <cfRule type="cellIs" dxfId="636" priority="7" operator="between">
      <formula>0.001</formula>
      <formula>0.499</formula>
    </cfRule>
  </conditionalFormatting>
  <conditionalFormatting sqref="C81">
    <cfRule type="cellIs" dxfId="635" priority="6" operator="between">
      <formula>0.001</formula>
      <formula>0.499</formula>
    </cfRule>
  </conditionalFormatting>
  <conditionalFormatting sqref="C81">
    <cfRule type="cellIs" dxfId="634" priority="5" operator="between">
      <formula>0.001</formula>
      <formula>0.499</formula>
    </cfRule>
  </conditionalFormatting>
  <conditionalFormatting sqref="C81">
    <cfRule type="cellIs" dxfId="633" priority="4" operator="between">
      <formula>0.001</formula>
      <formula>0.499</formula>
    </cfRule>
  </conditionalFormatting>
  <conditionalFormatting sqref="C81">
    <cfRule type="cellIs" dxfId="632" priority="3" operator="between">
      <formula>0.001</formula>
      <formula>0.499</formula>
    </cfRule>
  </conditionalFormatting>
  <conditionalFormatting sqref="C81">
    <cfRule type="cellIs" dxfId="631" priority="2" operator="between">
      <formula>0.001</formula>
      <formula>0.499</formula>
    </cfRule>
  </conditionalFormatting>
  <conditionalFormatting sqref="C81">
    <cfRule type="cellIs" dxfId="630" priority="1" operator="between">
      <formula>0.001</formula>
      <formula>0.499</formula>
    </cfRule>
  </conditionalFormatting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F27"/>
  <sheetViews>
    <sheetView showGridLines="0" workbookViewId="0">
      <selection sqref="A1:E1"/>
    </sheetView>
  </sheetViews>
  <sheetFormatPr defaultColWidth="9.140625" defaultRowHeight="9"/>
  <cols>
    <col min="1" max="1" width="5.7109375" style="5" customWidth="1"/>
    <col min="2" max="2" width="34.7109375" style="5" customWidth="1"/>
    <col min="3" max="5" width="12.7109375" style="8" customWidth="1"/>
    <col min="6" max="16384" width="9.140625" style="5"/>
  </cols>
  <sheetData>
    <row r="1" spans="1:6" s="60" customFormat="1" ht="36" customHeight="1">
      <c r="A1" s="560" t="s">
        <v>977</v>
      </c>
      <c r="B1" s="560"/>
      <c r="C1" s="560"/>
      <c r="D1" s="560"/>
      <c r="E1" s="560"/>
      <c r="F1" s="515" t="s">
        <v>1048</v>
      </c>
    </row>
    <row r="2" spans="1:6" ht="9" customHeight="1">
      <c r="A2" s="555" t="s">
        <v>475</v>
      </c>
      <c r="B2" s="555"/>
      <c r="C2" s="4"/>
      <c r="D2" s="4"/>
      <c r="E2" s="4"/>
    </row>
    <row r="3" spans="1:6" s="7" customFormat="1" ht="30" customHeight="1">
      <c r="A3" s="220" t="s">
        <v>938</v>
      </c>
      <c r="B3" s="49" t="s">
        <v>452</v>
      </c>
      <c r="C3" s="245">
        <v>2016</v>
      </c>
      <c r="D3" s="256">
        <v>2017</v>
      </c>
      <c r="E3" s="54" t="s">
        <v>1078</v>
      </c>
    </row>
    <row r="4" spans="1:6" s="14" customFormat="1" ht="4.9000000000000004" customHeight="1">
      <c r="A4" s="11"/>
      <c r="B4" s="11"/>
      <c r="C4" s="11"/>
      <c r="D4" s="11"/>
      <c r="E4" s="11"/>
    </row>
    <row r="5" spans="1:6" s="44" customFormat="1" ht="9.9499999999999993" customHeight="1">
      <c r="A5" s="553" t="s">
        <v>216</v>
      </c>
      <c r="B5" s="553"/>
      <c r="C5" s="227">
        <v>50038841.230000012</v>
      </c>
      <c r="D5" s="227">
        <v>55017987.697000004</v>
      </c>
      <c r="E5" s="227">
        <v>57806516.504000001</v>
      </c>
    </row>
    <row r="6" spans="1:6" s="44" customFormat="1" ht="5.0999999999999996" customHeight="1">
      <c r="C6" s="73"/>
      <c r="D6" s="73"/>
      <c r="E6" s="73"/>
    </row>
    <row r="7" spans="1:6" s="4" customFormat="1" ht="9.9499999999999993" customHeight="1">
      <c r="A7" s="75">
        <v>1</v>
      </c>
      <c r="B7" s="147" t="s">
        <v>453</v>
      </c>
      <c r="C7" s="80">
        <v>3230514.4429999986</v>
      </c>
      <c r="D7" s="80">
        <v>3706972.7700000005</v>
      </c>
      <c r="E7" s="80">
        <v>3858034.0039999997</v>
      </c>
    </row>
    <row r="8" spans="1:6" s="4" customFormat="1" ht="9.9499999999999993" customHeight="1">
      <c r="A8" s="109">
        <v>2</v>
      </c>
      <c r="B8" s="148" t="s">
        <v>454</v>
      </c>
      <c r="C8" s="80">
        <v>2485578.0950000002</v>
      </c>
      <c r="D8" s="80">
        <v>2629138.5039999997</v>
      </c>
      <c r="E8" s="80">
        <v>2673234.0109999999</v>
      </c>
    </row>
    <row r="9" spans="1:6" s="4" customFormat="1" ht="9.9499999999999993" customHeight="1">
      <c r="A9" s="109">
        <v>3</v>
      </c>
      <c r="B9" s="148" t="s">
        <v>824</v>
      </c>
      <c r="C9" s="80">
        <v>3127880.6310000001</v>
      </c>
      <c r="D9" s="80">
        <v>3943831.9939999999</v>
      </c>
      <c r="E9" s="80">
        <v>3952299.8590000002</v>
      </c>
    </row>
    <row r="10" spans="1:6" s="4" customFormat="1" ht="9.9499999999999993" customHeight="1">
      <c r="A10" s="109">
        <v>4</v>
      </c>
      <c r="B10" s="148" t="s">
        <v>455</v>
      </c>
      <c r="C10" s="80">
        <v>2678425.3340000007</v>
      </c>
      <c r="D10" s="80">
        <v>2749300.3160000006</v>
      </c>
      <c r="E10" s="80">
        <v>2856007.0189999999</v>
      </c>
    </row>
    <row r="11" spans="1:6" s="4" customFormat="1" ht="9.9499999999999993" customHeight="1">
      <c r="A11" s="109">
        <v>5</v>
      </c>
      <c r="B11" s="148" t="s">
        <v>827</v>
      </c>
      <c r="C11" s="80">
        <v>3808749.7740000002</v>
      </c>
      <c r="D11" s="80">
        <v>4166546.7259999998</v>
      </c>
      <c r="E11" s="80">
        <v>4242793.1069999998</v>
      </c>
    </row>
    <row r="12" spans="1:6" s="4" customFormat="1" ht="9.9499999999999993" customHeight="1">
      <c r="A12" s="109">
        <v>6</v>
      </c>
      <c r="B12" s="148" t="s">
        <v>830</v>
      </c>
      <c r="C12" s="80">
        <v>284540.94399999996</v>
      </c>
      <c r="D12" s="80">
        <v>279208.13199999998</v>
      </c>
      <c r="E12" s="80">
        <v>280706.66200000001</v>
      </c>
    </row>
    <row r="13" spans="1:6" s="4" customFormat="1" ht="9.9499999999999993" customHeight="1">
      <c r="A13" s="109">
        <v>7</v>
      </c>
      <c r="B13" s="148" t="s">
        <v>831</v>
      </c>
      <c r="C13" s="80">
        <v>1558174.0419999999</v>
      </c>
      <c r="D13" s="80">
        <v>1602650.152</v>
      </c>
      <c r="E13" s="80">
        <v>1716638.4100000001</v>
      </c>
    </row>
    <row r="14" spans="1:6" s="4" customFormat="1" ht="9.9499999999999993" customHeight="1">
      <c r="A14" s="109">
        <v>8</v>
      </c>
      <c r="B14" s="148" t="s">
        <v>829</v>
      </c>
      <c r="C14" s="80">
        <v>2453495.1960000005</v>
      </c>
      <c r="D14" s="80">
        <v>2547328.1750000003</v>
      </c>
      <c r="E14" s="80">
        <v>2683509.6869999999</v>
      </c>
    </row>
    <row r="15" spans="1:6" s="4" customFormat="1" ht="9.9499999999999993" customHeight="1">
      <c r="A15" s="109">
        <v>9</v>
      </c>
      <c r="B15" s="148" t="s">
        <v>828</v>
      </c>
      <c r="C15" s="80">
        <v>1948336.5279999999</v>
      </c>
      <c r="D15" s="80">
        <v>2064875.6290000002</v>
      </c>
      <c r="E15" s="80">
        <v>2125241.5009999997</v>
      </c>
    </row>
    <row r="16" spans="1:6" s="4" customFormat="1" ht="9.9499999999999993" customHeight="1">
      <c r="A16" s="109">
        <v>10</v>
      </c>
      <c r="B16" s="148" t="s">
        <v>456</v>
      </c>
      <c r="C16" s="80">
        <v>3087455.8</v>
      </c>
      <c r="D16" s="80">
        <v>3159465.5460000001</v>
      </c>
      <c r="E16" s="80">
        <v>3186950.1889999998</v>
      </c>
    </row>
    <row r="17" spans="1:5" ht="9.9499999999999993" customHeight="1">
      <c r="A17" s="109">
        <v>11</v>
      </c>
      <c r="B17" s="148" t="s">
        <v>457</v>
      </c>
      <c r="C17" s="80">
        <v>1959918.953</v>
      </c>
      <c r="D17" s="80">
        <v>2006569.0559999999</v>
      </c>
      <c r="E17" s="80">
        <v>1951736.2919999999</v>
      </c>
    </row>
    <row r="18" spans="1:5" ht="9.9499999999999993" customHeight="1">
      <c r="A18" s="109">
        <v>12</v>
      </c>
      <c r="B18" s="148" t="s">
        <v>832</v>
      </c>
      <c r="C18" s="80">
        <v>2364438.0080000004</v>
      </c>
      <c r="D18" s="80">
        <v>2522485.1040000003</v>
      </c>
      <c r="E18" s="80">
        <v>2637189.5649999999</v>
      </c>
    </row>
    <row r="19" spans="1:5" ht="9.9499999999999993" customHeight="1">
      <c r="A19" s="109">
        <v>13</v>
      </c>
      <c r="B19" s="148" t="s">
        <v>826</v>
      </c>
      <c r="C19" s="80">
        <v>3686100.6889999998</v>
      </c>
      <c r="D19" s="80">
        <v>4329781.3379999995</v>
      </c>
      <c r="E19" s="80">
        <v>4581480.8280000007</v>
      </c>
    </row>
    <row r="20" spans="1:5" ht="9.9499999999999993" customHeight="1">
      <c r="A20" s="109">
        <v>14</v>
      </c>
      <c r="B20" s="148" t="s">
        <v>823</v>
      </c>
      <c r="C20" s="80">
        <v>7718510.0150000006</v>
      </c>
      <c r="D20" s="80">
        <v>8429919.2949999999</v>
      </c>
      <c r="E20" s="80">
        <v>8268665.1380000003</v>
      </c>
    </row>
    <row r="21" spans="1:5" ht="9.9499999999999993" customHeight="1">
      <c r="A21" s="109">
        <v>15</v>
      </c>
      <c r="B21" s="148" t="s">
        <v>825</v>
      </c>
      <c r="C21" s="80">
        <v>5681189.4059999995</v>
      </c>
      <c r="D21" s="80">
        <v>6593279.824</v>
      </c>
      <c r="E21" s="80">
        <v>8239847.4310000008</v>
      </c>
    </row>
    <row r="22" spans="1:5" ht="9.9499999999999993" customHeight="1">
      <c r="A22" s="109">
        <v>16</v>
      </c>
      <c r="B22" s="148" t="s">
        <v>841</v>
      </c>
      <c r="C22" s="80">
        <v>807017.7620000001</v>
      </c>
      <c r="D22" s="80">
        <v>1103645.452</v>
      </c>
      <c r="E22" s="80">
        <v>1400549.513</v>
      </c>
    </row>
    <row r="23" spans="1:5" ht="9.9499999999999993" customHeight="1">
      <c r="A23" s="109">
        <v>17</v>
      </c>
      <c r="B23" s="148" t="s">
        <v>833</v>
      </c>
      <c r="C23" s="80">
        <v>3158515.6099999994</v>
      </c>
      <c r="D23" s="80">
        <v>3182989.683999999</v>
      </c>
      <c r="E23" s="80">
        <v>3151633.2879999997</v>
      </c>
    </row>
    <row r="24" spans="1:5" ht="4.9000000000000004" customHeight="1" thickBot="1">
      <c r="A24" s="71"/>
      <c r="B24" s="71"/>
      <c r="C24" s="72"/>
      <c r="D24" s="72"/>
      <c r="E24" s="72"/>
    </row>
    <row r="25" spans="1:5" ht="9.75" thickTop="1">
      <c r="A25" s="157" t="s">
        <v>836</v>
      </c>
    </row>
    <row r="27" spans="1:5">
      <c r="C27" s="139"/>
      <c r="D27" s="139"/>
      <c r="E27" s="139"/>
    </row>
  </sheetData>
  <customSheetViews>
    <customSheetView guid="{10D4A194-E69E-47B8-BC89-10EE67B00DD3}" showPageBreaks="1" showGridLines="0" zeroValues="0" printArea="1" showRuler="0">
      <selection activeCell="A5" sqref="A5:IV5"/>
      <pageMargins left="0.78740157480314965" right="0.78740157480314965" top="0.78740157480314965" bottom="0.78740157480314965" header="0" footer="0"/>
      <pageSetup paperSize="9" orientation="portrait" r:id="rId1"/>
      <headerFooter alignWithMargins="0"/>
    </customSheetView>
  </customSheetViews>
  <mergeCells count="3">
    <mergeCell ref="A5:B5"/>
    <mergeCell ref="A2:B2"/>
    <mergeCell ref="A1:E1"/>
  </mergeCells>
  <phoneticPr fontId="2" type="noConversion"/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2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lha11"/>
  <dimension ref="A1:F25"/>
  <sheetViews>
    <sheetView showGridLines="0" workbookViewId="0">
      <selection sqref="A1:E1"/>
    </sheetView>
  </sheetViews>
  <sheetFormatPr defaultColWidth="9.140625" defaultRowHeight="9"/>
  <cols>
    <col min="1" max="1" width="5.7109375" style="5" customWidth="1"/>
    <col min="2" max="2" width="34.7109375" style="5" customWidth="1"/>
    <col min="3" max="5" width="12.7109375" style="8" customWidth="1"/>
    <col min="6" max="16384" width="9.140625" style="5"/>
  </cols>
  <sheetData>
    <row r="1" spans="1:6" s="60" customFormat="1" ht="36" customHeight="1">
      <c r="A1" s="560" t="s">
        <v>978</v>
      </c>
      <c r="B1" s="560"/>
      <c r="C1" s="560"/>
      <c r="D1" s="560"/>
      <c r="E1" s="560"/>
      <c r="F1" s="515" t="s">
        <v>1048</v>
      </c>
    </row>
    <row r="2" spans="1:6" ht="9" customHeight="1">
      <c r="A2" s="555" t="s">
        <v>475</v>
      </c>
      <c r="B2" s="555"/>
      <c r="C2" s="4"/>
      <c r="D2" s="4"/>
      <c r="E2" s="4"/>
    </row>
    <row r="3" spans="1:6" s="7" customFormat="1" ht="30" customHeight="1">
      <c r="A3" s="48" t="s">
        <v>938</v>
      </c>
      <c r="B3" s="49" t="s">
        <v>452</v>
      </c>
      <c r="C3" s="245">
        <v>2016</v>
      </c>
      <c r="D3" s="256">
        <v>2017</v>
      </c>
      <c r="E3" s="54" t="s">
        <v>1078</v>
      </c>
    </row>
    <row r="4" spans="1:6" s="14" customFormat="1" ht="4.9000000000000004" customHeight="1">
      <c r="A4" s="11"/>
      <c r="B4" s="11"/>
      <c r="C4" s="11"/>
      <c r="D4" s="11"/>
      <c r="E4" s="11"/>
    </row>
    <row r="5" spans="1:6" s="44" customFormat="1" ht="9.9499999999999993" customHeight="1">
      <c r="A5" s="553" t="s">
        <v>216</v>
      </c>
      <c r="B5" s="553"/>
      <c r="C5" s="227">
        <v>61424014.899000004</v>
      </c>
      <c r="D5" s="227">
        <v>69688564.625999987</v>
      </c>
      <c r="E5" s="227">
        <v>75363915.190000013</v>
      </c>
    </row>
    <row r="6" spans="1:6" s="44" customFormat="1" ht="5.0999999999999996" customHeight="1">
      <c r="C6" s="73"/>
      <c r="D6" s="73"/>
      <c r="E6" s="73"/>
    </row>
    <row r="7" spans="1:6" s="4" customFormat="1" ht="9.9499999999999993" customHeight="1">
      <c r="A7" s="75">
        <v>1</v>
      </c>
      <c r="B7" s="147" t="s">
        <v>453</v>
      </c>
      <c r="C7" s="80">
        <v>6740642.5779999988</v>
      </c>
      <c r="D7" s="80">
        <v>7501662.9430000018</v>
      </c>
      <c r="E7" s="80">
        <v>7868058.3650000012</v>
      </c>
    </row>
    <row r="8" spans="1:6" s="4" customFormat="1" ht="9.9499999999999993" customHeight="1">
      <c r="A8" s="109">
        <v>2</v>
      </c>
      <c r="B8" s="148" t="s">
        <v>454</v>
      </c>
      <c r="C8" s="89">
        <v>2702474.767</v>
      </c>
      <c r="D8" s="80">
        <v>2943441.1140000001</v>
      </c>
      <c r="E8" s="80">
        <v>2967829.8219999997</v>
      </c>
    </row>
    <row r="9" spans="1:6" s="4" customFormat="1" ht="9.9499999999999993" customHeight="1">
      <c r="A9" s="109">
        <v>3</v>
      </c>
      <c r="B9" s="148" t="s">
        <v>824</v>
      </c>
      <c r="C9" s="89">
        <v>6247878.5190000003</v>
      </c>
      <c r="D9" s="80">
        <v>8209124.8789999997</v>
      </c>
      <c r="E9" s="80">
        <v>9054630.3619999997</v>
      </c>
    </row>
    <row r="10" spans="1:6" s="4" customFormat="1" ht="9.9499999999999993" customHeight="1">
      <c r="A10" s="109">
        <v>4</v>
      </c>
      <c r="B10" s="148" t="s">
        <v>455</v>
      </c>
      <c r="C10" s="89">
        <v>6480065.069000002</v>
      </c>
      <c r="D10" s="80">
        <v>6874254.2539999997</v>
      </c>
      <c r="E10" s="80">
        <v>7686187.2689999994</v>
      </c>
    </row>
    <row r="11" spans="1:6" s="4" customFormat="1" ht="9.9499999999999993" customHeight="1">
      <c r="A11" s="109">
        <v>5</v>
      </c>
      <c r="B11" s="148" t="s">
        <v>827</v>
      </c>
      <c r="C11" s="89">
        <v>3756949.3470000001</v>
      </c>
      <c r="D11" s="80">
        <v>4265704.6679999996</v>
      </c>
      <c r="E11" s="80">
        <v>4516690.8150000004</v>
      </c>
    </row>
    <row r="12" spans="1:6" s="4" customFormat="1" ht="9.9499999999999993" customHeight="1">
      <c r="A12" s="109">
        <v>6</v>
      </c>
      <c r="B12" s="148" t="s">
        <v>830</v>
      </c>
      <c r="C12" s="89">
        <v>824102.40699999989</v>
      </c>
      <c r="D12" s="80">
        <v>823482.62399999995</v>
      </c>
      <c r="E12" s="80">
        <v>831801.495</v>
      </c>
    </row>
    <row r="13" spans="1:6" s="4" customFormat="1" ht="9.9499999999999993" customHeight="1">
      <c r="A13" s="109">
        <v>7</v>
      </c>
      <c r="B13" s="148" t="s">
        <v>831</v>
      </c>
      <c r="C13" s="89">
        <v>871167.37099999993</v>
      </c>
      <c r="D13" s="80">
        <v>920239.67700000003</v>
      </c>
      <c r="E13" s="80">
        <v>1003417.264</v>
      </c>
    </row>
    <row r="14" spans="1:6" s="4" customFormat="1" ht="9.9499999999999993" customHeight="1">
      <c r="A14" s="109">
        <v>8</v>
      </c>
      <c r="B14" s="148" t="s">
        <v>829</v>
      </c>
      <c r="C14" s="89">
        <v>1216902.281</v>
      </c>
      <c r="D14" s="80">
        <v>1285895.7090000003</v>
      </c>
      <c r="E14" s="80">
        <v>1382726.2810000002</v>
      </c>
    </row>
    <row r="15" spans="1:6" s="4" customFormat="1" ht="9.9499999999999993" customHeight="1">
      <c r="A15" s="109">
        <v>9</v>
      </c>
      <c r="B15" s="148" t="s">
        <v>828</v>
      </c>
      <c r="C15" s="89">
        <v>1934978.2879999999</v>
      </c>
      <c r="D15" s="80">
        <v>2047789.041</v>
      </c>
      <c r="E15" s="80">
        <v>2116300.9750000001</v>
      </c>
    </row>
    <row r="16" spans="1:6" s="4" customFormat="1" ht="9.9499999999999993" customHeight="1">
      <c r="A16" s="109">
        <v>10</v>
      </c>
      <c r="B16" s="148" t="s">
        <v>456</v>
      </c>
      <c r="C16" s="89">
        <v>2005061.9330000002</v>
      </c>
      <c r="D16" s="80">
        <v>2099850.5180000002</v>
      </c>
      <c r="E16" s="80">
        <v>2202159.0219999999</v>
      </c>
    </row>
    <row r="17" spans="1:5" ht="9.9499999999999993" customHeight="1">
      <c r="A17" s="109">
        <v>11</v>
      </c>
      <c r="B17" s="148" t="s">
        <v>457</v>
      </c>
      <c r="C17" s="89">
        <v>770266.87300000002</v>
      </c>
      <c r="D17" s="80">
        <v>790378.54300000006</v>
      </c>
      <c r="E17" s="80">
        <v>807916.53200000001</v>
      </c>
    </row>
    <row r="18" spans="1:5" ht="9.9499999999999993" customHeight="1">
      <c r="A18" s="109">
        <v>12</v>
      </c>
      <c r="B18" s="148" t="s">
        <v>832</v>
      </c>
      <c r="C18" s="89">
        <v>851703.99699999997</v>
      </c>
      <c r="D18" s="80">
        <v>952608.58600000001</v>
      </c>
      <c r="E18" s="80">
        <v>1057539.879</v>
      </c>
    </row>
    <row r="19" spans="1:5" ht="9.9499999999999993" customHeight="1">
      <c r="A19" s="109">
        <v>13</v>
      </c>
      <c r="B19" s="148" t="s">
        <v>826</v>
      </c>
      <c r="C19" s="89">
        <v>4498571.301</v>
      </c>
      <c r="D19" s="80">
        <v>5540153.154000001</v>
      </c>
      <c r="E19" s="80">
        <v>6084334.7949999999</v>
      </c>
    </row>
    <row r="20" spans="1:5" ht="9.9499999999999993" customHeight="1">
      <c r="A20" s="109">
        <v>14</v>
      </c>
      <c r="B20" s="148" t="s">
        <v>823</v>
      </c>
      <c r="C20" s="89">
        <v>10430984.763</v>
      </c>
      <c r="D20" s="80">
        <v>12055721.702</v>
      </c>
      <c r="E20" s="80">
        <v>13403231.439999999</v>
      </c>
    </row>
    <row r="21" spans="1:5" ht="9.9499999999999993" customHeight="1">
      <c r="A21" s="109">
        <v>15</v>
      </c>
      <c r="B21" s="148" t="s">
        <v>825</v>
      </c>
      <c r="C21" s="89">
        <v>8416470.5439999998</v>
      </c>
      <c r="D21" s="80">
        <v>9448373.2200000007</v>
      </c>
      <c r="E21" s="80">
        <v>10250170.272000002</v>
      </c>
    </row>
    <row r="22" spans="1:5" ht="9.9499999999999993" customHeight="1">
      <c r="A22" s="109">
        <v>16</v>
      </c>
      <c r="B22" s="148" t="s">
        <v>841</v>
      </c>
      <c r="C22" s="89">
        <v>1499461.0630000001</v>
      </c>
      <c r="D22" s="80">
        <v>1587120.328</v>
      </c>
      <c r="E22" s="80">
        <v>1753299.4009999998</v>
      </c>
    </row>
    <row r="23" spans="1:5" ht="9.9499999999999993" customHeight="1">
      <c r="A23" s="109">
        <v>17</v>
      </c>
      <c r="B23" s="148" t="s">
        <v>833</v>
      </c>
      <c r="C23" s="89">
        <v>2176333.7979999995</v>
      </c>
      <c r="D23" s="80">
        <v>2342763.6660000002</v>
      </c>
      <c r="E23" s="80">
        <v>2377621.2010000004</v>
      </c>
    </row>
    <row r="24" spans="1:5" ht="4.9000000000000004" customHeight="1" thickBot="1">
      <c r="A24" s="71"/>
      <c r="B24" s="71"/>
      <c r="C24" s="72"/>
      <c r="D24" s="72"/>
      <c r="E24" s="72"/>
    </row>
    <row r="25" spans="1:5" ht="9.75" thickTop="1">
      <c r="A25" s="157" t="s">
        <v>836</v>
      </c>
    </row>
  </sheetData>
  <mergeCells count="3">
    <mergeCell ref="A1:E1"/>
    <mergeCell ref="A2:B2"/>
    <mergeCell ref="A5:B5"/>
  </mergeCells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lha12"/>
  <dimension ref="A1:F25"/>
  <sheetViews>
    <sheetView showGridLines="0" workbookViewId="0">
      <selection sqref="A1:E1"/>
    </sheetView>
  </sheetViews>
  <sheetFormatPr defaultColWidth="9.140625" defaultRowHeight="9"/>
  <cols>
    <col min="1" max="1" width="5.7109375" style="5" customWidth="1"/>
    <col min="2" max="2" width="34.7109375" style="5" customWidth="1"/>
    <col min="3" max="5" width="12.7109375" style="8" customWidth="1"/>
    <col min="6" max="16384" width="9.140625" style="5"/>
  </cols>
  <sheetData>
    <row r="1" spans="1:6" s="60" customFormat="1" ht="36" customHeight="1">
      <c r="A1" s="560" t="s">
        <v>981</v>
      </c>
      <c r="B1" s="560"/>
      <c r="C1" s="560"/>
      <c r="D1" s="560"/>
      <c r="E1" s="560"/>
      <c r="F1" s="515" t="s">
        <v>1048</v>
      </c>
    </row>
    <row r="2" spans="1:6" ht="9" customHeight="1">
      <c r="A2" s="555" t="s">
        <v>475</v>
      </c>
      <c r="B2" s="555"/>
      <c r="C2" s="4"/>
      <c r="D2" s="4"/>
      <c r="E2" s="4"/>
    </row>
    <row r="3" spans="1:6" s="7" customFormat="1" ht="30" customHeight="1">
      <c r="A3" s="48" t="s">
        <v>938</v>
      </c>
      <c r="B3" s="49" t="s">
        <v>452</v>
      </c>
      <c r="C3" s="245">
        <v>2016</v>
      </c>
      <c r="D3" s="256">
        <v>2017</v>
      </c>
      <c r="E3" s="54" t="s">
        <v>1078</v>
      </c>
    </row>
    <row r="4" spans="1:6" s="14" customFormat="1" ht="4.9000000000000004" customHeight="1">
      <c r="A4" s="11"/>
      <c r="B4" s="11"/>
      <c r="C4" s="11"/>
      <c r="D4" s="11"/>
      <c r="E4" s="11"/>
    </row>
    <row r="5" spans="1:6" s="44" customFormat="1" ht="9.9499999999999993" customHeight="1">
      <c r="A5" s="553" t="s">
        <v>216</v>
      </c>
      <c r="B5" s="553"/>
      <c r="C5" s="227">
        <v>-11385173.669</v>
      </c>
      <c r="D5" s="227">
        <v>-14670576.929000003</v>
      </c>
      <c r="E5" s="227">
        <v>-17557398.686000004</v>
      </c>
    </row>
    <row r="6" spans="1:6" s="44" customFormat="1" ht="5.0999999999999996" customHeight="1">
      <c r="C6" s="138"/>
      <c r="D6" s="138"/>
      <c r="E6" s="138"/>
    </row>
    <row r="7" spans="1:6" s="4" customFormat="1" ht="9.9499999999999993" customHeight="1">
      <c r="A7" s="75">
        <v>1</v>
      </c>
      <c r="B7" s="147" t="s">
        <v>453</v>
      </c>
      <c r="C7" s="68">
        <v>-3510128.1350000002</v>
      </c>
      <c r="D7" s="68">
        <v>-3794690.1730000013</v>
      </c>
      <c r="E7" s="68">
        <v>-4010024.3610000014</v>
      </c>
    </row>
    <row r="8" spans="1:6" s="4" customFormat="1" ht="9.9499999999999993" customHeight="1">
      <c r="A8" s="109">
        <v>2</v>
      </c>
      <c r="B8" s="148" t="s">
        <v>454</v>
      </c>
      <c r="C8" s="69">
        <v>-216896.67199999979</v>
      </c>
      <c r="D8" s="69">
        <v>-314302.61000000034</v>
      </c>
      <c r="E8" s="69">
        <v>-294595.81099999975</v>
      </c>
    </row>
    <row r="9" spans="1:6" s="4" customFormat="1" ht="9.9499999999999993" customHeight="1">
      <c r="A9" s="109">
        <v>3</v>
      </c>
      <c r="B9" s="148" t="s">
        <v>824</v>
      </c>
      <c r="C9" s="69">
        <v>-3119997.8880000003</v>
      </c>
      <c r="D9" s="69">
        <v>-4265292.8849999998</v>
      </c>
      <c r="E9" s="69">
        <v>-5102330.5029999996</v>
      </c>
    </row>
    <row r="10" spans="1:6" s="4" customFormat="1" ht="9.9499999999999993" customHeight="1">
      <c r="A10" s="109">
        <v>4</v>
      </c>
      <c r="B10" s="148" t="s">
        <v>455</v>
      </c>
      <c r="C10" s="69">
        <v>-3801639.7350000013</v>
      </c>
      <c r="D10" s="69">
        <v>-4124953.9379999992</v>
      </c>
      <c r="E10" s="69">
        <v>-4830180.25</v>
      </c>
    </row>
    <row r="11" spans="1:6" s="4" customFormat="1" ht="9.9499999999999993" customHeight="1">
      <c r="A11" s="109">
        <v>5</v>
      </c>
      <c r="B11" s="148" t="s">
        <v>827</v>
      </c>
      <c r="C11" s="69">
        <v>51800.427000000142</v>
      </c>
      <c r="D11" s="69">
        <v>-99157.941999999806</v>
      </c>
      <c r="E11" s="69">
        <v>-273897.70800000057</v>
      </c>
    </row>
    <row r="12" spans="1:6" s="4" customFormat="1" ht="9.9499999999999993" customHeight="1">
      <c r="A12" s="109">
        <v>6</v>
      </c>
      <c r="B12" s="148" t="s">
        <v>830</v>
      </c>
      <c r="C12" s="69">
        <v>-539561.46299999999</v>
      </c>
      <c r="D12" s="69">
        <v>-544274.49199999997</v>
      </c>
      <c r="E12" s="69">
        <v>-551094.83299999998</v>
      </c>
    </row>
    <row r="13" spans="1:6" s="4" customFormat="1" ht="9.9499999999999993" customHeight="1">
      <c r="A13" s="109">
        <v>7</v>
      </c>
      <c r="B13" s="148" t="s">
        <v>831</v>
      </c>
      <c r="C13" s="69">
        <v>687006.67099999997</v>
      </c>
      <c r="D13" s="69">
        <v>682410.47499999998</v>
      </c>
      <c r="E13" s="69">
        <v>713221.14600000018</v>
      </c>
    </row>
    <row r="14" spans="1:6" s="4" customFormat="1" ht="9.9499999999999993" customHeight="1">
      <c r="A14" s="109">
        <v>8</v>
      </c>
      <c r="B14" s="148" t="s">
        <v>829</v>
      </c>
      <c r="C14" s="69">
        <v>1236592.9150000005</v>
      </c>
      <c r="D14" s="69">
        <v>1261432.466</v>
      </c>
      <c r="E14" s="69">
        <v>1300783.4059999997</v>
      </c>
    </row>
    <row r="15" spans="1:6" s="4" customFormat="1" ht="9.9499999999999993" customHeight="1">
      <c r="A15" s="109">
        <v>9</v>
      </c>
      <c r="B15" s="148" t="s">
        <v>828</v>
      </c>
      <c r="C15" s="69">
        <v>13358.239999999991</v>
      </c>
      <c r="D15" s="69">
        <v>17086.588000000222</v>
      </c>
      <c r="E15" s="69">
        <v>8940.5259999996051</v>
      </c>
    </row>
    <row r="16" spans="1:6" s="4" customFormat="1" ht="9.9499999999999993" customHeight="1">
      <c r="A16" s="109">
        <v>10</v>
      </c>
      <c r="B16" s="148" t="s">
        <v>456</v>
      </c>
      <c r="C16" s="69">
        <v>1082393.8669999996</v>
      </c>
      <c r="D16" s="69">
        <v>1059615.0279999999</v>
      </c>
      <c r="E16" s="69">
        <v>984791.1669999999</v>
      </c>
    </row>
    <row r="17" spans="1:5" ht="9.9499999999999993" customHeight="1">
      <c r="A17" s="109">
        <v>11</v>
      </c>
      <c r="B17" s="148" t="s">
        <v>457</v>
      </c>
      <c r="C17" s="69">
        <v>1189652.08</v>
      </c>
      <c r="D17" s="69">
        <v>1216190.5129999998</v>
      </c>
      <c r="E17" s="69">
        <v>1143819.7599999998</v>
      </c>
    </row>
    <row r="18" spans="1:5" ht="9.9499999999999993" customHeight="1">
      <c r="A18" s="109">
        <v>12</v>
      </c>
      <c r="B18" s="148" t="s">
        <v>832</v>
      </c>
      <c r="C18" s="69">
        <v>1512734.0110000004</v>
      </c>
      <c r="D18" s="69">
        <v>1569876.5180000002</v>
      </c>
      <c r="E18" s="69">
        <v>1579649.686</v>
      </c>
    </row>
    <row r="19" spans="1:5" ht="9.9499999999999993" customHeight="1">
      <c r="A19" s="109">
        <v>13</v>
      </c>
      <c r="B19" s="148" t="s">
        <v>826</v>
      </c>
      <c r="C19" s="69">
        <v>-812470.6120000002</v>
      </c>
      <c r="D19" s="69">
        <v>-1210371.8160000015</v>
      </c>
      <c r="E19" s="69">
        <v>-1502853.9669999992</v>
      </c>
    </row>
    <row r="20" spans="1:5" ht="9.9499999999999993" customHeight="1">
      <c r="A20" s="109">
        <v>14</v>
      </c>
      <c r="B20" s="148" t="s">
        <v>823</v>
      </c>
      <c r="C20" s="69">
        <v>-2712474.7479999997</v>
      </c>
      <c r="D20" s="69">
        <v>-3625802.4069999997</v>
      </c>
      <c r="E20" s="69">
        <v>-5134566.3019999992</v>
      </c>
    </row>
    <row r="21" spans="1:5" ht="9.9499999999999993" customHeight="1">
      <c r="A21" s="109">
        <v>15</v>
      </c>
      <c r="B21" s="148" t="s">
        <v>825</v>
      </c>
      <c r="C21" s="69">
        <v>-2735281.1380000003</v>
      </c>
      <c r="D21" s="69">
        <v>-2855093.3960000006</v>
      </c>
      <c r="E21" s="69">
        <v>-2010322.8410000009</v>
      </c>
    </row>
    <row r="22" spans="1:5" ht="9.9499999999999993" customHeight="1">
      <c r="A22" s="109">
        <v>16</v>
      </c>
      <c r="B22" s="148" t="s">
        <v>841</v>
      </c>
      <c r="C22" s="69">
        <v>-692443.30099999998</v>
      </c>
      <c r="D22" s="69">
        <v>-483474.87599999993</v>
      </c>
      <c r="E22" s="69">
        <v>-352749.8879999998</v>
      </c>
    </row>
    <row r="23" spans="1:5" ht="9.9499999999999993" customHeight="1">
      <c r="A23" s="109">
        <v>17</v>
      </c>
      <c r="B23" s="148" t="s">
        <v>833</v>
      </c>
      <c r="C23" s="69">
        <v>982181.81199999992</v>
      </c>
      <c r="D23" s="69">
        <v>840226.01799999876</v>
      </c>
      <c r="E23" s="69">
        <v>774012.08699999936</v>
      </c>
    </row>
    <row r="24" spans="1:5" ht="4.9000000000000004" customHeight="1" thickBot="1">
      <c r="A24" s="71"/>
      <c r="B24" s="71"/>
      <c r="C24" s="72"/>
      <c r="D24" s="72"/>
      <c r="E24" s="72"/>
    </row>
    <row r="25" spans="1:5" ht="9.75" thickTop="1">
      <c r="A25" s="157" t="s">
        <v>836</v>
      </c>
    </row>
  </sheetData>
  <mergeCells count="3">
    <mergeCell ref="A1:E1"/>
    <mergeCell ref="A2:B2"/>
    <mergeCell ref="A5:B5"/>
  </mergeCells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lha13"/>
  <dimension ref="A1:F25"/>
  <sheetViews>
    <sheetView showGridLines="0" workbookViewId="0">
      <selection sqref="A1:E1"/>
    </sheetView>
  </sheetViews>
  <sheetFormatPr defaultColWidth="9.140625" defaultRowHeight="9"/>
  <cols>
    <col min="1" max="1" width="5.7109375" style="5" customWidth="1"/>
    <col min="2" max="2" width="34.7109375" style="5" customWidth="1"/>
    <col min="3" max="5" width="12.7109375" style="8" customWidth="1"/>
    <col min="6" max="16384" width="9.140625" style="5"/>
  </cols>
  <sheetData>
    <row r="1" spans="1:6" s="60" customFormat="1" ht="36" customHeight="1">
      <c r="A1" s="560" t="s">
        <v>982</v>
      </c>
      <c r="B1" s="560"/>
      <c r="C1" s="560"/>
      <c r="D1" s="560"/>
      <c r="E1" s="560"/>
      <c r="F1" s="515" t="s">
        <v>1048</v>
      </c>
    </row>
    <row r="2" spans="1:6" ht="9" customHeight="1">
      <c r="A2" s="555" t="s">
        <v>475</v>
      </c>
      <c r="B2" s="555"/>
      <c r="C2" s="4"/>
      <c r="D2" s="4"/>
      <c r="E2" s="4"/>
    </row>
    <row r="3" spans="1:6" s="7" customFormat="1" ht="30" customHeight="1">
      <c r="A3" s="48" t="s">
        <v>938</v>
      </c>
      <c r="B3" s="49" t="s">
        <v>452</v>
      </c>
      <c r="C3" s="245">
        <v>2016</v>
      </c>
      <c r="D3" s="256">
        <v>2017</v>
      </c>
      <c r="E3" s="54" t="s">
        <v>1078</v>
      </c>
    </row>
    <row r="4" spans="1:6" s="14" customFormat="1" ht="4.9000000000000004" customHeight="1">
      <c r="A4" s="11"/>
      <c r="B4" s="11"/>
      <c r="C4" s="11"/>
      <c r="D4" s="11"/>
      <c r="E4" s="11"/>
    </row>
    <row r="5" spans="1:6" s="44" customFormat="1" ht="9.9499999999999993" customHeight="1">
      <c r="A5" s="553" t="s">
        <v>216</v>
      </c>
      <c r="B5" s="553"/>
      <c r="C5" s="227">
        <v>37589611.378000006</v>
      </c>
      <c r="D5" s="227">
        <v>40790904.708999999</v>
      </c>
      <c r="E5" s="227">
        <v>43999726.772</v>
      </c>
    </row>
    <row r="6" spans="1:6" s="44" customFormat="1" ht="5.0999999999999996" customHeight="1">
      <c r="C6" s="73"/>
      <c r="D6" s="73"/>
      <c r="E6" s="73"/>
    </row>
    <row r="7" spans="1:6" s="4" customFormat="1" ht="9.9499999999999993" customHeight="1">
      <c r="A7" s="75">
        <v>1</v>
      </c>
      <c r="B7" s="147" t="s">
        <v>453</v>
      </c>
      <c r="C7" s="80">
        <v>2327283.5049999999</v>
      </c>
      <c r="D7" s="80">
        <v>2645926.1289999997</v>
      </c>
      <c r="E7" s="80">
        <v>2826016.5479999995</v>
      </c>
    </row>
    <row r="8" spans="1:6" s="4" customFormat="1" ht="9.9499999999999993" customHeight="1">
      <c r="A8" s="109">
        <v>2</v>
      </c>
      <c r="B8" s="148" t="s">
        <v>454</v>
      </c>
      <c r="C8" s="80">
        <v>1670398.963</v>
      </c>
      <c r="D8" s="80">
        <v>1720273.507</v>
      </c>
      <c r="E8" s="80">
        <v>1793546.1300000001</v>
      </c>
    </row>
    <row r="9" spans="1:6" s="4" customFormat="1" ht="9.9499999999999993" customHeight="1">
      <c r="A9" s="109">
        <v>3</v>
      </c>
      <c r="B9" s="148" t="s">
        <v>824</v>
      </c>
      <c r="C9" s="80">
        <v>1532741.8</v>
      </c>
      <c r="D9" s="80">
        <v>1993957.8230000001</v>
      </c>
      <c r="E9" s="80">
        <v>2024099.3940000001</v>
      </c>
    </row>
    <row r="10" spans="1:6" s="4" customFormat="1" ht="9.9499999999999993" customHeight="1">
      <c r="A10" s="109">
        <v>4</v>
      </c>
      <c r="B10" s="148" t="s">
        <v>455</v>
      </c>
      <c r="C10" s="80">
        <v>1850270.2220000001</v>
      </c>
      <c r="D10" s="80">
        <v>1916269.9669999999</v>
      </c>
      <c r="E10" s="80">
        <v>1939014.6470000003</v>
      </c>
    </row>
    <row r="11" spans="1:6" s="4" customFormat="1" ht="9.9499999999999993" customHeight="1">
      <c r="A11" s="109">
        <v>5</v>
      </c>
      <c r="B11" s="148" t="s">
        <v>827</v>
      </c>
      <c r="C11" s="80">
        <v>3072885.9560000002</v>
      </c>
      <c r="D11" s="80">
        <v>3343193.3509999998</v>
      </c>
      <c r="E11" s="80">
        <v>3460011.04</v>
      </c>
    </row>
    <row r="12" spans="1:6" s="4" customFormat="1" ht="9.9499999999999993" customHeight="1">
      <c r="A12" s="109">
        <v>6</v>
      </c>
      <c r="B12" s="148" t="s">
        <v>830</v>
      </c>
      <c r="C12" s="80">
        <v>206209.68700000001</v>
      </c>
      <c r="D12" s="80">
        <v>214069.92300000001</v>
      </c>
      <c r="E12" s="80">
        <v>216644.122</v>
      </c>
    </row>
    <row r="13" spans="1:6" s="4" customFormat="1" ht="9.9499999999999993" customHeight="1">
      <c r="A13" s="109">
        <v>7</v>
      </c>
      <c r="B13" s="148" t="s">
        <v>831</v>
      </c>
      <c r="C13" s="80">
        <v>1037114.477</v>
      </c>
      <c r="D13" s="80">
        <v>1071128.0209999999</v>
      </c>
      <c r="E13" s="80">
        <v>1159248.6680000001</v>
      </c>
    </row>
    <row r="14" spans="1:6" s="4" customFormat="1" ht="9.9499999999999993" customHeight="1">
      <c r="A14" s="109">
        <v>8</v>
      </c>
      <c r="B14" s="148" t="s">
        <v>829</v>
      </c>
      <c r="C14" s="80">
        <v>1699322.2640000002</v>
      </c>
      <c r="D14" s="80">
        <v>1774024.243</v>
      </c>
      <c r="E14" s="80">
        <v>1864401.9279999998</v>
      </c>
    </row>
    <row r="15" spans="1:6" s="4" customFormat="1" ht="9.9499999999999993" customHeight="1">
      <c r="A15" s="109">
        <v>9</v>
      </c>
      <c r="B15" s="148" t="s">
        <v>828</v>
      </c>
      <c r="C15" s="80">
        <v>1405648.814</v>
      </c>
      <c r="D15" s="80">
        <v>1442059.6470000001</v>
      </c>
      <c r="E15" s="80">
        <v>1477015.0759999999</v>
      </c>
    </row>
    <row r="16" spans="1:6" s="4" customFormat="1" ht="9.9499999999999993" customHeight="1">
      <c r="A16" s="109">
        <v>10</v>
      </c>
      <c r="B16" s="148" t="s">
        <v>456</v>
      </c>
      <c r="C16" s="80">
        <v>2836311.8279999997</v>
      </c>
      <c r="D16" s="80">
        <v>2885285.2250000001</v>
      </c>
      <c r="E16" s="80">
        <v>2895791.1189999999</v>
      </c>
    </row>
    <row r="17" spans="1:5" ht="9.9499999999999993" customHeight="1">
      <c r="A17" s="109">
        <v>11</v>
      </c>
      <c r="B17" s="148" t="s">
        <v>457</v>
      </c>
      <c r="C17" s="80">
        <v>1698578.594</v>
      </c>
      <c r="D17" s="80">
        <v>1725798.2309999999</v>
      </c>
      <c r="E17" s="80">
        <v>1672298.892</v>
      </c>
    </row>
    <row r="18" spans="1:5" ht="9.9499999999999993" customHeight="1">
      <c r="A18" s="109">
        <v>12</v>
      </c>
      <c r="B18" s="148" t="s">
        <v>832</v>
      </c>
      <c r="C18" s="80">
        <v>1606985.2409999999</v>
      </c>
      <c r="D18" s="80">
        <v>1772559.7179999999</v>
      </c>
      <c r="E18" s="80">
        <v>1941333.787</v>
      </c>
    </row>
    <row r="19" spans="1:5" ht="9.9499999999999993" customHeight="1">
      <c r="A19" s="109">
        <v>13</v>
      </c>
      <c r="B19" s="148" t="s">
        <v>826</v>
      </c>
      <c r="C19" s="80">
        <v>2763621.8029999998</v>
      </c>
      <c r="D19" s="80">
        <v>3255882.577</v>
      </c>
      <c r="E19" s="80">
        <v>3597270.1670000004</v>
      </c>
    </row>
    <row r="20" spans="1:5" ht="9.9499999999999993" customHeight="1">
      <c r="A20" s="109">
        <v>14</v>
      </c>
      <c r="B20" s="148" t="s">
        <v>823</v>
      </c>
      <c r="C20" s="80">
        <v>5745627.7750000004</v>
      </c>
      <c r="D20" s="80">
        <v>6104168.1840000004</v>
      </c>
      <c r="E20" s="80">
        <v>6030245.4270000001</v>
      </c>
    </row>
    <row r="21" spans="1:5" ht="9.9499999999999993" customHeight="1">
      <c r="A21" s="109">
        <v>15</v>
      </c>
      <c r="B21" s="148" t="s">
        <v>825</v>
      </c>
      <c r="C21" s="80">
        <v>4920032.5010000002</v>
      </c>
      <c r="D21" s="80">
        <v>5496686.2529999996</v>
      </c>
      <c r="E21" s="80">
        <v>7384484.7059999993</v>
      </c>
    </row>
    <row r="22" spans="1:5" ht="9.9499999999999993" customHeight="1">
      <c r="A22" s="109">
        <v>16</v>
      </c>
      <c r="B22" s="148" t="s">
        <v>841</v>
      </c>
      <c r="C22" s="80">
        <v>595313.05000000005</v>
      </c>
      <c r="D22" s="80">
        <v>828720.04200000002</v>
      </c>
      <c r="E22" s="80">
        <v>1089198.605</v>
      </c>
    </row>
    <row r="23" spans="1:5" ht="9.9499999999999993" customHeight="1">
      <c r="A23" s="109">
        <v>17</v>
      </c>
      <c r="B23" s="148" t="s">
        <v>833</v>
      </c>
      <c r="C23" s="80">
        <v>2621264.8979999996</v>
      </c>
      <c r="D23" s="80">
        <v>2600901.8679999998</v>
      </c>
      <c r="E23" s="80">
        <v>2629106.5159999998</v>
      </c>
    </row>
    <row r="24" spans="1:5" ht="4.9000000000000004" customHeight="1" thickBot="1">
      <c r="A24" s="71"/>
      <c r="B24" s="71"/>
      <c r="C24" s="72"/>
      <c r="D24" s="72"/>
      <c r="E24" s="72"/>
    </row>
    <row r="25" spans="1:5" ht="9.75" thickTop="1">
      <c r="A25" s="157" t="s">
        <v>836</v>
      </c>
    </row>
  </sheetData>
  <mergeCells count="3">
    <mergeCell ref="A1:E1"/>
    <mergeCell ref="A2:B2"/>
    <mergeCell ref="A5:B5"/>
  </mergeCells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lha14"/>
  <dimension ref="A1:F25"/>
  <sheetViews>
    <sheetView showGridLines="0" workbookViewId="0">
      <selection sqref="A1:E1"/>
    </sheetView>
  </sheetViews>
  <sheetFormatPr defaultColWidth="9.140625" defaultRowHeight="9"/>
  <cols>
    <col min="1" max="1" width="5.7109375" style="5" customWidth="1"/>
    <col min="2" max="2" width="34.7109375" style="5" customWidth="1"/>
    <col min="3" max="5" width="12.7109375" style="8" customWidth="1"/>
    <col min="6" max="16384" width="9.140625" style="5"/>
  </cols>
  <sheetData>
    <row r="1" spans="1:6" s="60" customFormat="1" ht="36" customHeight="1">
      <c r="A1" s="560" t="s">
        <v>983</v>
      </c>
      <c r="B1" s="560"/>
      <c r="C1" s="560"/>
      <c r="D1" s="560"/>
      <c r="E1" s="560"/>
      <c r="F1" s="515" t="s">
        <v>1048</v>
      </c>
    </row>
    <row r="2" spans="1:6" ht="9" customHeight="1">
      <c r="A2" s="555" t="s">
        <v>475</v>
      </c>
      <c r="B2" s="555"/>
      <c r="C2" s="4"/>
      <c r="D2" s="4"/>
      <c r="E2" s="4"/>
    </row>
    <row r="3" spans="1:6" s="7" customFormat="1" ht="30" customHeight="1">
      <c r="A3" s="48" t="s">
        <v>938</v>
      </c>
      <c r="B3" s="49" t="s">
        <v>452</v>
      </c>
      <c r="C3" s="245">
        <v>2016</v>
      </c>
      <c r="D3" s="256">
        <v>2017</v>
      </c>
      <c r="E3" s="54" t="s">
        <v>1078</v>
      </c>
    </row>
    <row r="4" spans="1:6" s="14" customFormat="1" ht="4.9000000000000004" customHeight="1">
      <c r="A4" s="11"/>
      <c r="B4" s="11"/>
      <c r="C4" s="11"/>
      <c r="D4" s="11"/>
      <c r="E4" s="11"/>
    </row>
    <row r="5" spans="1:6" s="44" customFormat="1" ht="9.9499999999999993" customHeight="1">
      <c r="A5" s="553" t="s">
        <v>216</v>
      </c>
      <c r="B5" s="553"/>
      <c r="C5" s="227">
        <v>47816039.525999993</v>
      </c>
      <c r="D5" s="227">
        <v>53193860.480999999</v>
      </c>
      <c r="E5" s="227">
        <v>57113336.144999988</v>
      </c>
    </row>
    <row r="6" spans="1:6" s="44" customFormat="1" ht="5.0999999999999996" customHeight="1">
      <c r="C6" s="73"/>
      <c r="D6" s="73"/>
      <c r="E6" s="73"/>
    </row>
    <row r="7" spans="1:6" s="4" customFormat="1" ht="9.9499999999999993" customHeight="1">
      <c r="A7" s="75">
        <v>1</v>
      </c>
      <c r="B7" s="147" t="s">
        <v>453</v>
      </c>
      <c r="C7" s="80">
        <v>5154256.9799999995</v>
      </c>
      <c r="D7" s="80">
        <v>5677652.8110000007</v>
      </c>
      <c r="E7" s="80">
        <v>5812344.8490000004</v>
      </c>
    </row>
    <row r="8" spans="1:6" s="4" customFormat="1" ht="9.9499999999999993" customHeight="1">
      <c r="A8" s="109">
        <v>2</v>
      </c>
      <c r="B8" s="148" t="s">
        <v>454</v>
      </c>
      <c r="C8" s="80">
        <v>2376206.8340000003</v>
      </c>
      <c r="D8" s="80">
        <v>2578319.764</v>
      </c>
      <c r="E8" s="80">
        <v>2667371.6269999999</v>
      </c>
    </row>
    <row r="9" spans="1:6" s="4" customFormat="1" ht="9.9499999999999993" customHeight="1">
      <c r="A9" s="109">
        <v>3</v>
      </c>
      <c r="B9" s="148" t="s">
        <v>824</v>
      </c>
      <c r="C9" s="80">
        <v>1590520.61</v>
      </c>
      <c r="D9" s="80">
        <v>1874906.595</v>
      </c>
      <c r="E9" s="80">
        <v>1929096.291</v>
      </c>
    </row>
    <row r="10" spans="1:6" s="4" customFormat="1" ht="9.9499999999999993" customHeight="1">
      <c r="A10" s="109">
        <v>4</v>
      </c>
      <c r="B10" s="148" t="s">
        <v>455</v>
      </c>
      <c r="C10" s="80">
        <v>5778847.728000002</v>
      </c>
      <c r="D10" s="80">
        <v>6131511.5760000004</v>
      </c>
      <c r="E10" s="80">
        <v>6677527.3219999997</v>
      </c>
    </row>
    <row r="11" spans="1:6" s="4" customFormat="1" ht="9.9499999999999993" customHeight="1">
      <c r="A11" s="109">
        <v>5</v>
      </c>
      <c r="B11" s="148" t="s">
        <v>827</v>
      </c>
      <c r="C11" s="80">
        <v>3148090.5219999999</v>
      </c>
      <c r="D11" s="80">
        <v>3539558.051</v>
      </c>
      <c r="E11" s="80">
        <v>3762038.432</v>
      </c>
    </row>
    <row r="12" spans="1:6" s="4" customFormat="1" ht="9.9499999999999993" customHeight="1">
      <c r="A12" s="109">
        <v>6</v>
      </c>
      <c r="B12" s="148" t="s">
        <v>830</v>
      </c>
      <c r="C12" s="80">
        <v>639153.696</v>
      </c>
      <c r="D12" s="80">
        <v>614689.20199999993</v>
      </c>
      <c r="E12" s="80">
        <v>614171.5689999999</v>
      </c>
    </row>
    <row r="13" spans="1:6" s="4" customFormat="1" ht="9.9499999999999993" customHeight="1">
      <c r="A13" s="109">
        <v>7</v>
      </c>
      <c r="B13" s="148" t="s">
        <v>831</v>
      </c>
      <c r="C13" s="80">
        <v>635512.16600000008</v>
      </c>
      <c r="D13" s="80">
        <v>698709.83500000008</v>
      </c>
      <c r="E13" s="80">
        <v>744076.87899999996</v>
      </c>
    </row>
    <row r="14" spans="1:6" s="4" customFormat="1" ht="9.9499999999999993" customHeight="1">
      <c r="A14" s="109">
        <v>8</v>
      </c>
      <c r="B14" s="148" t="s">
        <v>829</v>
      </c>
      <c r="C14" s="80">
        <v>1128443.5970000001</v>
      </c>
      <c r="D14" s="80">
        <v>1200603.804</v>
      </c>
      <c r="E14" s="80">
        <v>1281088.4880000001</v>
      </c>
    </row>
    <row r="15" spans="1:6" s="4" customFormat="1" ht="9.9499999999999993" customHeight="1">
      <c r="A15" s="109">
        <v>9</v>
      </c>
      <c r="B15" s="148" t="s">
        <v>828</v>
      </c>
      <c r="C15" s="80">
        <v>1297636.8540000001</v>
      </c>
      <c r="D15" s="80">
        <v>1320042.96</v>
      </c>
      <c r="E15" s="80">
        <v>1259275.3169999998</v>
      </c>
    </row>
    <row r="16" spans="1:6" s="4" customFormat="1" ht="9.9499999999999993" customHeight="1">
      <c r="A16" s="109">
        <v>10</v>
      </c>
      <c r="B16" s="148" t="s">
        <v>456</v>
      </c>
      <c r="C16" s="80">
        <v>1787242.8190000001</v>
      </c>
      <c r="D16" s="80">
        <v>1867777.831</v>
      </c>
      <c r="E16" s="80">
        <v>1895305.213</v>
      </c>
    </row>
    <row r="17" spans="1:5" ht="9.9499999999999993" customHeight="1">
      <c r="A17" s="109">
        <v>11</v>
      </c>
      <c r="B17" s="148" t="s">
        <v>457</v>
      </c>
      <c r="C17" s="80">
        <v>614170.70799999998</v>
      </c>
      <c r="D17" s="80">
        <v>617126.55500000005</v>
      </c>
      <c r="E17" s="80">
        <v>603528.74800000002</v>
      </c>
    </row>
    <row r="18" spans="1:5" ht="9.9499999999999993" customHeight="1">
      <c r="A18" s="109">
        <v>12</v>
      </c>
      <c r="B18" s="148" t="s">
        <v>832</v>
      </c>
      <c r="C18" s="80">
        <v>768600.45799999998</v>
      </c>
      <c r="D18" s="80">
        <v>841002.81799999997</v>
      </c>
      <c r="E18" s="80">
        <v>929090.89</v>
      </c>
    </row>
    <row r="19" spans="1:5" ht="9.9499999999999993" customHeight="1">
      <c r="A19" s="109">
        <v>13</v>
      </c>
      <c r="B19" s="148" t="s">
        <v>826</v>
      </c>
      <c r="C19" s="80">
        <v>3774668.7630000003</v>
      </c>
      <c r="D19" s="80">
        <v>4550740.3140000002</v>
      </c>
      <c r="E19" s="80">
        <v>4937285.6329999994</v>
      </c>
    </row>
    <row r="20" spans="1:5" ht="9.9499999999999993" customHeight="1">
      <c r="A20" s="109">
        <v>14</v>
      </c>
      <c r="B20" s="148" t="s">
        <v>823</v>
      </c>
      <c r="C20" s="80">
        <v>8714170.8379999995</v>
      </c>
      <c r="D20" s="80">
        <v>10058672.113</v>
      </c>
      <c r="E20" s="80">
        <v>11128127.184999999</v>
      </c>
    </row>
    <row r="21" spans="1:5" ht="9.9499999999999993" customHeight="1">
      <c r="A21" s="109">
        <v>15</v>
      </c>
      <c r="B21" s="148" t="s">
        <v>825</v>
      </c>
      <c r="C21" s="80">
        <v>7216423.1200000001</v>
      </c>
      <c r="D21" s="80">
        <v>8169814.0690000001</v>
      </c>
      <c r="E21" s="80">
        <v>9265559.8500000015</v>
      </c>
    </row>
    <row r="22" spans="1:5" ht="9.9499999999999993" customHeight="1">
      <c r="A22" s="109">
        <v>16</v>
      </c>
      <c r="B22" s="148" t="s">
        <v>841</v>
      </c>
      <c r="C22" s="80">
        <v>1318685.936</v>
      </c>
      <c r="D22" s="80">
        <v>1395541.9</v>
      </c>
      <c r="E22" s="80">
        <v>1547334.2089999998</v>
      </c>
    </row>
    <row r="23" spans="1:5" ht="9.9499999999999993" customHeight="1">
      <c r="A23" s="109">
        <v>17</v>
      </c>
      <c r="B23" s="148" t="s">
        <v>833</v>
      </c>
      <c r="C23" s="80">
        <v>1873407.8969999999</v>
      </c>
      <c r="D23" s="80">
        <v>2057190.2829999998</v>
      </c>
      <c r="E23" s="80">
        <v>2060113.6429999997</v>
      </c>
    </row>
    <row r="24" spans="1:5" ht="4.9000000000000004" customHeight="1" thickBot="1">
      <c r="A24" s="71"/>
      <c r="B24" s="71"/>
      <c r="C24" s="72"/>
      <c r="D24" s="72"/>
      <c r="E24" s="72"/>
    </row>
    <row r="25" spans="1:5" ht="9.75" thickTop="1">
      <c r="A25" s="157" t="s">
        <v>836</v>
      </c>
    </row>
  </sheetData>
  <mergeCells count="3">
    <mergeCell ref="A1:E1"/>
    <mergeCell ref="A2:B2"/>
    <mergeCell ref="A5:B5"/>
  </mergeCells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lha15"/>
  <dimension ref="A1:F25"/>
  <sheetViews>
    <sheetView showGridLines="0" workbookViewId="0">
      <selection sqref="A1:E1"/>
    </sheetView>
  </sheetViews>
  <sheetFormatPr defaultColWidth="9.140625" defaultRowHeight="9"/>
  <cols>
    <col min="1" max="1" width="5.7109375" style="5" customWidth="1"/>
    <col min="2" max="2" width="34.7109375" style="5" customWidth="1"/>
    <col min="3" max="5" width="12.7109375" style="8" customWidth="1"/>
    <col min="6" max="16384" width="9.140625" style="5"/>
  </cols>
  <sheetData>
    <row r="1" spans="1:6" s="60" customFormat="1" ht="36" customHeight="1">
      <c r="A1" s="560" t="s">
        <v>984</v>
      </c>
      <c r="B1" s="560"/>
      <c r="C1" s="560"/>
      <c r="D1" s="560"/>
      <c r="E1" s="560"/>
      <c r="F1" s="515" t="s">
        <v>1048</v>
      </c>
    </row>
    <row r="2" spans="1:6" ht="9" customHeight="1">
      <c r="A2" s="555" t="s">
        <v>475</v>
      </c>
      <c r="B2" s="555"/>
      <c r="C2" s="4"/>
      <c r="D2" s="4"/>
      <c r="E2" s="4"/>
    </row>
    <row r="3" spans="1:6" s="7" customFormat="1" ht="30" customHeight="1">
      <c r="A3" s="48" t="s">
        <v>938</v>
      </c>
      <c r="B3" s="49" t="s">
        <v>452</v>
      </c>
      <c r="C3" s="245">
        <v>2016</v>
      </c>
      <c r="D3" s="256">
        <v>2017</v>
      </c>
      <c r="E3" s="54" t="s">
        <v>1078</v>
      </c>
    </row>
    <row r="4" spans="1:6" s="14" customFormat="1" ht="4.9000000000000004" customHeight="1">
      <c r="A4" s="11"/>
      <c r="B4" s="11"/>
      <c r="C4" s="11"/>
      <c r="D4" s="11"/>
      <c r="E4" s="11"/>
    </row>
    <row r="5" spans="1:6" s="44" customFormat="1" ht="9.9499999999999993" customHeight="1">
      <c r="A5" s="553" t="s">
        <v>216</v>
      </c>
      <c r="B5" s="553"/>
      <c r="C5" s="227">
        <v>-10226428.148</v>
      </c>
      <c r="D5" s="227">
        <v>-12402955.772</v>
      </c>
      <c r="E5" s="227">
        <v>-13113609.373000002</v>
      </c>
    </row>
    <row r="6" spans="1:6" s="44" customFormat="1" ht="5.0999999999999996" customHeight="1">
      <c r="C6" s="138"/>
      <c r="D6" s="138"/>
      <c r="E6" s="138"/>
    </row>
    <row r="7" spans="1:6" s="4" customFormat="1" ht="9.9499999999999993" customHeight="1">
      <c r="A7" s="75">
        <v>1</v>
      </c>
      <c r="B7" s="147" t="s">
        <v>453</v>
      </c>
      <c r="C7" s="68">
        <v>-2826973.4749999996</v>
      </c>
      <c r="D7" s="68">
        <v>-3031726.682000001</v>
      </c>
      <c r="E7" s="68">
        <v>-2986328.3010000009</v>
      </c>
    </row>
    <row r="8" spans="1:6" s="4" customFormat="1" ht="9.9499999999999993" customHeight="1">
      <c r="A8" s="109">
        <v>2</v>
      </c>
      <c r="B8" s="148" t="s">
        <v>454</v>
      </c>
      <c r="C8" s="68">
        <v>-705807.87100000028</v>
      </c>
      <c r="D8" s="68">
        <v>-858046.25699999998</v>
      </c>
      <c r="E8" s="68">
        <v>-873825.49699999974</v>
      </c>
    </row>
    <row r="9" spans="1:6" s="4" customFormat="1" ht="9.9499999999999993" customHeight="1">
      <c r="A9" s="109">
        <v>3</v>
      </c>
      <c r="B9" s="148" t="s">
        <v>824</v>
      </c>
      <c r="C9" s="68">
        <v>-57778.810000000056</v>
      </c>
      <c r="D9" s="68">
        <v>119051.22800000012</v>
      </c>
      <c r="E9" s="68">
        <v>95003.103000000119</v>
      </c>
    </row>
    <row r="10" spans="1:6" s="4" customFormat="1" ht="9.9499999999999993" customHeight="1">
      <c r="A10" s="109">
        <v>4</v>
      </c>
      <c r="B10" s="148" t="s">
        <v>455</v>
      </c>
      <c r="C10" s="68">
        <v>-3928577.5060000019</v>
      </c>
      <c r="D10" s="68">
        <v>-4215241.6090000002</v>
      </c>
      <c r="E10" s="68">
        <v>-4738512.6749999989</v>
      </c>
    </row>
    <row r="11" spans="1:6" s="4" customFormat="1" ht="9.9499999999999993" customHeight="1">
      <c r="A11" s="109">
        <v>5</v>
      </c>
      <c r="B11" s="148" t="s">
        <v>827</v>
      </c>
      <c r="C11" s="68">
        <v>-75204.565999999642</v>
      </c>
      <c r="D11" s="68">
        <v>-196364.70000000019</v>
      </c>
      <c r="E11" s="68">
        <v>-302027.39199999999</v>
      </c>
    </row>
    <row r="12" spans="1:6" s="4" customFormat="1" ht="9.9499999999999993" customHeight="1">
      <c r="A12" s="109">
        <v>6</v>
      </c>
      <c r="B12" s="148" t="s">
        <v>830</v>
      </c>
      <c r="C12" s="68">
        <v>-432944.00899999996</v>
      </c>
      <c r="D12" s="68">
        <v>-400619.27899999992</v>
      </c>
      <c r="E12" s="68">
        <v>-397527.44699999993</v>
      </c>
    </row>
    <row r="13" spans="1:6" s="4" customFormat="1" ht="9.9499999999999993" customHeight="1">
      <c r="A13" s="109">
        <v>7</v>
      </c>
      <c r="B13" s="148" t="s">
        <v>831</v>
      </c>
      <c r="C13" s="68">
        <v>401602.31099999987</v>
      </c>
      <c r="D13" s="68">
        <v>372418.18599999987</v>
      </c>
      <c r="E13" s="68">
        <v>415171.78900000011</v>
      </c>
    </row>
    <row r="14" spans="1:6" s="4" customFormat="1" ht="9.9499999999999993" customHeight="1">
      <c r="A14" s="109">
        <v>8</v>
      </c>
      <c r="B14" s="148" t="s">
        <v>829</v>
      </c>
      <c r="C14" s="68">
        <v>570878.66700000013</v>
      </c>
      <c r="D14" s="68">
        <v>573420.43900000001</v>
      </c>
      <c r="E14" s="68">
        <v>583313.43999999971</v>
      </c>
    </row>
    <row r="15" spans="1:6" s="4" customFormat="1" ht="9.9499999999999993" customHeight="1">
      <c r="A15" s="109">
        <v>9</v>
      </c>
      <c r="B15" s="148" t="s">
        <v>828</v>
      </c>
      <c r="C15" s="68">
        <v>108011.95999999996</v>
      </c>
      <c r="D15" s="68">
        <v>122016.68700000015</v>
      </c>
      <c r="E15" s="68">
        <v>217739.75900000008</v>
      </c>
    </row>
    <row r="16" spans="1:6" s="4" customFormat="1" ht="9.9499999999999993" customHeight="1">
      <c r="A16" s="109">
        <v>10</v>
      </c>
      <c r="B16" s="148" t="s">
        <v>456</v>
      </c>
      <c r="C16" s="68">
        <v>1049069.0089999996</v>
      </c>
      <c r="D16" s="68">
        <v>1017507.3940000001</v>
      </c>
      <c r="E16" s="68">
        <v>1000485.906</v>
      </c>
    </row>
    <row r="17" spans="1:5" ht="9.9499999999999993" customHeight="1">
      <c r="A17" s="109">
        <v>11</v>
      </c>
      <c r="B17" s="148" t="s">
        <v>457</v>
      </c>
      <c r="C17" s="68">
        <v>1084407.8859999999</v>
      </c>
      <c r="D17" s="68">
        <v>1108671.676</v>
      </c>
      <c r="E17" s="68">
        <v>1068770.1439999999</v>
      </c>
    </row>
    <row r="18" spans="1:5" ht="9.9499999999999993" customHeight="1">
      <c r="A18" s="109">
        <v>12</v>
      </c>
      <c r="B18" s="148" t="s">
        <v>832</v>
      </c>
      <c r="C18" s="68">
        <v>838384.78299999994</v>
      </c>
      <c r="D18" s="68">
        <v>931556.89999999991</v>
      </c>
      <c r="E18" s="68">
        <v>1012242.897</v>
      </c>
    </row>
    <row r="19" spans="1:5" ht="9.9499999999999993" customHeight="1">
      <c r="A19" s="109">
        <v>13</v>
      </c>
      <c r="B19" s="148" t="s">
        <v>826</v>
      </c>
      <c r="C19" s="68">
        <v>-1011046.9600000004</v>
      </c>
      <c r="D19" s="68">
        <v>-1294857.7370000002</v>
      </c>
      <c r="E19" s="68">
        <v>-1340015.4659999991</v>
      </c>
    </row>
    <row r="20" spans="1:5" ht="9.9499999999999993" customHeight="1">
      <c r="A20" s="109">
        <v>14</v>
      </c>
      <c r="B20" s="148" t="s">
        <v>823</v>
      </c>
      <c r="C20" s="68">
        <v>-2968543.0629999992</v>
      </c>
      <c r="D20" s="68">
        <v>-3954503.9289999995</v>
      </c>
      <c r="E20" s="68">
        <v>-5097881.7579999985</v>
      </c>
    </row>
    <row r="21" spans="1:5" ht="9.9499999999999993" customHeight="1">
      <c r="A21" s="109">
        <v>15</v>
      </c>
      <c r="B21" s="148" t="s">
        <v>825</v>
      </c>
      <c r="C21" s="68">
        <v>-2296390.6189999999</v>
      </c>
      <c r="D21" s="68">
        <v>-2673127.8160000006</v>
      </c>
      <c r="E21" s="68">
        <v>-1881075.1440000022</v>
      </c>
    </row>
    <row r="22" spans="1:5" ht="9.9499999999999993" customHeight="1">
      <c r="A22" s="109">
        <v>16</v>
      </c>
      <c r="B22" s="148" t="s">
        <v>841</v>
      </c>
      <c r="C22" s="68">
        <v>-723372.88599999994</v>
      </c>
      <c r="D22" s="68">
        <v>-566821.85799999989</v>
      </c>
      <c r="E22" s="68">
        <v>-458135.60399999982</v>
      </c>
    </row>
    <row r="23" spans="1:5" ht="9.9499999999999993" customHeight="1">
      <c r="A23" s="109">
        <v>17</v>
      </c>
      <c r="B23" s="148" t="s">
        <v>833</v>
      </c>
      <c r="C23" s="68">
        <v>747857.0009999997</v>
      </c>
      <c r="D23" s="68">
        <v>543711.58499999996</v>
      </c>
      <c r="E23" s="68">
        <v>568992.87300000014</v>
      </c>
    </row>
    <row r="24" spans="1:5" ht="4.9000000000000004" customHeight="1" thickBot="1">
      <c r="A24" s="71"/>
      <c r="B24" s="71"/>
      <c r="C24" s="72"/>
      <c r="D24" s="72"/>
      <c r="E24" s="72"/>
    </row>
    <row r="25" spans="1:5" ht="9.75" thickTop="1">
      <c r="A25" s="157" t="s">
        <v>836</v>
      </c>
    </row>
  </sheetData>
  <mergeCells count="3">
    <mergeCell ref="A1:E1"/>
    <mergeCell ref="A2:B2"/>
    <mergeCell ref="A5:B5"/>
  </mergeCells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lha16"/>
  <dimension ref="A1:F25"/>
  <sheetViews>
    <sheetView showGridLines="0" zoomScaleNormal="100" workbookViewId="0">
      <selection sqref="A1:E1"/>
    </sheetView>
  </sheetViews>
  <sheetFormatPr defaultColWidth="9.140625" defaultRowHeight="9"/>
  <cols>
    <col min="1" max="1" width="5.7109375" style="5" customWidth="1"/>
    <col min="2" max="2" width="34.7109375" style="5" customWidth="1"/>
    <col min="3" max="5" width="12.7109375" style="8" customWidth="1"/>
    <col min="6" max="16384" width="9.140625" style="5"/>
  </cols>
  <sheetData>
    <row r="1" spans="1:6" s="60" customFormat="1" ht="36" customHeight="1">
      <c r="A1" s="560" t="s">
        <v>985</v>
      </c>
      <c r="B1" s="560"/>
      <c r="C1" s="560"/>
      <c r="D1" s="560"/>
      <c r="E1" s="560"/>
      <c r="F1" s="515" t="s">
        <v>1048</v>
      </c>
    </row>
    <row r="2" spans="1:6" ht="9" customHeight="1">
      <c r="A2" s="555" t="s">
        <v>475</v>
      </c>
      <c r="B2" s="555"/>
      <c r="C2" s="4"/>
      <c r="D2" s="4"/>
      <c r="E2" s="4"/>
    </row>
    <row r="3" spans="1:6" s="7" customFormat="1" ht="30" customHeight="1">
      <c r="A3" s="48" t="s">
        <v>938</v>
      </c>
      <c r="B3" s="49" t="s">
        <v>452</v>
      </c>
      <c r="C3" s="245">
        <v>2016</v>
      </c>
      <c r="D3" s="256">
        <v>2017</v>
      </c>
      <c r="E3" s="54" t="s">
        <v>1078</v>
      </c>
    </row>
    <row r="4" spans="1:6" s="14" customFormat="1" ht="4.9000000000000004" customHeight="1">
      <c r="A4" s="11"/>
      <c r="B4" s="11"/>
      <c r="C4" s="11"/>
      <c r="D4" s="11"/>
      <c r="E4" s="11"/>
    </row>
    <row r="5" spans="1:6" s="44" customFormat="1" ht="9.9499999999999993" customHeight="1">
      <c r="A5" s="553" t="s">
        <v>216</v>
      </c>
      <c r="B5" s="553"/>
      <c r="C5" s="227">
        <v>12449229.851999998</v>
      </c>
      <c r="D5" s="227">
        <v>14227082.988000002</v>
      </c>
      <c r="E5" s="227">
        <v>13806789.731999999</v>
      </c>
    </row>
    <row r="6" spans="1:6" s="44" customFormat="1" ht="5.0999999999999996" customHeight="1">
      <c r="C6" s="73"/>
      <c r="D6" s="73"/>
      <c r="E6" s="73"/>
    </row>
    <row r="7" spans="1:6" s="4" customFormat="1" ht="9.9499999999999993" customHeight="1">
      <c r="A7" s="75">
        <v>1</v>
      </c>
      <c r="B7" s="147" t="s">
        <v>453</v>
      </c>
      <c r="C7" s="80">
        <v>903230.93799999985</v>
      </c>
      <c r="D7" s="80">
        <v>1061046.6410000001</v>
      </c>
      <c r="E7" s="80">
        <v>1032017.4559999999</v>
      </c>
    </row>
    <row r="8" spans="1:6" s="4" customFormat="1" ht="9.9499999999999993" customHeight="1">
      <c r="A8" s="109">
        <v>2</v>
      </c>
      <c r="B8" s="148" t="s">
        <v>454</v>
      </c>
      <c r="C8" s="80">
        <v>815179.13199999998</v>
      </c>
      <c r="D8" s="80">
        <v>908864.99699999997</v>
      </c>
      <c r="E8" s="80">
        <v>879687.88099999994</v>
      </c>
    </row>
    <row r="9" spans="1:6" s="4" customFormat="1" ht="9.9499999999999993" customHeight="1">
      <c r="A9" s="109">
        <v>3</v>
      </c>
      <c r="B9" s="148" t="s">
        <v>824</v>
      </c>
      <c r="C9" s="80">
        <v>1595138.831</v>
      </c>
      <c r="D9" s="80">
        <v>1949874.1710000001</v>
      </c>
      <c r="E9" s="80">
        <v>1928200.4650000001</v>
      </c>
    </row>
    <row r="10" spans="1:6" s="4" customFormat="1" ht="9.9499999999999993" customHeight="1">
      <c r="A10" s="109">
        <v>4</v>
      </c>
      <c r="B10" s="148" t="s">
        <v>455</v>
      </c>
      <c r="C10" s="80">
        <v>828155.11200000008</v>
      </c>
      <c r="D10" s="80">
        <v>833030.34900000016</v>
      </c>
      <c r="E10" s="80">
        <v>916992.37199999997</v>
      </c>
    </row>
    <row r="11" spans="1:6" s="4" customFormat="1" ht="9.9499999999999993" customHeight="1">
      <c r="A11" s="109">
        <v>5</v>
      </c>
      <c r="B11" s="148" t="s">
        <v>827</v>
      </c>
      <c r="C11" s="80">
        <v>735863.81799999997</v>
      </c>
      <c r="D11" s="80">
        <v>823353.375</v>
      </c>
      <c r="E11" s="80">
        <v>782782.06700000004</v>
      </c>
    </row>
    <row r="12" spans="1:6" s="4" customFormat="1" ht="9.9499999999999993" customHeight="1">
      <c r="A12" s="109">
        <v>6</v>
      </c>
      <c r="B12" s="148" t="s">
        <v>830</v>
      </c>
      <c r="C12" s="80">
        <v>78331.256999999998</v>
      </c>
      <c r="D12" s="80">
        <v>65138.209000000003</v>
      </c>
      <c r="E12" s="80">
        <v>64062.539999999994</v>
      </c>
    </row>
    <row r="13" spans="1:6" s="4" customFormat="1" ht="9.9499999999999993" customHeight="1">
      <c r="A13" s="109">
        <v>7</v>
      </c>
      <c r="B13" s="148" t="s">
        <v>831</v>
      </c>
      <c r="C13" s="80">
        <v>521059.565</v>
      </c>
      <c r="D13" s="80">
        <v>531522.13100000005</v>
      </c>
      <c r="E13" s="80">
        <v>557389.74199999997</v>
      </c>
    </row>
    <row r="14" spans="1:6" s="4" customFormat="1" ht="9.9499999999999993" customHeight="1">
      <c r="A14" s="109">
        <v>8</v>
      </c>
      <c r="B14" s="148" t="s">
        <v>829</v>
      </c>
      <c r="C14" s="80">
        <v>754172.93200000003</v>
      </c>
      <c r="D14" s="80">
        <v>773303.93200000003</v>
      </c>
      <c r="E14" s="80">
        <v>819107.75900000008</v>
      </c>
    </row>
    <row r="15" spans="1:6" s="4" customFormat="1" ht="9.9499999999999993" customHeight="1">
      <c r="A15" s="109">
        <v>9</v>
      </c>
      <c r="B15" s="148" t="s">
        <v>828</v>
      </c>
      <c r="C15" s="80">
        <v>542687.71399999992</v>
      </c>
      <c r="D15" s="80">
        <v>622815.98199999996</v>
      </c>
      <c r="E15" s="80">
        <v>648226.42500000005</v>
      </c>
    </row>
    <row r="16" spans="1:6" s="4" customFormat="1" ht="9.9499999999999993" customHeight="1">
      <c r="A16" s="109">
        <v>10</v>
      </c>
      <c r="B16" s="148" t="s">
        <v>456</v>
      </c>
      <c r="C16" s="80">
        <v>251143.97200000001</v>
      </c>
      <c r="D16" s="80">
        <v>274180.321</v>
      </c>
      <c r="E16" s="80">
        <v>291159.06999999995</v>
      </c>
    </row>
    <row r="17" spans="1:5" ht="9.9499999999999993" customHeight="1">
      <c r="A17" s="109">
        <v>11</v>
      </c>
      <c r="B17" s="148" t="s">
        <v>457</v>
      </c>
      <c r="C17" s="80">
        <v>261340.359</v>
      </c>
      <c r="D17" s="80">
        <v>280770.82500000001</v>
      </c>
      <c r="E17" s="80">
        <v>279437.40000000002</v>
      </c>
    </row>
    <row r="18" spans="1:5" ht="9.9499999999999993" customHeight="1">
      <c r="A18" s="109">
        <v>12</v>
      </c>
      <c r="B18" s="148" t="s">
        <v>832</v>
      </c>
      <c r="C18" s="80">
        <v>757452.76699999999</v>
      </c>
      <c r="D18" s="80">
        <v>749925.38600000006</v>
      </c>
      <c r="E18" s="80">
        <v>695855.77799999993</v>
      </c>
    </row>
    <row r="19" spans="1:5" ht="9.9499999999999993" customHeight="1">
      <c r="A19" s="109">
        <v>13</v>
      </c>
      <c r="B19" s="148" t="s">
        <v>826</v>
      </c>
      <c r="C19" s="80">
        <v>922478.88599999982</v>
      </c>
      <c r="D19" s="80">
        <v>1073898.7609999999</v>
      </c>
      <c r="E19" s="80">
        <v>984210.66100000008</v>
      </c>
    </row>
    <row r="20" spans="1:5" ht="9.9499999999999993" customHeight="1">
      <c r="A20" s="109">
        <v>14</v>
      </c>
      <c r="B20" s="148" t="s">
        <v>823</v>
      </c>
      <c r="C20" s="80">
        <v>1972882.24</v>
      </c>
      <c r="D20" s="80">
        <v>2325751.111</v>
      </c>
      <c r="E20" s="80">
        <v>2238419.7110000001</v>
      </c>
    </row>
    <row r="21" spans="1:5" ht="9.9499999999999993" customHeight="1">
      <c r="A21" s="109">
        <v>15</v>
      </c>
      <c r="B21" s="148" t="s">
        <v>825</v>
      </c>
      <c r="C21" s="80">
        <v>761156.90499999991</v>
      </c>
      <c r="D21" s="80">
        <v>1096593.571</v>
      </c>
      <c r="E21" s="80">
        <v>855362.72499999998</v>
      </c>
    </row>
    <row r="22" spans="1:5" ht="9.9499999999999993" customHeight="1">
      <c r="A22" s="109">
        <v>16</v>
      </c>
      <c r="B22" s="148" t="s">
        <v>841</v>
      </c>
      <c r="C22" s="80">
        <v>211704.71200000003</v>
      </c>
      <c r="D22" s="80">
        <v>274925.41000000003</v>
      </c>
      <c r="E22" s="80">
        <v>311350.908</v>
      </c>
    </row>
    <row r="23" spans="1:5" ht="9.9499999999999993" customHeight="1">
      <c r="A23" s="109">
        <v>17</v>
      </c>
      <c r="B23" s="148" t="s">
        <v>833</v>
      </c>
      <c r="C23" s="80">
        <v>537250.71199999994</v>
      </c>
      <c r="D23" s="80">
        <v>582087.81600000011</v>
      </c>
      <c r="E23" s="80">
        <v>522526.772</v>
      </c>
    </row>
    <row r="24" spans="1:5" ht="4.9000000000000004" customHeight="1" thickBot="1">
      <c r="A24" s="71"/>
      <c r="B24" s="71"/>
      <c r="C24" s="72"/>
      <c r="D24" s="72"/>
      <c r="E24" s="72"/>
    </row>
    <row r="25" spans="1:5" ht="9.75" thickTop="1">
      <c r="A25" s="157" t="s">
        <v>836</v>
      </c>
    </row>
  </sheetData>
  <mergeCells count="3">
    <mergeCell ref="A1:E1"/>
    <mergeCell ref="A2:B2"/>
    <mergeCell ref="A5:B5"/>
  </mergeCells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GridLines="0" tabSelected="1" zoomScaleNormal="100" workbookViewId="0"/>
  </sheetViews>
  <sheetFormatPr defaultRowHeight="16.5" customHeight="1"/>
  <cols>
    <col min="1" max="1" width="185.28515625" style="244" bestFit="1" customWidth="1"/>
  </cols>
  <sheetData>
    <row r="1" spans="1:13" s="241" customFormat="1" ht="16.5" customHeight="1">
      <c r="A1" s="239" t="s">
        <v>1071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3" spans="1:13" ht="16.5" customHeight="1">
      <c r="A3" s="242" t="s">
        <v>1008</v>
      </c>
    </row>
    <row r="4" spans="1:13" ht="16.5" customHeight="1">
      <c r="A4" s="242" t="s">
        <v>1009</v>
      </c>
    </row>
    <row r="5" spans="1:13" ht="16.5" customHeight="1">
      <c r="A5" s="242" t="s">
        <v>1010</v>
      </c>
    </row>
    <row r="6" spans="1:13" ht="16.5" customHeight="1">
      <c r="A6" s="242" t="s">
        <v>1011</v>
      </c>
    </row>
    <row r="7" spans="1:13" ht="16.5" customHeight="1">
      <c r="A7" s="242" t="s">
        <v>1012</v>
      </c>
    </row>
    <row r="8" spans="1:13" ht="16.5" customHeight="1">
      <c r="A8" s="242" t="s">
        <v>908</v>
      </c>
    </row>
    <row r="9" spans="1:13" ht="16.5" customHeight="1">
      <c r="A9" s="242" t="s">
        <v>914</v>
      </c>
    </row>
    <row r="10" spans="1:13" ht="16.5" customHeight="1">
      <c r="A10" s="242" t="s">
        <v>903</v>
      </c>
    </row>
    <row r="11" spans="1:13" ht="16.5" customHeight="1">
      <c r="A11" s="242" t="s">
        <v>909</v>
      </c>
    </row>
    <row r="12" spans="1:13" ht="16.5" customHeight="1">
      <c r="A12" s="242" t="s">
        <v>915</v>
      </c>
    </row>
    <row r="13" spans="1:13" ht="16.5" customHeight="1">
      <c r="A13" s="242" t="s">
        <v>904</v>
      </c>
    </row>
    <row r="14" spans="1:13" ht="16.5" customHeight="1">
      <c r="A14" s="242" t="s">
        <v>910</v>
      </c>
    </row>
    <row r="15" spans="1:13" ht="16.5" customHeight="1">
      <c r="A15" s="242" t="s">
        <v>916</v>
      </c>
    </row>
    <row r="16" spans="1:13" ht="16.5" customHeight="1">
      <c r="A16" s="242" t="s">
        <v>905</v>
      </c>
    </row>
    <row r="17" spans="1:1" ht="16.5" customHeight="1">
      <c r="A17" s="242" t="s">
        <v>928</v>
      </c>
    </row>
    <row r="18" spans="1:1" ht="16.5" customHeight="1">
      <c r="A18" s="242" t="s">
        <v>929</v>
      </c>
    </row>
    <row r="19" spans="1:1" ht="16.5" customHeight="1">
      <c r="A19" s="242" t="s">
        <v>931</v>
      </c>
    </row>
    <row r="20" spans="1:1" ht="16.5" customHeight="1">
      <c r="A20" s="242" t="s">
        <v>930</v>
      </c>
    </row>
    <row r="21" spans="1:1" ht="16.5" customHeight="1">
      <c r="A21" s="242" t="s">
        <v>933</v>
      </c>
    </row>
    <row r="22" spans="1:1" ht="16.5" customHeight="1">
      <c r="A22" s="242" t="s">
        <v>932</v>
      </c>
    </row>
    <row r="23" spans="1:1" ht="16.5" customHeight="1">
      <c r="A23" s="242" t="s">
        <v>934</v>
      </c>
    </row>
    <row r="24" spans="1:1" ht="16.5" customHeight="1">
      <c r="A24" s="242" t="s">
        <v>927</v>
      </c>
    </row>
    <row r="25" spans="1:1" ht="16.5" customHeight="1">
      <c r="A25" s="242" t="s">
        <v>935</v>
      </c>
    </row>
    <row r="26" spans="1:1" ht="16.5" customHeight="1">
      <c r="A26" s="242" t="s">
        <v>911</v>
      </c>
    </row>
    <row r="27" spans="1:1" ht="16.5" customHeight="1">
      <c r="A27" s="242" t="s">
        <v>917</v>
      </c>
    </row>
    <row r="28" spans="1:1" ht="16.5" customHeight="1">
      <c r="A28" s="242" t="s">
        <v>906</v>
      </c>
    </row>
    <row r="29" spans="1:1" ht="16.5" customHeight="1">
      <c r="A29" s="242" t="s">
        <v>912</v>
      </c>
    </row>
    <row r="30" spans="1:1" ht="16.5" customHeight="1">
      <c r="A30" s="242" t="s">
        <v>945</v>
      </c>
    </row>
    <row r="31" spans="1:1" ht="16.5" customHeight="1">
      <c r="A31" s="242" t="s">
        <v>946</v>
      </c>
    </row>
    <row r="32" spans="1:1" ht="16.5" customHeight="1">
      <c r="A32" s="242" t="s">
        <v>947</v>
      </c>
    </row>
    <row r="33" spans="1:1" ht="16.5" customHeight="1">
      <c r="A33" s="242" t="s">
        <v>918</v>
      </c>
    </row>
    <row r="34" spans="1:1" ht="16.5" customHeight="1">
      <c r="A34" s="242" t="s">
        <v>960</v>
      </c>
    </row>
    <row r="35" spans="1:1" ht="16.5" customHeight="1">
      <c r="A35" s="242" t="s">
        <v>961</v>
      </c>
    </row>
    <row r="36" spans="1:1" ht="16.5" customHeight="1">
      <c r="A36" s="242" t="s">
        <v>948</v>
      </c>
    </row>
    <row r="37" spans="1:1" ht="16.5" customHeight="1">
      <c r="A37" s="242" t="s">
        <v>907</v>
      </c>
    </row>
    <row r="38" spans="1:1" ht="16.5" customHeight="1">
      <c r="A38" s="242" t="s">
        <v>913</v>
      </c>
    </row>
    <row r="39" spans="1:1" ht="16.5" customHeight="1">
      <c r="A39" s="242" t="s">
        <v>919</v>
      </c>
    </row>
    <row r="40" spans="1:1" ht="16.5" customHeight="1">
      <c r="A40" s="242" t="s">
        <v>936</v>
      </c>
    </row>
    <row r="41" spans="1:1" ht="16.5" customHeight="1">
      <c r="A41" s="242" t="s">
        <v>937</v>
      </c>
    </row>
    <row r="42" spans="1:1" ht="16.5" customHeight="1">
      <c r="A42" s="242" t="s">
        <v>920</v>
      </c>
    </row>
    <row r="43" spans="1:1" ht="16.5" customHeight="1">
      <c r="A43" s="242" t="s">
        <v>922</v>
      </c>
    </row>
    <row r="44" spans="1:1" ht="16.5" customHeight="1">
      <c r="A44" s="242" t="s">
        <v>921</v>
      </c>
    </row>
    <row r="45" spans="1:1" ht="16.5" customHeight="1">
      <c r="A45" s="242" t="s">
        <v>962</v>
      </c>
    </row>
    <row r="46" spans="1:1" ht="16.5" customHeight="1">
      <c r="A46" s="242" t="s">
        <v>971</v>
      </c>
    </row>
    <row r="47" spans="1:1" ht="16.5" customHeight="1">
      <c r="A47" s="242" t="s">
        <v>970</v>
      </c>
    </row>
    <row r="48" spans="1:1" ht="16.5" customHeight="1">
      <c r="A48" s="242" t="s">
        <v>969</v>
      </c>
    </row>
    <row r="49" spans="1:1" ht="16.5" customHeight="1">
      <c r="A49" s="242" t="s">
        <v>968</v>
      </c>
    </row>
    <row r="50" spans="1:1" ht="16.5" customHeight="1">
      <c r="A50" s="242" t="s">
        <v>967</v>
      </c>
    </row>
    <row r="51" spans="1:1" ht="16.5" customHeight="1">
      <c r="A51" s="242" t="s">
        <v>966</v>
      </c>
    </row>
    <row r="52" spans="1:1" ht="16.5" customHeight="1">
      <c r="A52" s="242" t="s">
        <v>965</v>
      </c>
    </row>
    <row r="53" spans="1:1" ht="16.5" customHeight="1">
      <c r="A53" s="242" t="s">
        <v>964</v>
      </c>
    </row>
    <row r="54" spans="1:1" ht="16.5" customHeight="1">
      <c r="A54" s="242" t="s">
        <v>1072</v>
      </c>
    </row>
    <row r="55" spans="1:1" ht="16.5" customHeight="1">
      <c r="A55" s="242" t="s">
        <v>1073</v>
      </c>
    </row>
    <row r="56" spans="1:1" ht="16.5" customHeight="1">
      <c r="A56" s="243" t="s">
        <v>1074</v>
      </c>
    </row>
    <row r="57" spans="1:1" ht="16.5" customHeight="1">
      <c r="A57" s="243" t="s">
        <v>1075</v>
      </c>
    </row>
    <row r="58" spans="1:1" ht="16.5" customHeight="1">
      <c r="A58" s="243" t="s">
        <v>1076</v>
      </c>
    </row>
    <row r="59" spans="1:1" ht="16.5" customHeight="1">
      <c r="A59" s="243" t="s">
        <v>1077</v>
      </c>
    </row>
  </sheetData>
  <hyperlinks>
    <hyperlink ref="A3" location="'Q1'!A1" display="Quadro 1 - COMÉRCIO INTERNACIONAL DE BENS"/>
    <hyperlink ref="A4" location="'Q2_1'!A1" display="Quadro 2 - COMÉRCIO INTERNACIONAL DE BENS: EXPORTAÇÕES POR PAÍS"/>
    <hyperlink ref="A5" location="'Q3_1'!A1" display="Quadro 3 - COMÉRCIO INTERNACIONAL DE BENS: IMPORTAÇÕES POR PAÍS"/>
    <hyperlink ref="A6" location="'Q4_1'!A1" display="Quadro 4 - COMÉRCIO INTERNACIONAL DE BENS: SALDO DA BALANÇA COMERCIAL POR PAÍS"/>
    <hyperlink ref="A7" location="'Q5'!A1" display="Quadro 5 - COMÉRCIO INTERNACIONAL DE BENS: EXPORTAÇÕES POR GRUPO DE PRODUTOS"/>
    <hyperlink ref="A8" location="'Q6'!A1" display="Quadro 6 - COMÉRCIO INTERNACIONAL DE BENS: IMPORTAÇÕES POR GRUPO DE PRODUTOS"/>
    <hyperlink ref="A9" location="'Q7'!A1" display="Quadro 7 - COMÉRCIO INTERNACIONAL DE BENS: SALDO DA BALANÇA COMERCIAL POR GRUPO DE PRODUTOS"/>
    <hyperlink ref="A10" location="'Q8'!A1" display="Quadro 8 - COMÉRCIO INTRA-UE DE BENS: EXPORTAÇÕES POR GRUPO DE PRODUTOS"/>
    <hyperlink ref="A11" location="'Q9'!A1" display="Quadro 9 - COMÉRCIO INTRA-UE DE BENS: IMPORTAÇÕES POR GRUPO DE PRODUTOS"/>
    <hyperlink ref="A12" location="'Q10'!A1" display="Quadro 10 - COMÉRCIO INTRA-UE DE BENS: SALDO DA BALANÇA COMERCIAL POR GRUPO DE PRODUTOS"/>
    <hyperlink ref="A13" location="'Q11'!A1" display="Quadro 11 - COMÉRCIO EXTRA-UE DE BENS: EXPORTAÇÕES POR GRUPO DE PRODUTOS"/>
    <hyperlink ref="A14" location="'Q12'!A1" display="Quadro 12 - COMÉRCIO EXTRA-UE DE BENS: IMPORTAÇÕES POR GRUPO DE PRODUTOS"/>
    <hyperlink ref="A15" location="'Q13'!A1" display="Quadro 13 - COMÉRCIO EXTRA-UE DE BENS: SALDO DA BALANÇA COMERCIAL POR GRUPO DE PRODUTOS"/>
    <hyperlink ref="A16" location="'Q14_1'!A1" display="Quadro 14 - COMÉRCIO INTERNACIONAL DE BENS: EXPORTAÇÕES POR SECÇÃO E CAPÍTULO DA NOMENCLATURA COMBINADA (NC)"/>
    <hyperlink ref="A17" location="'Q15_1'!A1" display="Quadro 15 - COMÉRCIO INTERNACIONAL DE BENS: IMPORTAÇÕES POR SECÇÃO E CAPÍTULO DA NOMENCLATURA COMBINADA (NC)"/>
    <hyperlink ref="A18" location="'Q16_1'!A1" display="Quadro 16 - COMÉRCIO INTERNACIONAL DE BENS: SALDO DA BALANÇA COMERCIAL POR SECÇÃO E CAPÍTULO DA NOMENCLATURA COMBINADA (NC)"/>
    <hyperlink ref="A19" location="'Q17_1'!A1" display="Quadro 17 - COMÉRCIO INTRA-UE DE BENS: EXPORTAÇÕES POR SECÇÃO E CAPÍTULO DA NOMENCLATURA COMBINADA (NC)"/>
    <hyperlink ref="A20" location="'Q18_1'!A1" display="Quadro 18 - COMÉRCIO INTRA-UE DE BENS: IMPORTAÇÕES POR SECÇÃO E CAPÍTULO DA NOMENCLATURA COMBINADA (NC)"/>
    <hyperlink ref="A21" location="'Q19_1'!A1" display="Quadro 19 - COMÉRCIO INTRA-UE DE BENS: SALDO DA BALANÇA COMERCIAL POR SECÇÃO E CAPÍTULO DA NOMENCLATURA COMBINADA (NC)"/>
    <hyperlink ref="A22" location="'Q20_1'!A1" display="Quadro 20 - COMÉRCIO EXTRA-UE DE BENS: EXPORTAÇÕES POR SECÇÃO E CAPÍTULO DA NOMENCLATURA COMBINADA (NC)"/>
    <hyperlink ref="A23" location="'Q21_1'!A1" display="Quadro 21 - COMÉRCIO EXTRA-UE DE BENS: IMPORTAÇÕES POR SECÇÃO E CAPÍTULO DA NOMENCLATURA COMBINADA (NC)"/>
    <hyperlink ref="A24" location="'Q22_1'!A1" display="Quadro 22 - COMÉRCIO EXTRA-UE DE BENS: SALDO DA BALANÇA COMERCIAL POR SECÇÃO E CAPÍTULO DA NOMENCLATURA COMBINADA (NC)"/>
    <hyperlink ref="A25" location="'Q23'!A1" display="Quadro 23 - COMÉRCIO INTERNACIONAL DE BENS: EXPORTAÇÕES SEGUNDO A CLASSIFICAÇÃO POR GRANDES CATEGORIAS ECONÓMICAS (CGCE REV.3)"/>
    <hyperlink ref="A26" location="'Q24'!A1" display="Quadro 24 - COMÉRCIO INTERNACIONAL DE BENS: IMPORTAÇÕES SEGUNDO A CLASSIFICAÇÃO POR GRANDES CATEGORIAS ECONÓMICAS (CGCE REV.3)"/>
    <hyperlink ref="A27" location="'Q25'!A1" display="Quadro 25 - COMÉRCIO INTERNACIONAL DE BENS: SALDO DA BALANÇA COMERCIAL SEGUNDO A CLASSIFICAÇÃO POR GRANDES CATEGORIAS ECONÓMICAS (CGCE REV.3)"/>
    <hyperlink ref="A28" location="'Q26'!A1" display="Quadro 26 - COMÉRCIO INTRA-UE DE BENS: EXPORTAÇÕES SEGUNDO A CLASSIFICAÇÃO POR GRANDES CATEGORIAS ECONÓMICAS (CGCE REV.3)"/>
    <hyperlink ref="A29" location="'Q27'!A1" display="Quadro 27 - COMÉRCIO INTRA-UE DE BENS: IMPORTAÇÕES SEGUNDO A CLASSIFICAÇÃO POR GRANDES CATEGORIAS ECONÓMICAS (CGCE REV.3)"/>
    <hyperlink ref="A30" location="'Q28'!A1" display="Quadro 28 - COMÉRCIO INTRA-UE DE BENS: SALDO DA BALANÇA COMERCIAL SEGUNDO A CLASSIFICAÇÃO POR GRANDES CATEGORIAS ECONÓMICAS (CGCE REV.3)"/>
    <hyperlink ref="A31" location="'Q29'!A1" display="Quadro 29 - COMÉRCIO EXTRA-UE DE BENS: EXPORTAÇÕES SEGUNDO A CLASSIFICAÇÃO POR GRANDES CATEGORIAS ECONÓMICAS (CGCE REV.3)"/>
    <hyperlink ref="A32" location="'Q30'!A1" display="Quadro 30 - COMÉRCIO EXTRA-UE DE BENS: IMPORTAÇÕES SEGUNDO A CLASSIFICAÇÃO POR GRANDES CATEGORIAS ECONÓMICAS (CGCE REV.3)"/>
    <hyperlink ref="A33" location="'Q31'!A1" display="Quadro 31 - COMÉRCIO EXTRA-UE DE BENS: SALDO DA BALANÇA COMERCIAL SEGUNDO A CLASSIFICAÇÃO POR GRANDES CATEGORIAS ECONÓMICAS (CGCE REV.3)"/>
    <hyperlink ref="A34" location="'Q32'!A1" display="Quadro 32 - COMÉRCIO INTERNACIONAL DE BENS: EXPORTAÇÕES SEGUNDO A CLASSIFICA-ÇÃO ESTATÍSTICA DOS PRODUTOS POR ATIVIDADES NA COMUNIDADE EUROPEIA (CPA 2008)"/>
    <hyperlink ref="A35" location="'Q33'!A1" display="Quadro 33 - COMÉRCIO INTERNACIONAL DE BENS: IMPORTAÇÕES SEGUNDO A CLASSIFICA-ÇÃO ESTATÍSTICA DOS PRODUTOS POR ATIVIDADES NA COMUNIDADE EUROPEIA (CPA 2008)"/>
    <hyperlink ref="A36" location="'Q34_1'!A1" display="Quadro 34 - COMÉRCIO INTERNACIONAL DE BENS: SALDO DA BALANÇA COMERCIAL SEGUNDO A CLASSIFICAÇÃO ESTATÍSTICA DOS PRODUTOS POR ATIVIDADES NA COMUNIDADE EUROPEIA (CPA 2008)"/>
    <hyperlink ref="A37" location="'Q35'!A1" display="Quadro 35 - COMÉRCIO INTRA-UE DE BENS: EXPORTAÇÕES SEGUNDO A CLASSIFICAÇÃO ESTATÍSTICA DOS PRODUTOS POR ATIVIDADES NA COMUNIDADE EUROPEIA (CPA 2008)"/>
    <hyperlink ref="A38" location="'Q36'!A1" display="Quadro 36 - COMÉRCIO INTRA-UE DE BENS: IMPORTAÇÕES SEGUNDO A CLASSIFICAÇÃO ESTATÍSTICA DOS PRODUTOS POR ATIVIDADES NA COMUNIDADE EUROPEIA (CPA 2008)"/>
    <hyperlink ref="A39" location="'Q37_1'!A1" display="Quadro 37 - COMÉRCIO INTRA-UE DE BENS: SALDO DA BALANÇA COMERCIAL SEGUNDO A CLASSIFICAÇÃO ESTATÍSTICA DOS PRODUTOS POR ATIVIDADES NA COMUNIDADE EUROPEIA (CPA 2008)"/>
    <hyperlink ref="A40" location="'Q38'!A1" display="Quadro 38 - COMÉRCIO EXTRA-UE DE BENS: EXPORTAÇÕES SEGUNDO A CLASSIFICAÇÃO ESTATÍSTICA DOS PRODUTOS POR ATIVIDADES NA COMUNIDADE EUROPEIA (CPA 2008)"/>
    <hyperlink ref="A41" location="'Q39'!A1" display="Quadro 39 - COMÉRCIO EXTRA-UE DE BENS: IMPORTAÇÕES SEGUNDO A CLASSIFICAÇÃO ESTATÍSTICA DOS PRODUTOS POR ATIVIDADES NA COMUNIDADE EUROPEIA (CPA 2008)"/>
    <hyperlink ref="A42" location="'Q40_1'!A1" display="Quadro 40 - COMÉRCIO EXTRA-UE DE BENS: SALDO DA BALANÇA COMERCIAL SEGUNDO A CLASSIFICAÇÃO ESTATÍSTICA DOS PRODUTOS POR ATIVIDADES NA COMUNIDADE EUROPEIA (CPA 2008)"/>
    <hyperlink ref="A43" location="'Q41'!A1" display="Quadro 41 - COMÉRCIO INTERNACIONAL DE BENS: PESO DAS EXPORTAÇÕES DE PRODUTOS DE ALTA TECNOLOGIA (PAT)"/>
    <hyperlink ref="A44" location="'Q42'!A1" display="Quadro 42 - COMÉRCIO INTERNACIONAL DE BENS: PESO DAS IMPORTAÇÕES DE PRODUTOS DE ALTA TECNOLOGIA (PAT)"/>
    <hyperlink ref="A45" location="'Q43'!A1" display="Quadro 43 - COMÉRCIO INTERNACIONAL DE BENS: EXPORTAÇÕES POR REGIÃO DA SEDE DO OPERADOR (NUTS II 2002)"/>
    <hyperlink ref="A46" location="'Q44'!A1" display="Quadro 44 - COMÉRCIO INTERNACIONAL DE BENS: IMPORTAÇÕES POR REGIÃO DA SEDE DO OPERADOR (NUTS II 2002)"/>
    <hyperlink ref="A47" location="'Q45'!A1" display="Quadro 45 - COMÉRCIO INTERNACIONAL DE BENS: SALDO DA BALANÇA COMERCIAL POR REGIÃO DA SEDE DO OPERADOR (NUTS II 2002)"/>
    <hyperlink ref="A48" location="'Q46'!A1" display="Quadro 46 - COMÉRCIO INTRA-UE DE BENS: EXPORTAÇÕES POR REGIÃO DA SEDE DO OPERADOR (NUTS II 2002)"/>
    <hyperlink ref="A49" location="'Q47'!A1" display="Quadro 47 - COMÉRCIO INTRA-UE DE BENS: IMPORTAÇÕES POR REGIÃO DA SEDE DO OPERADOR (NUTS II 2002)"/>
    <hyperlink ref="A50" location="'Q48'!A1" display="Quadro 48 - COMÉRCIO INTRA-UE DE BENS: SALDO DA BALANÇA COMERCIAL POR REGIÃO DA SEDE DO OPERADOR (NUTS II 2002)"/>
    <hyperlink ref="A51" location="'Q49'!A1" display="Quadro 49 - COMÉRCIO EXTRA-UE DE BENS: EXPORTAÇÕES POR REGIÃO DA SEDE DO OPERADOR (NUTS II 2002)"/>
    <hyperlink ref="A52" location="'Q50'!A1" display="Quadro 50 - COMÉRCIO EXTRA-UE DE BENS: IMPORTAÇÕES POR REGIÃO DA SEDE DO OPERADOR (NUTS II 2002)"/>
    <hyperlink ref="A53" location="'Q51'!A1" display="Quadro 51 - COMÉRCIO EXTRA-UE DE BENS: SALDO DA BALANÇA COMERCIAL POR REGIÃO DA SEDE DO OPERADOR (NUTS II 2002)"/>
    <hyperlink ref="A54" location="'Q52'!A1" display="Quadro 52 - COMÉRCIO INTERNACIONAL DE BENS: EXPORTAÇÕES POR REGIÃO DA SEDE DO OPERADOR (NUTS II 2002) E PRINCIPAIS PAÍSES (SEGUNDO A ORDENAÇÃO DE 2012)"/>
    <hyperlink ref="A55" location="'Q53'!A1" display="Quadro 53 - COMÉRCIO INTERNACIONAL DE BENS: IMPORTAÇÕES POR REGIÃO DA SEDE DO OPERADOR (NUTS II 2002) E PRINCIPAIS PAÍSES (SEGUNDO A ORDENAÇÃO DE 2012)"/>
    <hyperlink ref="A56" location="'Q54'!A1" display="Quadro 54 - COMÉRCIO INTERNACIONAL DE BENS: EXPORTAÇÕES POR REGIÃO DA SEDE DO OPERADOR (NUTS II 2002) E PRINCIPAIS GRUPOS DE PRODUTOS_x000a_(SEGUNDO A ORDENAÇÃO DE 2012)"/>
    <hyperlink ref="A57" location="'Q55'!A1" display="Quadro 55 - COMÉRCIO INTERNACIONAL DE BENS: IMPORTAÇÕES POR REGIÃO DA SEDE DO OPERADOR (NUTS II 2002) E PRINCIPAIS GRUPOS DE PRODUTOS _x000a_(SEGUNDO A ORDENAÇÃO DE 2012)"/>
    <hyperlink ref="A58" location="'Q56'!A1" display="Quadro 56  &gt;&gt; COMÉRCIO INTERNACIONAL DE BENS: TAXAS DE VARIAÇÃO EM VALOR, VOLUME E PREÇO SEGUNDO A CLASSIFICAÇÃO ESTATÍSTICA DOS PRODUTOS POR ATIVIDADES NA COMUNIDADE EUROPEIA (CPA 2008), EXPORTAÇÕES 2012-2016 - "/>
    <hyperlink ref="A59" location="'Q57'!A1" display="Quadro 57  &gt;&gt; COMÉRCIO INTERNACIONAL DE BENS: TAXAS DE VARIAÇÃO EM VALOR, VOLUME E PREÇO SEGUNDO A CLASSIFICAÇÃO ESTATÍSTICA DOS PRODUTOS POR ATIVIDADES NA COMUNIDADE EUROPEIA (CPA 2008), IMPORTAÇÕES 2012-2016 - 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lha17"/>
  <dimension ref="A1:F25"/>
  <sheetViews>
    <sheetView showGridLines="0" workbookViewId="0">
      <selection sqref="A1:E1"/>
    </sheetView>
  </sheetViews>
  <sheetFormatPr defaultColWidth="9.140625" defaultRowHeight="9"/>
  <cols>
    <col min="1" max="1" width="5.7109375" style="5" customWidth="1"/>
    <col min="2" max="2" width="34.7109375" style="5" customWidth="1"/>
    <col min="3" max="5" width="12.7109375" style="8" customWidth="1"/>
    <col min="6" max="16384" width="9.140625" style="5"/>
  </cols>
  <sheetData>
    <row r="1" spans="1:6" s="60" customFormat="1" ht="36" customHeight="1">
      <c r="A1" s="560" t="s">
        <v>986</v>
      </c>
      <c r="B1" s="560"/>
      <c r="C1" s="560"/>
      <c r="D1" s="560"/>
      <c r="E1" s="560"/>
      <c r="F1" s="515" t="s">
        <v>1048</v>
      </c>
    </row>
    <row r="2" spans="1:6" ht="9" customHeight="1">
      <c r="A2" s="555" t="s">
        <v>475</v>
      </c>
      <c r="B2" s="555"/>
      <c r="C2" s="4"/>
      <c r="D2" s="4"/>
      <c r="E2" s="4"/>
    </row>
    <row r="3" spans="1:6" s="7" customFormat="1" ht="30" customHeight="1">
      <c r="A3" s="48" t="s">
        <v>938</v>
      </c>
      <c r="B3" s="49" t="s">
        <v>452</v>
      </c>
      <c r="C3" s="245">
        <v>2016</v>
      </c>
      <c r="D3" s="256">
        <v>2017</v>
      </c>
      <c r="E3" s="54" t="s">
        <v>1078</v>
      </c>
    </row>
    <row r="4" spans="1:6" s="14" customFormat="1" ht="4.9000000000000004" customHeight="1">
      <c r="A4" s="11"/>
      <c r="B4" s="11"/>
      <c r="C4" s="11"/>
      <c r="D4" s="11"/>
      <c r="E4" s="11"/>
    </row>
    <row r="5" spans="1:6" s="44" customFormat="1" ht="9.9499999999999993" customHeight="1">
      <c r="A5" s="553" t="s">
        <v>216</v>
      </c>
      <c r="B5" s="553"/>
      <c r="C5" s="227">
        <v>13607975.373000003</v>
      </c>
      <c r="D5" s="227">
        <v>16494704.145</v>
      </c>
      <c r="E5" s="227">
        <v>18250579.045000002</v>
      </c>
    </row>
    <row r="6" spans="1:6" s="44" customFormat="1" ht="5.0999999999999996" customHeight="1">
      <c r="C6" s="73"/>
      <c r="D6" s="73"/>
      <c r="E6" s="73"/>
    </row>
    <row r="7" spans="1:6" s="4" customFormat="1" ht="9.9499999999999993" customHeight="1">
      <c r="A7" s="75">
        <v>1</v>
      </c>
      <c r="B7" s="147" t="s">
        <v>453</v>
      </c>
      <c r="C7" s="80">
        <v>1586385.598</v>
      </c>
      <c r="D7" s="80">
        <v>1824010.1320000002</v>
      </c>
      <c r="E7" s="80">
        <v>2055713.5160000003</v>
      </c>
    </row>
    <row r="8" spans="1:6" s="4" customFormat="1" ht="9.9499999999999993" customHeight="1">
      <c r="A8" s="109">
        <v>2</v>
      </c>
      <c r="B8" s="148" t="s">
        <v>454</v>
      </c>
      <c r="C8" s="80">
        <v>326267.93300000002</v>
      </c>
      <c r="D8" s="80">
        <v>365121.35000000003</v>
      </c>
      <c r="E8" s="80">
        <v>300458.19500000001</v>
      </c>
    </row>
    <row r="9" spans="1:6" s="4" customFormat="1" ht="9.9499999999999993" customHeight="1">
      <c r="A9" s="109">
        <v>3</v>
      </c>
      <c r="B9" s="148" t="s">
        <v>824</v>
      </c>
      <c r="C9" s="80">
        <v>4657357.909</v>
      </c>
      <c r="D9" s="80">
        <v>6334218.284</v>
      </c>
      <c r="E9" s="80">
        <v>7125534.0710000005</v>
      </c>
    </row>
    <row r="10" spans="1:6" s="4" customFormat="1" ht="9.9499999999999993" customHeight="1">
      <c r="A10" s="109">
        <v>4</v>
      </c>
      <c r="B10" s="148" t="s">
        <v>455</v>
      </c>
      <c r="C10" s="80">
        <v>701217.3409999999</v>
      </c>
      <c r="D10" s="80">
        <v>742742.67799999972</v>
      </c>
      <c r="E10" s="80">
        <v>1008659.9469999999</v>
      </c>
    </row>
    <row r="11" spans="1:6" s="4" customFormat="1" ht="9.9499999999999993" customHeight="1">
      <c r="A11" s="109">
        <v>5</v>
      </c>
      <c r="B11" s="148" t="s">
        <v>827</v>
      </c>
      <c r="C11" s="80">
        <v>608858.82499999995</v>
      </c>
      <c r="D11" s="80">
        <v>726146.61700000009</v>
      </c>
      <c r="E11" s="80">
        <v>754652.38300000003</v>
      </c>
    </row>
    <row r="12" spans="1:6" s="4" customFormat="1" ht="9.9499999999999993" customHeight="1">
      <c r="A12" s="109">
        <v>6</v>
      </c>
      <c r="B12" s="148" t="s">
        <v>830</v>
      </c>
      <c r="C12" s="80">
        <v>184948.71099999998</v>
      </c>
      <c r="D12" s="80">
        <v>208793.42199999999</v>
      </c>
      <c r="E12" s="80">
        <v>217629.92599999998</v>
      </c>
    </row>
    <row r="13" spans="1:6" s="4" customFormat="1" ht="9.9499999999999993" customHeight="1">
      <c r="A13" s="109">
        <v>7</v>
      </c>
      <c r="B13" s="148" t="s">
        <v>831</v>
      </c>
      <c r="C13" s="80">
        <v>235655.20500000002</v>
      </c>
      <c r="D13" s="80">
        <v>221529.842</v>
      </c>
      <c r="E13" s="80">
        <v>259340.38499999998</v>
      </c>
    </row>
    <row r="14" spans="1:6" s="4" customFormat="1" ht="9.9499999999999993" customHeight="1">
      <c r="A14" s="109">
        <v>8</v>
      </c>
      <c r="B14" s="148" t="s">
        <v>829</v>
      </c>
      <c r="C14" s="80">
        <v>88458.684000000008</v>
      </c>
      <c r="D14" s="80">
        <v>85291.904999999999</v>
      </c>
      <c r="E14" s="80">
        <v>101637.79299999999</v>
      </c>
    </row>
    <row r="15" spans="1:6" s="4" customFormat="1" ht="10.5" customHeight="1">
      <c r="A15" s="109">
        <v>9</v>
      </c>
      <c r="B15" s="148" t="s">
        <v>828</v>
      </c>
      <c r="C15" s="80">
        <v>637341.43400000001</v>
      </c>
      <c r="D15" s="80">
        <v>727746.08099999977</v>
      </c>
      <c r="E15" s="80">
        <v>857025.65800000005</v>
      </c>
    </row>
    <row r="16" spans="1:6" s="4" customFormat="1" ht="9.9499999999999993" customHeight="1">
      <c r="A16" s="109">
        <v>10</v>
      </c>
      <c r="B16" s="148" t="s">
        <v>456</v>
      </c>
      <c r="C16" s="80">
        <v>217819.114</v>
      </c>
      <c r="D16" s="80">
        <v>232072.68699999998</v>
      </c>
      <c r="E16" s="80">
        <v>306853.80900000001</v>
      </c>
    </row>
    <row r="17" spans="1:5" ht="9.9499999999999993" customHeight="1">
      <c r="A17" s="109">
        <v>11</v>
      </c>
      <c r="B17" s="148" t="s">
        <v>457</v>
      </c>
      <c r="C17" s="80">
        <v>156096.16500000001</v>
      </c>
      <c r="D17" s="80">
        <v>173251.98800000001</v>
      </c>
      <c r="E17" s="80">
        <v>204387.78400000001</v>
      </c>
    </row>
    <row r="18" spans="1:5" ht="9.9499999999999993" customHeight="1">
      <c r="A18" s="109">
        <v>12</v>
      </c>
      <c r="B18" s="148" t="s">
        <v>832</v>
      </c>
      <c r="C18" s="80">
        <v>83103.53899999999</v>
      </c>
      <c r="D18" s="80">
        <v>111605.76800000001</v>
      </c>
      <c r="E18" s="80">
        <v>128448.98900000002</v>
      </c>
    </row>
    <row r="19" spans="1:5" ht="9.9499999999999993" customHeight="1">
      <c r="A19" s="109">
        <v>13</v>
      </c>
      <c r="B19" s="148" t="s">
        <v>826</v>
      </c>
      <c r="C19" s="80">
        <v>723902.53799999994</v>
      </c>
      <c r="D19" s="80">
        <v>989412.84000000008</v>
      </c>
      <c r="E19" s="80">
        <v>1147049.162</v>
      </c>
    </row>
    <row r="20" spans="1:5" ht="9.9499999999999993" customHeight="1">
      <c r="A20" s="109">
        <v>14</v>
      </c>
      <c r="B20" s="148" t="s">
        <v>823</v>
      </c>
      <c r="C20" s="80">
        <v>1716813.9250000003</v>
      </c>
      <c r="D20" s="80">
        <v>1997049.5889999999</v>
      </c>
      <c r="E20" s="80">
        <v>2275104.2549999999</v>
      </c>
    </row>
    <row r="21" spans="1:5" ht="9.9499999999999993" customHeight="1">
      <c r="A21" s="109">
        <v>15</v>
      </c>
      <c r="B21" s="148" t="s">
        <v>825</v>
      </c>
      <c r="C21" s="80">
        <v>1200047.4240000001</v>
      </c>
      <c r="D21" s="80">
        <v>1278559.1510000001</v>
      </c>
      <c r="E21" s="80">
        <v>984610.42200000014</v>
      </c>
    </row>
    <row r="22" spans="1:5" ht="9.9499999999999993" customHeight="1">
      <c r="A22" s="109">
        <v>16</v>
      </c>
      <c r="B22" s="148" t="s">
        <v>841</v>
      </c>
      <c r="C22" s="80">
        <v>180775.12700000001</v>
      </c>
      <c r="D22" s="80">
        <v>191578.42800000001</v>
      </c>
      <c r="E22" s="80">
        <v>205965.19200000001</v>
      </c>
    </row>
    <row r="23" spans="1:5" ht="9.9499999999999993" customHeight="1">
      <c r="A23" s="109">
        <v>17</v>
      </c>
      <c r="B23" s="148" t="s">
        <v>833</v>
      </c>
      <c r="C23" s="80">
        <v>302925.90100000001</v>
      </c>
      <c r="D23" s="80">
        <v>285573.38300000003</v>
      </c>
      <c r="E23" s="80">
        <v>317507.55800000002</v>
      </c>
    </row>
    <row r="24" spans="1:5" ht="4.9000000000000004" customHeight="1" thickBot="1">
      <c r="A24" s="71"/>
      <c r="B24" s="71"/>
      <c r="C24" s="72"/>
      <c r="D24" s="72"/>
      <c r="E24" s="72"/>
    </row>
    <row r="25" spans="1:5" ht="9.75" thickTop="1">
      <c r="A25" s="157" t="s">
        <v>836</v>
      </c>
    </row>
  </sheetData>
  <mergeCells count="3">
    <mergeCell ref="A1:E1"/>
    <mergeCell ref="A2:B2"/>
    <mergeCell ref="A5:B5"/>
  </mergeCells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lha18"/>
  <dimension ref="A1:F25"/>
  <sheetViews>
    <sheetView showGridLines="0" workbookViewId="0">
      <selection sqref="A1:E1"/>
    </sheetView>
  </sheetViews>
  <sheetFormatPr defaultColWidth="9.140625" defaultRowHeight="9"/>
  <cols>
    <col min="1" max="1" width="5.7109375" style="5" customWidth="1"/>
    <col min="2" max="2" width="34.7109375" style="5" customWidth="1"/>
    <col min="3" max="5" width="12.7109375" style="8" customWidth="1"/>
    <col min="6" max="16384" width="9.140625" style="5"/>
  </cols>
  <sheetData>
    <row r="1" spans="1:6" s="60" customFormat="1" ht="36" customHeight="1">
      <c r="A1" s="560" t="s">
        <v>1021</v>
      </c>
      <c r="B1" s="561"/>
      <c r="C1" s="561"/>
      <c r="D1" s="561"/>
      <c r="E1" s="561"/>
      <c r="F1" s="515" t="s">
        <v>1048</v>
      </c>
    </row>
    <row r="2" spans="1:6" ht="9" customHeight="1">
      <c r="A2" s="555" t="s">
        <v>475</v>
      </c>
      <c r="B2" s="555"/>
      <c r="C2" s="4"/>
      <c r="D2" s="4"/>
      <c r="E2" s="4"/>
    </row>
    <row r="3" spans="1:6" s="7" customFormat="1" ht="30" customHeight="1">
      <c r="A3" s="48" t="s">
        <v>938</v>
      </c>
      <c r="B3" s="49" t="s">
        <v>452</v>
      </c>
      <c r="C3" s="245">
        <v>2016</v>
      </c>
      <c r="D3" s="256">
        <v>2017</v>
      </c>
      <c r="E3" s="54" t="s">
        <v>1078</v>
      </c>
    </row>
    <row r="4" spans="1:6" s="14" customFormat="1" ht="4.9000000000000004" customHeight="1">
      <c r="A4" s="11"/>
      <c r="B4" s="11"/>
      <c r="C4" s="11"/>
      <c r="D4" s="11"/>
      <c r="E4" s="11"/>
    </row>
    <row r="5" spans="1:6" s="44" customFormat="1" ht="9.9499999999999993" customHeight="1">
      <c r="A5" s="553" t="s">
        <v>216</v>
      </c>
      <c r="B5" s="553"/>
      <c r="C5" s="227">
        <v>-1158745.5209999999</v>
      </c>
      <c r="D5" s="227">
        <v>-2267621.1570000006</v>
      </c>
      <c r="E5" s="227">
        <v>-4443789.313000001</v>
      </c>
    </row>
    <row r="6" spans="1:6" s="44" customFormat="1" ht="5.0999999999999996" customHeight="1">
      <c r="C6" s="138"/>
      <c r="D6" s="138"/>
      <c r="E6" s="138"/>
    </row>
    <row r="7" spans="1:6" s="4" customFormat="1" ht="9.9499999999999993" customHeight="1">
      <c r="A7" s="75">
        <v>1</v>
      </c>
      <c r="B7" s="147" t="s">
        <v>453</v>
      </c>
      <c r="C7" s="68">
        <v>-683154.66000000015</v>
      </c>
      <c r="D7" s="68">
        <v>-762963.49100000015</v>
      </c>
      <c r="E7" s="68">
        <v>-1023696.0600000004</v>
      </c>
    </row>
    <row r="8" spans="1:6" s="4" customFormat="1" ht="9.9499999999999993" customHeight="1">
      <c r="A8" s="109">
        <v>2</v>
      </c>
      <c r="B8" s="148" t="s">
        <v>454</v>
      </c>
      <c r="C8" s="68">
        <v>488911.19899999996</v>
      </c>
      <c r="D8" s="68">
        <v>543743.64699999988</v>
      </c>
      <c r="E8" s="68">
        <v>579229.68599999999</v>
      </c>
    </row>
    <row r="9" spans="1:6" s="4" customFormat="1" ht="9.9499999999999993" customHeight="1">
      <c r="A9" s="109">
        <v>3</v>
      </c>
      <c r="B9" s="148" t="s">
        <v>824</v>
      </c>
      <c r="C9" s="68">
        <v>-3062219.0779999997</v>
      </c>
      <c r="D9" s="68">
        <v>-4384344.1129999999</v>
      </c>
      <c r="E9" s="68">
        <v>-5197333.6060000006</v>
      </c>
    </row>
    <row r="10" spans="1:6" s="4" customFormat="1" ht="9.9499999999999993" customHeight="1">
      <c r="A10" s="109">
        <v>4</v>
      </c>
      <c r="B10" s="148" t="s">
        <v>455</v>
      </c>
      <c r="C10" s="68">
        <v>126937.77100000018</v>
      </c>
      <c r="D10" s="68">
        <v>90287.671000000439</v>
      </c>
      <c r="E10" s="68">
        <v>-91667.574999999953</v>
      </c>
    </row>
    <row r="11" spans="1:6" s="4" customFormat="1" ht="9.9499999999999993" customHeight="1">
      <c r="A11" s="109">
        <v>5</v>
      </c>
      <c r="B11" s="148" t="s">
        <v>827</v>
      </c>
      <c r="C11" s="68">
        <v>127004.99300000002</v>
      </c>
      <c r="D11" s="68">
        <v>97206.757999999914</v>
      </c>
      <c r="E11" s="68">
        <v>28129.684000000008</v>
      </c>
    </row>
    <row r="12" spans="1:6" s="4" customFormat="1" ht="9.9499999999999993" customHeight="1">
      <c r="A12" s="109">
        <v>6</v>
      </c>
      <c r="B12" s="148" t="s">
        <v>830</v>
      </c>
      <c r="C12" s="68">
        <v>-106617.45399999998</v>
      </c>
      <c r="D12" s="68">
        <v>-143655.21299999999</v>
      </c>
      <c r="E12" s="68">
        <v>-153567.386</v>
      </c>
    </row>
    <row r="13" spans="1:6" s="4" customFormat="1" ht="9.9499999999999993" customHeight="1">
      <c r="A13" s="109">
        <v>7</v>
      </c>
      <c r="B13" s="148" t="s">
        <v>831</v>
      </c>
      <c r="C13" s="68">
        <v>285404.36</v>
      </c>
      <c r="D13" s="68">
        <v>309992.28900000005</v>
      </c>
      <c r="E13" s="68">
        <v>298049.35699999996</v>
      </c>
    </row>
    <row r="14" spans="1:6" s="4" customFormat="1" ht="9.9499999999999993" customHeight="1">
      <c r="A14" s="109">
        <v>8</v>
      </c>
      <c r="B14" s="148" t="s">
        <v>829</v>
      </c>
      <c r="C14" s="68">
        <v>665714.24800000002</v>
      </c>
      <c r="D14" s="68">
        <v>688012.027</v>
      </c>
      <c r="E14" s="68">
        <v>717469.96600000013</v>
      </c>
    </row>
    <row r="15" spans="1:6" s="4" customFormat="1" ht="9.9499999999999993" customHeight="1">
      <c r="A15" s="109">
        <v>9</v>
      </c>
      <c r="B15" s="148" t="s">
        <v>828</v>
      </c>
      <c r="C15" s="68">
        <v>-94653.720000000088</v>
      </c>
      <c r="D15" s="68">
        <v>-104930.09899999981</v>
      </c>
      <c r="E15" s="68">
        <v>-208799.23300000001</v>
      </c>
    </row>
    <row r="16" spans="1:6" s="4" customFormat="1" ht="9.9499999999999993" customHeight="1">
      <c r="A16" s="109">
        <v>10</v>
      </c>
      <c r="B16" s="148" t="s">
        <v>456</v>
      </c>
      <c r="C16" s="68">
        <v>33324.858000000007</v>
      </c>
      <c r="D16" s="68">
        <v>42107.63400000002</v>
      </c>
      <c r="E16" s="68">
        <v>-15694.73900000006</v>
      </c>
    </row>
    <row r="17" spans="1:5" ht="9.9499999999999993" customHeight="1">
      <c r="A17" s="109">
        <v>11</v>
      </c>
      <c r="B17" s="148" t="s">
        <v>457</v>
      </c>
      <c r="C17" s="68">
        <v>105244.19399999999</v>
      </c>
      <c r="D17" s="68">
        <v>107518.837</v>
      </c>
      <c r="E17" s="68">
        <v>75049.616000000009</v>
      </c>
    </row>
    <row r="18" spans="1:5" ht="9.9499999999999993" customHeight="1">
      <c r="A18" s="109">
        <v>12</v>
      </c>
      <c r="B18" s="148" t="s">
        <v>832</v>
      </c>
      <c r="C18" s="68">
        <v>674349.228</v>
      </c>
      <c r="D18" s="68">
        <v>638319.61800000002</v>
      </c>
      <c r="E18" s="68">
        <v>567406.78899999987</v>
      </c>
    </row>
    <row r="19" spans="1:5" ht="9.9499999999999993" customHeight="1">
      <c r="A19" s="109">
        <v>13</v>
      </c>
      <c r="B19" s="148" t="s">
        <v>826</v>
      </c>
      <c r="C19" s="68">
        <v>198576.34799999988</v>
      </c>
      <c r="D19" s="68">
        <v>84485.920999999857</v>
      </c>
      <c r="E19" s="68">
        <v>-162838.50099999993</v>
      </c>
    </row>
    <row r="20" spans="1:5" ht="9.9499999999999993" customHeight="1">
      <c r="A20" s="109">
        <v>14</v>
      </c>
      <c r="B20" s="148" t="s">
        <v>823</v>
      </c>
      <c r="C20" s="68">
        <v>256068.31499999971</v>
      </c>
      <c r="D20" s="68">
        <v>328701.52200000011</v>
      </c>
      <c r="E20" s="68">
        <v>-36684.543999999762</v>
      </c>
    </row>
    <row r="21" spans="1:5" ht="9.9499999999999993" customHeight="1">
      <c r="A21" s="109">
        <v>15</v>
      </c>
      <c r="B21" s="148" t="s">
        <v>825</v>
      </c>
      <c r="C21" s="68">
        <v>-438890.5190000002</v>
      </c>
      <c r="D21" s="68">
        <v>-181965.58000000007</v>
      </c>
      <c r="E21" s="68">
        <v>-129247.69700000016</v>
      </c>
    </row>
    <row r="22" spans="1:5" ht="9.9499999999999993" customHeight="1">
      <c r="A22" s="109">
        <v>16</v>
      </c>
      <c r="B22" s="148" t="s">
        <v>841</v>
      </c>
      <c r="C22" s="68">
        <v>30929.585000000021</v>
      </c>
      <c r="D22" s="68">
        <v>83346.982000000018</v>
      </c>
      <c r="E22" s="68">
        <v>105385.71599999999</v>
      </c>
    </row>
    <row r="23" spans="1:5" ht="9.9499999999999993" customHeight="1">
      <c r="A23" s="109">
        <v>17</v>
      </c>
      <c r="B23" s="148" t="s">
        <v>833</v>
      </c>
      <c r="C23" s="68">
        <v>234324.81099999993</v>
      </c>
      <c r="D23" s="68">
        <v>296514.43300000008</v>
      </c>
      <c r="E23" s="68">
        <v>205019.21399999998</v>
      </c>
    </row>
    <row r="24" spans="1:5" ht="4.9000000000000004" customHeight="1" thickBot="1">
      <c r="A24" s="71"/>
      <c r="B24" s="71"/>
      <c r="C24" s="72"/>
      <c r="D24" s="72"/>
      <c r="E24" s="72"/>
    </row>
    <row r="25" spans="1:5" ht="9.75" thickTop="1">
      <c r="A25" s="157" t="s">
        <v>836</v>
      </c>
    </row>
  </sheetData>
  <mergeCells count="3">
    <mergeCell ref="A1:E1"/>
    <mergeCell ref="A2:B2"/>
    <mergeCell ref="A5:B5"/>
  </mergeCells>
  <conditionalFormatting sqref="E1 G1">
    <cfRule type="cellIs" dxfId="629" priority="1" operator="between">
      <formula>0.001</formula>
      <formula>0.499</formula>
    </cfRule>
  </conditionalFormatting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lha19"/>
  <dimension ref="A1:L67"/>
  <sheetViews>
    <sheetView showGridLines="0" zoomScaleNormal="100" zoomScaleSheetLayoutView="100" workbookViewId="0">
      <selection sqref="A1:G1"/>
    </sheetView>
  </sheetViews>
  <sheetFormatPr defaultColWidth="9.140625" defaultRowHeight="9"/>
  <cols>
    <col min="1" max="1" width="4.7109375" style="5" customWidth="1"/>
    <col min="2" max="2" width="2.7109375" style="5" customWidth="1"/>
    <col min="3" max="3" width="5.7109375" style="5" customWidth="1"/>
    <col min="4" max="4" width="36.140625" style="5" customWidth="1"/>
    <col min="5" max="7" width="11.7109375" style="8" customWidth="1"/>
    <col min="8" max="8" width="9.140625" style="8"/>
    <col min="9" max="16384" width="9.140625" style="5"/>
  </cols>
  <sheetData>
    <row r="1" spans="1:12" s="60" customFormat="1" ht="36" customHeight="1">
      <c r="A1" s="560" t="s">
        <v>1022</v>
      </c>
      <c r="B1" s="560"/>
      <c r="C1" s="560"/>
      <c r="D1" s="560"/>
      <c r="E1" s="560"/>
      <c r="F1" s="560"/>
      <c r="G1" s="560"/>
      <c r="H1" s="515" t="s">
        <v>1048</v>
      </c>
    </row>
    <row r="2" spans="1:12">
      <c r="A2" s="555" t="s">
        <v>475</v>
      </c>
      <c r="B2" s="555"/>
      <c r="C2" s="555"/>
      <c r="D2" s="555"/>
      <c r="E2" s="6"/>
      <c r="F2" s="6"/>
      <c r="G2" s="6"/>
    </row>
    <row r="3" spans="1:12" s="7" customFormat="1" ht="30" customHeight="1">
      <c r="A3" s="563" t="s">
        <v>762</v>
      </c>
      <c r="B3" s="564"/>
      <c r="C3" s="156" t="s">
        <v>763</v>
      </c>
      <c r="D3" s="221" t="s">
        <v>939</v>
      </c>
      <c r="E3" s="245">
        <v>2016</v>
      </c>
      <c r="F3" s="256">
        <v>2017</v>
      </c>
      <c r="G3" s="54" t="s">
        <v>1078</v>
      </c>
      <c r="H3" s="247"/>
    </row>
    <row r="4" spans="1:12" s="14" customFormat="1" ht="4.5" customHeight="1">
      <c r="A4" s="11"/>
      <c r="B4" s="11"/>
      <c r="C4" s="11"/>
      <c r="D4" s="11"/>
      <c r="E4" s="11"/>
      <c r="F4" s="11"/>
      <c r="G4" s="11"/>
      <c r="H4" s="248"/>
    </row>
    <row r="5" spans="1:12" s="44" customFormat="1">
      <c r="A5" s="553" t="s">
        <v>216</v>
      </c>
      <c r="B5" s="553"/>
      <c r="C5" s="553"/>
      <c r="D5" s="553"/>
      <c r="E5" s="227">
        <v>50038841.230000012</v>
      </c>
      <c r="F5" s="227">
        <v>55017987.697000004</v>
      </c>
      <c r="G5" s="227">
        <v>57806516.503999993</v>
      </c>
      <c r="H5" s="246"/>
      <c r="I5" s="246"/>
      <c r="J5" s="246"/>
      <c r="K5" s="246"/>
      <c r="L5" s="299"/>
    </row>
    <row r="6" spans="1:12" s="44" customFormat="1" ht="4.5" customHeight="1">
      <c r="E6" s="73"/>
      <c r="F6" s="73"/>
      <c r="G6" s="73"/>
      <c r="H6" s="246"/>
    </row>
    <row r="7" spans="1:12" s="28" customFormat="1" ht="9" customHeight="1">
      <c r="A7" s="74" t="s">
        <v>483</v>
      </c>
      <c r="B7" s="562" t="s">
        <v>523</v>
      </c>
      <c r="C7" s="562"/>
      <c r="D7" s="562"/>
      <c r="E7" s="79">
        <v>1508817.8290000001</v>
      </c>
      <c r="F7" s="79">
        <v>1632546.81</v>
      </c>
      <c r="G7" s="79">
        <v>1643182.6629999999</v>
      </c>
      <c r="H7" s="26"/>
    </row>
    <row r="8" spans="1:12" s="4" customFormat="1" ht="8.65" customHeight="1">
      <c r="A8" s="23"/>
      <c r="B8" s="32"/>
      <c r="C8" s="75" t="s">
        <v>524</v>
      </c>
      <c r="D8" s="76" t="s">
        <v>525</v>
      </c>
      <c r="E8" s="80">
        <v>156436.08900000001</v>
      </c>
      <c r="F8" s="80">
        <v>176486.758</v>
      </c>
      <c r="G8" s="80">
        <v>194251.80100000001</v>
      </c>
      <c r="H8" s="6"/>
    </row>
    <row r="9" spans="1:12" s="4" customFormat="1" ht="8.65" customHeight="1">
      <c r="A9" s="23"/>
      <c r="B9" s="32"/>
      <c r="C9" s="75" t="s">
        <v>526</v>
      </c>
      <c r="D9" s="76" t="s">
        <v>527</v>
      </c>
      <c r="E9" s="80">
        <v>235585.576</v>
      </c>
      <c r="F9" s="80">
        <v>203466.47400000002</v>
      </c>
      <c r="G9" s="80">
        <v>199136.802</v>
      </c>
      <c r="H9" s="6"/>
    </row>
    <row r="10" spans="1:12" s="4" customFormat="1" ht="18" customHeight="1">
      <c r="A10" s="32"/>
      <c r="B10" s="32"/>
      <c r="C10" s="75" t="s">
        <v>681</v>
      </c>
      <c r="D10" s="76" t="s">
        <v>769</v>
      </c>
      <c r="E10" s="80">
        <v>742911.88199999998</v>
      </c>
      <c r="F10" s="80">
        <v>812700.23399999994</v>
      </c>
      <c r="G10" s="80">
        <v>830324.33700000006</v>
      </c>
      <c r="H10" s="6"/>
    </row>
    <row r="11" spans="1:12" s="4" customFormat="1" ht="18" customHeight="1">
      <c r="A11" s="32"/>
      <c r="B11" s="32"/>
      <c r="C11" s="75" t="s">
        <v>528</v>
      </c>
      <c r="D11" s="82" t="s">
        <v>768</v>
      </c>
      <c r="E11" s="80">
        <v>305206.18400000001</v>
      </c>
      <c r="F11" s="80">
        <v>349777.54399999999</v>
      </c>
      <c r="G11" s="80">
        <v>327389.40100000001</v>
      </c>
      <c r="H11" s="6"/>
    </row>
    <row r="12" spans="1:12" s="4" customFormat="1" ht="8.65" customHeight="1">
      <c r="A12" s="32"/>
      <c r="B12" s="32"/>
      <c r="C12" s="23" t="s">
        <v>529</v>
      </c>
      <c r="D12" s="81" t="s">
        <v>766</v>
      </c>
      <c r="E12" s="80">
        <v>68678.097999999998</v>
      </c>
      <c r="F12" s="80">
        <v>90115.8</v>
      </c>
      <c r="G12" s="80">
        <v>92080.322</v>
      </c>
      <c r="H12" s="6"/>
    </row>
    <row r="13" spans="1:12" s="28" customFormat="1" ht="9" customHeight="1">
      <c r="A13" s="74" t="s">
        <v>476</v>
      </c>
      <c r="B13" s="562" t="s">
        <v>530</v>
      </c>
      <c r="C13" s="562"/>
      <c r="D13" s="562"/>
      <c r="E13" s="79">
        <v>1122560.8929999999</v>
      </c>
      <c r="F13" s="79">
        <v>1314672.6769999999</v>
      </c>
      <c r="G13" s="79">
        <v>1401142.0720000004</v>
      </c>
      <c r="H13" s="26"/>
    </row>
    <row r="14" spans="1:12" s="4" customFormat="1" ht="8.65" customHeight="1">
      <c r="A14" s="32"/>
      <c r="B14" s="32"/>
      <c r="C14" s="75" t="s">
        <v>532</v>
      </c>
      <c r="D14" s="76" t="s">
        <v>533</v>
      </c>
      <c r="E14" s="80">
        <v>76839.183000000005</v>
      </c>
      <c r="F14" s="80">
        <v>79173.641000000003</v>
      </c>
      <c r="G14" s="80">
        <v>78759.832999999999</v>
      </c>
      <c r="H14" s="6"/>
    </row>
    <row r="15" spans="1:12" s="4" customFormat="1" ht="18" customHeight="1">
      <c r="A15" s="32"/>
      <c r="B15" s="32"/>
      <c r="C15" s="75" t="s">
        <v>534</v>
      </c>
      <c r="D15" s="76" t="s">
        <v>535</v>
      </c>
      <c r="E15" s="80">
        <v>267880.63400000002</v>
      </c>
      <c r="F15" s="80">
        <v>295566.522</v>
      </c>
      <c r="G15" s="80">
        <v>294689.16899999999</v>
      </c>
      <c r="H15" s="6"/>
    </row>
    <row r="16" spans="1:12" s="4" customFormat="1" ht="8.65" customHeight="1">
      <c r="A16" s="32"/>
      <c r="B16" s="32"/>
      <c r="C16" s="75" t="s">
        <v>536</v>
      </c>
      <c r="D16" s="76" t="s">
        <v>537</v>
      </c>
      <c r="E16" s="80">
        <v>493125.15299999999</v>
      </c>
      <c r="F16" s="80">
        <v>637352.06299999997</v>
      </c>
      <c r="G16" s="80">
        <v>683067.94200000004</v>
      </c>
      <c r="H16" s="6"/>
    </row>
    <row r="17" spans="1:8" s="4" customFormat="1" ht="8.65" customHeight="1">
      <c r="A17" s="32"/>
      <c r="B17" s="32"/>
      <c r="C17" s="75" t="s">
        <v>538</v>
      </c>
      <c r="D17" s="76" t="s">
        <v>539</v>
      </c>
      <c r="E17" s="80">
        <v>95303.332999999999</v>
      </c>
      <c r="F17" s="80">
        <v>93641.467000000004</v>
      </c>
      <c r="G17" s="80">
        <v>83320.21100000001</v>
      </c>
      <c r="H17" s="6"/>
    </row>
    <row r="18" spans="1:8" ht="8.65" customHeight="1">
      <c r="A18" s="32"/>
      <c r="B18" s="32"/>
      <c r="C18" s="75" t="s">
        <v>540</v>
      </c>
      <c r="D18" s="76" t="s">
        <v>541</v>
      </c>
      <c r="E18" s="80">
        <v>63800.340000000004</v>
      </c>
      <c r="F18" s="80">
        <v>72832.671000000002</v>
      </c>
      <c r="G18" s="80">
        <v>109722.924</v>
      </c>
    </row>
    <row r="19" spans="1:8" s="4" customFormat="1" ht="18" customHeight="1">
      <c r="A19" s="32"/>
      <c r="B19" s="32"/>
      <c r="C19" s="75" t="s">
        <v>468</v>
      </c>
      <c r="D19" s="76" t="s">
        <v>770</v>
      </c>
      <c r="E19" s="80">
        <v>72029.72</v>
      </c>
      <c r="F19" s="80">
        <v>68890.89</v>
      </c>
      <c r="G19" s="80">
        <v>63362.165000000001</v>
      </c>
      <c r="H19" s="6"/>
    </row>
    <row r="20" spans="1:8" s="4" customFormat="1" ht="8.65" customHeight="1">
      <c r="A20" s="32"/>
      <c r="B20" s="32"/>
      <c r="C20" s="75" t="s">
        <v>542</v>
      </c>
      <c r="D20" s="76" t="s">
        <v>814</v>
      </c>
      <c r="E20" s="80">
        <v>48184.333999999995</v>
      </c>
      <c r="F20" s="80">
        <v>61836.760999999999</v>
      </c>
      <c r="G20" s="80">
        <v>82666.631999999998</v>
      </c>
      <c r="H20" s="6"/>
    </row>
    <row r="21" spans="1:8" s="4" customFormat="1" ht="8.65" customHeight="1">
      <c r="A21" s="32"/>
      <c r="B21" s="32"/>
      <c r="C21" s="75" t="s">
        <v>543</v>
      </c>
      <c r="D21" s="76" t="s">
        <v>842</v>
      </c>
      <c r="E21" s="80">
        <v>4171.5410000000002</v>
      </c>
      <c r="F21" s="80">
        <v>3885.5889999999999</v>
      </c>
      <c r="G21" s="80">
        <v>4349.2209999999995</v>
      </c>
      <c r="H21" s="6"/>
    </row>
    <row r="22" spans="1:8" s="4" customFormat="1" ht="8.4499999999999993" customHeight="1">
      <c r="A22" s="32"/>
      <c r="B22" s="32"/>
      <c r="C22" s="23" t="s">
        <v>544</v>
      </c>
      <c r="D22" s="32" t="s">
        <v>767</v>
      </c>
      <c r="E22" s="80">
        <v>1226.655</v>
      </c>
      <c r="F22" s="80">
        <v>1493.0729999999999</v>
      </c>
      <c r="G22" s="80">
        <v>1203.9749999999999</v>
      </c>
      <c r="H22" s="6"/>
    </row>
    <row r="23" spans="1:8" s="28" customFormat="1" ht="9" customHeight="1">
      <c r="A23" s="74" t="s">
        <v>545</v>
      </c>
      <c r="B23" s="562" t="s">
        <v>546</v>
      </c>
      <c r="C23" s="562" t="s">
        <v>531</v>
      </c>
      <c r="D23" s="562" t="s">
        <v>531</v>
      </c>
      <c r="E23" s="79">
        <v>599135.7209999999</v>
      </c>
      <c r="F23" s="79">
        <v>759753.28300000005</v>
      </c>
      <c r="G23" s="79">
        <v>813709.26899999997</v>
      </c>
      <c r="H23" s="26"/>
    </row>
    <row r="24" spans="1:8" s="4" customFormat="1" ht="18" customHeight="1">
      <c r="A24" s="32"/>
      <c r="B24" s="32"/>
      <c r="C24" s="23" t="s">
        <v>472</v>
      </c>
      <c r="D24" s="32" t="s">
        <v>821</v>
      </c>
      <c r="E24" s="80">
        <v>599135.7209999999</v>
      </c>
      <c r="F24" s="80">
        <v>759753.28300000005</v>
      </c>
      <c r="G24" s="80">
        <v>813709.26899999997</v>
      </c>
      <c r="H24" s="6"/>
    </row>
    <row r="25" spans="1:8" s="28" customFormat="1" ht="9" customHeight="1">
      <c r="A25" s="74" t="s">
        <v>547</v>
      </c>
      <c r="B25" s="562" t="s">
        <v>548</v>
      </c>
      <c r="C25" s="562" t="s">
        <v>531</v>
      </c>
      <c r="D25" s="562" t="s">
        <v>531</v>
      </c>
      <c r="E25" s="79">
        <v>3141777.1689999998</v>
      </c>
      <c r="F25" s="79">
        <v>3182306.1830000002</v>
      </c>
      <c r="G25" s="79">
        <v>3261131.6289999997</v>
      </c>
      <c r="H25" s="26"/>
    </row>
    <row r="26" spans="1:8" s="4" customFormat="1" ht="18" customHeight="1">
      <c r="A26" s="33"/>
      <c r="B26" s="33"/>
      <c r="C26" s="75" t="s">
        <v>469</v>
      </c>
      <c r="D26" s="76" t="s">
        <v>771</v>
      </c>
      <c r="E26" s="80">
        <v>305007.90399999998</v>
      </c>
      <c r="F26" s="80">
        <v>318089.54499999998</v>
      </c>
      <c r="G26" s="80">
        <v>298781.027</v>
      </c>
      <c r="H26" s="6"/>
    </row>
    <row r="27" spans="1:8" s="4" customFormat="1" ht="8.65" customHeight="1">
      <c r="A27" s="33"/>
      <c r="B27" s="33"/>
      <c r="C27" s="75" t="s">
        <v>470</v>
      </c>
      <c r="D27" s="76" t="s">
        <v>772</v>
      </c>
      <c r="E27" s="80">
        <v>135271.535</v>
      </c>
      <c r="F27" s="80">
        <v>119717.281</v>
      </c>
      <c r="G27" s="80">
        <v>121918.56200000001</v>
      </c>
      <c r="H27" s="6"/>
    </row>
    <row r="28" spans="1:8" ht="8.65" customHeight="1">
      <c r="C28" s="75" t="s">
        <v>471</v>
      </c>
      <c r="D28" s="76" t="s">
        <v>549</v>
      </c>
      <c r="E28" s="80">
        <v>25055.414000000001</v>
      </c>
      <c r="F28" s="80">
        <v>28654.769</v>
      </c>
      <c r="G28" s="80">
        <v>26567.080999999998</v>
      </c>
    </row>
    <row r="29" spans="1:8" ht="18" customHeight="1">
      <c r="C29" s="75" t="s">
        <v>550</v>
      </c>
      <c r="D29" s="76" t="s">
        <v>773</v>
      </c>
      <c r="E29" s="80">
        <v>309605.65600000002</v>
      </c>
      <c r="F29" s="80">
        <v>324539.36800000002</v>
      </c>
      <c r="G29" s="80">
        <v>348066.96899999998</v>
      </c>
    </row>
    <row r="30" spans="1:8" ht="8.65" customHeight="1">
      <c r="C30" s="75" t="s">
        <v>551</v>
      </c>
      <c r="D30" s="76" t="s">
        <v>815</v>
      </c>
      <c r="E30" s="80">
        <v>435609.13800000004</v>
      </c>
      <c r="F30" s="80">
        <v>457617.299</v>
      </c>
      <c r="G30" s="80">
        <v>436968.38399999996</v>
      </c>
    </row>
    <row r="31" spans="1:8" ht="8.65" customHeight="1">
      <c r="C31" s="75" t="s">
        <v>499</v>
      </c>
      <c r="D31" s="76" t="s">
        <v>552</v>
      </c>
      <c r="E31" s="80">
        <v>173210.807</v>
      </c>
      <c r="F31" s="80">
        <v>185434.408</v>
      </c>
      <c r="G31" s="80">
        <v>193887.26699999999</v>
      </c>
    </row>
    <row r="32" spans="1:8" ht="8.65" customHeight="1">
      <c r="C32" s="75" t="s">
        <v>501</v>
      </c>
      <c r="D32" s="76" t="s">
        <v>553</v>
      </c>
      <c r="E32" s="80">
        <v>1006119.2220000001</v>
      </c>
      <c r="F32" s="80">
        <v>1078398.257</v>
      </c>
      <c r="G32" s="80">
        <v>1088379.125</v>
      </c>
    </row>
    <row r="33" spans="1:8" ht="18" customHeight="1">
      <c r="C33" s="75" t="s">
        <v>554</v>
      </c>
      <c r="D33" s="76" t="s">
        <v>774</v>
      </c>
      <c r="E33" s="80">
        <v>95698.418999999994</v>
      </c>
      <c r="F33" s="80">
        <v>116687.57699999999</v>
      </c>
      <c r="G33" s="80">
        <v>158665.59599999999</v>
      </c>
    </row>
    <row r="34" spans="1:8" ht="8.65" customHeight="1">
      <c r="C34" s="23" t="s">
        <v>555</v>
      </c>
      <c r="D34" s="32" t="s">
        <v>843</v>
      </c>
      <c r="E34" s="80">
        <v>656199.07400000002</v>
      </c>
      <c r="F34" s="80">
        <v>553167.679</v>
      </c>
      <c r="G34" s="80">
        <v>587897.61800000002</v>
      </c>
    </row>
    <row r="35" spans="1:8" s="28" customFormat="1" ht="9" customHeight="1">
      <c r="A35" s="74" t="s">
        <v>556</v>
      </c>
      <c r="B35" s="562" t="s">
        <v>557</v>
      </c>
      <c r="C35" s="562" t="s">
        <v>531</v>
      </c>
      <c r="D35" s="562" t="s">
        <v>531</v>
      </c>
      <c r="E35" s="79">
        <v>3766257.24</v>
      </c>
      <c r="F35" s="79">
        <v>4678075.5109999999</v>
      </c>
      <c r="G35" s="79">
        <v>4775693.24</v>
      </c>
      <c r="H35" s="26"/>
    </row>
    <row r="36" spans="1:8" ht="8.65" customHeight="1">
      <c r="C36" s="75" t="s">
        <v>558</v>
      </c>
      <c r="D36" s="76" t="s">
        <v>775</v>
      </c>
      <c r="E36" s="80">
        <v>268102.25199999998</v>
      </c>
      <c r="F36" s="80">
        <v>276059.80000000005</v>
      </c>
      <c r="G36" s="80">
        <v>289552.21600000001</v>
      </c>
    </row>
    <row r="37" spans="1:8" ht="8.65" customHeight="1">
      <c r="C37" s="75" t="s">
        <v>559</v>
      </c>
      <c r="D37" s="76" t="s">
        <v>560</v>
      </c>
      <c r="E37" s="80">
        <v>370274.35700000002</v>
      </c>
      <c r="F37" s="80">
        <v>458183.71699999995</v>
      </c>
      <c r="G37" s="80">
        <v>533841.16500000004</v>
      </c>
    </row>
    <row r="38" spans="1:8" ht="18" customHeight="1">
      <c r="C38" s="23" t="s">
        <v>561</v>
      </c>
      <c r="D38" s="32" t="s">
        <v>776</v>
      </c>
      <c r="E38" s="80">
        <v>3127880.6310000001</v>
      </c>
      <c r="F38" s="80">
        <v>3943831.9939999999</v>
      </c>
      <c r="G38" s="80">
        <v>3952299.8590000002</v>
      </c>
    </row>
    <row r="39" spans="1:8" s="28" customFormat="1" ht="9" customHeight="1">
      <c r="A39" s="74" t="s">
        <v>331</v>
      </c>
      <c r="B39" s="562" t="s">
        <v>562</v>
      </c>
      <c r="C39" s="562" t="s">
        <v>531</v>
      </c>
      <c r="D39" s="562" t="s">
        <v>531</v>
      </c>
      <c r="E39" s="79">
        <v>2678425.3339999998</v>
      </c>
      <c r="F39" s="79">
        <v>2749300.3160000001</v>
      </c>
      <c r="G39" s="79">
        <v>2856007.0190000008</v>
      </c>
      <c r="H39" s="26"/>
    </row>
    <row r="40" spans="1:8" ht="30" customHeight="1">
      <c r="C40" s="75" t="s">
        <v>563</v>
      </c>
      <c r="D40" s="76" t="s">
        <v>844</v>
      </c>
      <c r="E40" s="80">
        <v>108815.552</v>
      </c>
      <c r="F40" s="80">
        <v>60018.529000000002</v>
      </c>
      <c r="G40" s="80">
        <v>88503.775999999998</v>
      </c>
    </row>
    <row r="41" spans="1:8" ht="8.65" customHeight="1">
      <c r="C41" s="75" t="s">
        <v>564</v>
      </c>
      <c r="D41" s="76" t="s">
        <v>565</v>
      </c>
      <c r="E41" s="80">
        <v>507228.022</v>
      </c>
      <c r="F41" s="80">
        <v>635744.16700000002</v>
      </c>
      <c r="G41" s="80">
        <v>763529.36599999992</v>
      </c>
    </row>
    <row r="42" spans="1:8" ht="8.65" customHeight="1">
      <c r="C42" s="75" t="s">
        <v>566</v>
      </c>
      <c r="D42" s="76" t="s">
        <v>567</v>
      </c>
      <c r="E42" s="80">
        <v>1066722.024</v>
      </c>
      <c r="F42" s="80">
        <v>1005838.7409999999</v>
      </c>
      <c r="G42" s="80">
        <v>895716.70200000005</v>
      </c>
    </row>
    <row r="43" spans="1:8" ht="8.65" customHeight="1">
      <c r="C43" s="75" t="s">
        <v>503</v>
      </c>
      <c r="D43" s="76" t="s">
        <v>777</v>
      </c>
      <c r="E43" s="80">
        <v>100831.965</v>
      </c>
      <c r="F43" s="80">
        <v>95047.290999999997</v>
      </c>
      <c r="G43" s="80">
        <v>105733.08199999999</v>
      </c>
    </row>
    <row r="44" spans="1:8" ht="8.65" customHeight="1">
      <c r="C44" s="75" t="s">
        <v>568</v>
      </c>
      <c r="D44" s="76" t="s">
        <v>845</v>
      </c>
      <c r="E44" s="80">
        <v>158418.24100000001</v>
      </c>
      <c r="F44" s="80">
        <v>184270.82500000001</v>
      </c>
      <c r="G44" s="80">
        <v>196238.68100000001</v>
      </c>
    </row>
    <row r="45" spans="1:8" ht="8.65" customHeight="1">
      <c r="C45" s="75" t="s">
        <v>569</v>
      </c>
      <c r="D45" s="76" t="s">
        <v>816</v>
      </c>
      <c r="E45" s="80">
        <v>154702.22</v>
      </c>
      <c r="F45" s="80">
        <v>163274.91999999998</v>
      </c>
      <c r="G45" s="80">
        <v>177131.12100000001</v>
      </c>
    </row>
    <row r="46" spans="1:8" ht="8.65" customHeight="1">
      <c r="C46" s="75" t="s">
        <v>570</v>
      </c>
      <c r="D46" s="76" t="s">
        <v>817</v>
      </c>
      <c r="E46" s="80">
        <v>141208.174</v>
      </c>
      <c r="F46" s="80">
        <v>160667.28200000001</v>
      </c>
      <c r="G46" s="80">
        <v>159017.50400000002</v>
      </c>
    </row>
    <row r="47" spans="1:8" ht="18" customHeight="1">
      <c r="C47" s="75" t="s">
        <v>571</v>
      </c>
      <c r="D47" s="76" t="s">
        <v>778</v>
      </c>
      <c r="E47" s="80">
        <v>86422.262000000002</v>
      </c>
      <c r="F47" s="80">
        <v>86266.805999999997</v>
      </c>
      <c r="G47" s="80">
        <v>87782.650999999998</v>
      </c>
    </row>
    <row r="48" spans="1:8" ht="8.65" customHeight="1">
      <c r="C48" s="75" t="s">
        <v>572</v>
      </c>
      <c r="D48" s="76" t="s">
        <v>818</v>
      </c>
      <c r="E48" s="80">
        <v>4256.8</v>
      </c>
      <c r="F48" s="80">
        <v>4672.8590000000004</v>
      </c>
      <c r="G48" s="80">
        <v>5119.7910000000002</v>
      </c>
    </row>
    <row r="49" spans="1:8" ht="8.65" customHeight="1">
      <c r="C49" s="75" t="s">
        <v>573</v>
      </c>
      <c r="D49" s="76" t="s">
        <v>574</v>
      </c>
      <c r="E49" s="80">
        <v>6739.9969999999994</v>
      </c>
      <c r="F49" s="80">
        <v>10262.879000000001</v>
      </c>
      <c r="G49" s="80">
        <v>7597.8220000000001</v>
      </c>
    </row>
    <row r="50" spans="1:8" ht="8.65" customHeight="1">
      <c r="C50" s="23" t="s">
        <v>575</v>
      </c>
      <c r="D50" s="32" t="s">
        <v>779</v>
      </c>
      <c r="E50" s="80">
        <v>343080.07700000005</v>
      </c>
      <c r="F50" s="80">
        <v>343236.01699999999</v>
      </c>
      <c r="G50" s="80">
        <v>369636.52299999999</v>
      </c>
    </row>
    <row r="51" spans="1:8" s="28" customFormat="1" ht="9" customHeight="1">
      <c r="A51" s="74" t="s">
        <v>576</v>
      </c>
      <c r="B51" s="562" t="s">
        <v>803</v>
      </c>
      <c r="C51" s="562" t="s">
        <v>531</v>
      </c>
      <c r="D51" s="562" t="s">
        <v>531</v>
      </c>
      <c r="E51" s="79">
        <v>3808749.7740000002</v>
      </c>
      <c r="F51" s="79">
        <v>4166546.7260000003</v>
      </c>
      <c r="G51" s="79">
        <v>4242793.1070000008</v>
      </c>
      <c r="H51" s="26"/>
    </row>
    <row r="52" spans="1:8" ht="8.65" customHeight="1">
      <c r="C52" s="75" t="s">
        <v>577</v>
      </c>
      <c r="D52" s="76" t="s">
        <v>780</v>
      </c>
      <c r="E52" s="80">
        <v>2668773.1030000001</v>
      </c>
      <c r="F52" s="80">
        <v>2931292.3650000002</v>
      </c>
      <c r="G52" s="80">
        <v>3013574.8480000002</v>
      </c>
    </row>
    <row r="53" spans="1:8" ht="8.65" customHeight="1">
      <c r="C53" s="23" t="s">
        <v>578</v>
      </c>
      <c r="D53" s="32" t="s">
        <v>579</v>
      </c>
      <c r="E53" s="80">
        <v>1139976.6710000001</v>
      </c>
      <c r="F53" s="80">
        <v>1235254.361</v>
      </c>
      <c r="G53" s="80">
        <v>1229218.2590000001</v>
      </c>
    </row>
    <row r="54" spans="1:8" s="28" customFormat="1" ht="9" customHeight="1">
      <c r="A54" s="74" t="s">
        <v>580</v>
      </c>
      <c r="B54" s="562" t="s">
        <v>581</v>
      </c>
      <c r="C54" s="562" t="s">
        <v>531</v>
      </c>
      <c r="D54" s="562" t="s">
        <v>531</v>
      </c>
      <c r="E54" s="79">
        <v>284540.94400000002</v>
      </c>
      <c r="F54" s="79">
        <v>279208.13200000004</v>
      </c>
      <c r="G54" s="79">
        <v>280706.66200000001</v>
      </c>
      <c r="H54" s="26"/>
    </row>
    <row r="55" spans="1:8" ht="8.65" customHeight="1">
      <c r="C55" s="75" t="s">
        <v>508</v>
      </c>
      <c r="D55" s="76" t="s">
        <v>846</v>
      </c>
      <c r="E55" s="80">
        <v>99568.26400000001</v>
      </c>
      <c r="F55" s="80">
        <v>114537.995</v>
      </c>
      <c r="G55" s="80">
        <v>117305.334</v>
      </c>
    </row>
    <row r="56" spans="1:8" ht="8.65" customHeight="1">
      <c r="C56" s="75" t="s">
        <v>509</v>
      </c>
      <c r="D56" s="76" t="s">
        <v>819</v>
      </c>
      <c r="E56" s="80">
        <v>178234.86199999999</v>
      </c>
      <c r="F56" s="80">
        <v>155908.19900000002</v>
      </c>
      <c r="G56" s="80">
        <v>154013.274</v>
      </c>
    </row>
    <row r="57" spans="1:8" ht="8.65" customHeight="1">
      <c r="C57" s="23" t="s">
        <v>582</v>
      </c>
      <c r="D57" s="32" t="s">
        <v>781</v>
      </c>
      <c r="E57" s="80">
        <v>6737.8180000000002</v>
      </c>
      <c r="F57" s="80">
        <v>8761.9380000000001</v>
      </c>
      <c r="G57" s="80">
        <v>9388.0540000000001</v>
      </c>
    </row>
    <row r="58" spans="1:8" s="28" customFormat="1" ht="9" customHeight="1">
      <c r="A58" s="74" t="s">
        <v>583</v>
      </c>
      <c r="B58" s="562" t="s">
        <v>584</v>
      </c>
      <c r="C58" s="562" t="s">
        <v>531</v>
      </c>
      <c r="D58" s="562" t="s">
        <v>531</v>
      </c>
      <c r="E58" s="79">
        <v>1558174.0420000001</v>
      </c>
      <c r="F58" s="79">
        <v>1602650.152</v>
      </c>
      <c r="G58" s="79">
        <v>1716638.41</v>
      </c>
      <c r="H58" s="26"/>
    </row>
    <row r="59" spans="1:8" ht="8.65" customHeight="1">
      <c r="C59" s="75" t="s">
        <v>585</v>
      </c>
      <c r="D59" s="76" t="s">
        <v>782</v>
      </c>
      <c r="E59" s="80">
        <v>622408.304</v>
      </c>
      <c r="F59" s="80">
        <v>614051.86699999997</v>
      </c>
      <c r="G59" s="80">
        <v>652309.70299999998</v>
      </c>
    </row>
    <row r="60" spans="1:8" ht="8.65" customHeight="1">
      <c r="C60" s="75" t="s">
        <v>586</v>
      </c>
      <c r="D60" s="76" t="s">
        <v>587</v>
      </c>
      <c r="E60" s="80">
        <v>934835.84400000004</v>
      </c>
      <c r="F60" s="80">
        <v>988035.679</v>
      </c>
      <c r="G60" s="80">
        <v>1063777.189</v>
      </c>
    </row>
    <row r="61" spans="1:8" ht="8.65" customHeight="1">
      <c r="C61" s="23" t="s">
        <v>588</v>
      </c>
      <c r="D61" s="32" t="s">
        <v>589</v>
      </c>
      <c r="E61" s="80">
        <v>929.89400000000001</v>
      </c>
      <c r="F61" s="80">
        <v>562.60599999999999</v>
      </c>
      <c r="G61" s="80">
        <v>551.51800000000003</v>
      </c>
    </row>
    <row r="62" spans="1:8" s="28" customFormat="1" ht="9" customHeight="1">
      <c r="A62" s="74" t="s">
        <v>590</v>
      </c>
      <c r="B62" s="562" t="s">
        <v>591</v>
      </c>
      <c r="C62" s="562" t="s">
        <v>531</v>
      </c>
      <c r="D62" s="562" t="s">
        <v>531</v>
      </c>
      <c r="E62" s="79">
        <v>2453495.1959999995</v>
      </c>
      <c r="F62" s="79">
        <v>2547328.1749999998</v>
      </c>
      <c r="G62" s="79">
        <v>2683509.6870000004</v>
      </c>
      <c r="H62" s="26"/>
    </row>
    <row r="63" spans="1:8" ht="30" customHeight="1">
      <c r="C63" s="75" t="s">
        <v>592</v>
      </c>
      <c r="D63" s="76" t="s">
        <v>820</v>
      </c>
      <c r="E63" s="80">
        <v>629749.70299999998</v>
      </c>
      <c r="F63" s="80">
        <v>647859.88300000003</v>
      </c>
      <c r="G63" s="80">
        <v>673289.09400000004</v>
      </c>
    </row>
    <row r="64" spans="1:8" ht="8.65" customHeight="1">
      <c r="C64" s="75" t="s">
        <v>593</v>
      </c>
      <c r="D64" s="76" t="s">
        <v>594</v>
      </c>
      <c r="E64" s="80">
        <v>1776722.858</v>
      </c>
      <c r="F64" s="80">
        <v>1842146.682</v>
      </c>
      <c r="G64" s="80">
        <v>1955362.68</v>
      </c>
    </row>
    <row r="65" spans="1:7" ht="8.65" customHeight="1">
      <c r="C65" s="23" t="s">
        <v>595</v>
      </c>
      <c r="D65" s="32" t="s">
        <v>804</v>
      </c>
      <c r="E65" s="80">
        <v>47022.634999999995</v>
      </c>
      <c r="F65" s="80">
        <v>57321.61</v>
      </c>
      <c r="G65" s="80">
        <v>54857.913</v>
      </c>
    </row>
    <row r="66" spans="1:7" ht="4.5" customHeight="1">
      <c r="A66" s="4"/>
      <c r="B66" s="159"/>
      <c r="C66" s="164"/>
      <c r="D66" s="164"/>
      <c r="E66" s="164"/>
      <c r="F66" s="164"/>
      <c r="G66" s="164"/>
    </row>
    <row r="67" spans="1:7">
      <c r="G67" s="19" t="s">
        <v>490</v>
      </c>
    </row>
  </sheetData>
  <mergeCells count="14">
    <mergeCell ref="A1:G1"/>
    <mergeCell ref="B58:D58"/>
    <mergeCell ref="B62:D62"/>
    <mergeCell ref="B13:D13"/>
    <mergeCell ref="B23:D23"/>
    <mergeCell ref="B25:D25"/>
    <mergeCell ref="B35:D35"/>
    <mergeCell ref="B39:D39"/>
    <mergeCell ref="B51:D51"/>
    <mergeCell ref="A2:D2"/>
    <mergeCell ref="A3:B3"/>
    <mergeCell ref="A5:D5"/>
    <mergeCell ref="B7:D7"/>
    <mergeCell ref="B54:D54"/>
  </mergeCells>
  <conditionalFormatting sqref="E1:G2 E67:G65536 E4:G65">
    <cfRule type="cellIs" dxfId="628" priority="5" operator="between">
      <formula>0.001</formula>
      <formula>0.499</formula>
    </cfRule>
  </conditionalFormatting>
  <conditionalFormatting sqref="E5:G65">
    <cfRule type="cellIs" dxfId="627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lha20"/>
  <dimension ref="A1:H66"/>
  <sheetViews>
    <sheetView showGridLines="0" zoomScaleNormal="100" zoomScaleSheetLayoutView="100" workbookViewId="0">
      <selection sqref="A1:G1"/>
    </sheetView>
  </sheetViews>
  <sheetFormatPr defaultColWidth="9.140625" defaultRowHeight="9"/>
  <cols>
    <col min="1" max="1" width="4.7109375" style="5" customWidth="1"/>
    <col min="2" max="2" width="2.7109375" style="5" customWidth="1"/>
    <col min="3" max="3" width="5.7109375" style="5" customWidth="1"/>
    <col min="4" max="4" width="36.140625" style="5" customWidth="1"/>
    <col min="5" max="7" width="11.7109375" style="8" customWidth="1"/>
    <col min="8" max="8" width="9.140625" style="348"/>
    <col min="9" max="16384" width="9.140625" style="5"/>
  </cols>
  <sheetData>
    <row r="1" spans="1:8" s="60" customFormat="1" ht="36" customHeight="1">
      <c r="A1" s="560" t="s">
        <v>1023</v>
      </c>
      <c r="B1" s="560"/>
      <c r="C1" s="560"/>
      <c r="D1" s="560"/>
      <c r="E1" s="560"/>
      <c r="F1" s="560"/>
      <c r="G1" s="560"/>
      <c r="H1" s="515" t="s">
        <v>1048</v>
      </c>
    </row>
    <row r="2" spans="1:8" ht="9" customHeight="1">
      <c r="A2" s="555" t="s">
        <v>475</v>
      </c>
      <c r="B2" s="555"/>
      <c r="C2" s="555"/>
      <c r="D2" s="555"/>
      <c r="E2" s="6"/>
      <c r="F2" s="6"/>
      <c r="G2" s="6"/>
    </row>
    <row r="3" spans="1:8" s="7" customFormat="1" ht="30" customHeight="1">
      <c r="A3" s="563" t="s">
        <v>762</v>
      </c>
      <c r="B3" s="564"/>
      <c r="C3" s="83" t="s">
        <v>763</v>
      </c>
      <c r="D3" s="221" t="s">
        <v>939</v>
      </c>
      <c r="E3" s="245">
        <v>2016</v>
      </c>
      <c r="F3" s="256">
        <v>2017</v>
      </c>
      <c r="G3" s="54" t="s">
        <v>1078</v>
      </c>
      <c r="H3" s="357"/>
    </row>
    <row r="4" spans="1:8" s="14" customFormat="1" ht="4.9000000000000004" customHeight="1">
      <c r="A4" s="11"/>
      <c r="B4" s="11"/>
      <c r="C4" s="11"/>
      <c r="D4" s="11"/>
      <c r="E4" s="11"/>
      <c r="F4" s="11"/>
      <c r="G4" s="11"/>
      <c r="H4" s="358"/>
    </row>
    <row r="5" spans="1:8" s="28" customFormat="1" ht="9" customHeight="1">
      <c r="A5" s="74" t="s">
        <v>596</v>
      </c>
      <c r="B5" s="562" t="s">
        <v>597</v>
      </c>
      <c r="C5" s="562" t="s">
        <v>531</v>
      </c>
      <c r="D5" s="562" t="s">
        <v>531</v>
      </c>
      <c r="E5" s="79">
        <v>5035792.3279999997</v>
      </c>
      <c r="F5" s="79">
        <v>5224341.1749999998</v>
      </c>
      <c r="G5" s="79">
        <v>5312191.6899999995</v>
      </c>
      <c r="H5" s="359"/>
    </row>
    <row r="6" spans="1:8" s="4" customFormat="1" ht="9" customHeight="1">
      <c r="A6" s="5"/>
      <c r="B6" s="5"/>
      <c r="C6" s="75" t="s">
        <v>598</v>
      </c>
      <c r="D6" s="76" t="s">
        <v>599</v>
      </c>
      <c r="E6" s="80">
        <v>238.17</v>
      </c>
      <c r="F6" s="80">
        <v>203.74099999999999</v>
      </c>
      <c r="G6" s="80">
        <v>196.84700000000001</v>
      </c>
      <c r="H6" s="349"/>
    </row>
    <row r="7" spans="1:8" s="4" customFormat="1" ht="9" customHeight="1">
      <c r="A7" s="5"/>
      <c r="B7" s="5"/>
      <c r="C7" s="75" t="s">
        <v>511</v>
      </c>
      <c r="D7" s="76" t="s">
        <v>783</v>
      </c>
      <c r="E7" s="80">
        <v>60847.322</v>
      </c>
      <c r="F7" s="80">
        <v>71623.542000000001</v>
      </c>
      <c r="G7" s="80">
        <v>67724.712</v>
      </c>
      <c r="H7" s="349"/>
    </row>
    <row r="8" spans="1:8" s="4" customFormat="1" ht="9" customHeight="1">
      <c r="A8" s="5"/>
      <c r="B8" s="5"/>
      <c r="C8" s="75" t="s">
        <v>600</v>
      </c>
      <c r="D8" s="76" t="s">
        <v>601</v>
      </c>
      <c r="E8" s="80">
        <v>167612.58500000002</v>
      </c>
      <c r="F8" s="80">
        <v>177731.32199999999</v>
      </c>
      <c r="G8" s="80">
        <v>166762.13399999999</v>
      </c>
      <c r="H8" s="349"/>
    </row>
    <row r="9" spans="1:8" s="4" customFormat="1" ht="9" customHeight="1">
      <c r="A9" s="5"/>
      <c r="B9" s="5"/>
      <c r="C9" s="75" t="s">
        <v>514</v>
      </c>
      <c r="D9" s="76" t="s">
        <v>602</v>
      </c>
      <c r="E9" s="80">
        <v>4013.91</v>
      </c>
      <c r="F9" s="80">
        <v>4991.4690000000001</v>
      </c>
      <c r="G9" s="80">
        <v>7550.1009999999997</v>
      </c>
      <c r="H9" s="349"/>
    </row>
    <row r="10" spans="1:8" s="4" customFormat="1" ht="19.899999999999999" customHeight="1">
      <c r="A10" s="5"/>
      <c r="B10" s="5"/>
      <c r="C10" s="75" t="s">
        <v>603</v>
      </c>
      <c r="D10" s="76" t="s">
        <v>784</v>
      </c>
      <c r="E10" s="80">
        <v>81901.744999999995</v>
      </c>
      <c r="F10" s="80">
        <v>81831.350999999995</v>
      </c>
      <c r="G10" s="80">
        <v>84646.807000000001</v>
      </c>
      <c r="H10" s="349"/>
    </row>
    <row r="11" spans="1:8" s="4" customFormat="1" ht="9" customHeight="1">
      <c r="A11" s="5"/>
      <c r="B11" s="5"/>
      <c r="C11" s="75" t="s">
        <v>604</v>
      </c>
      <c r="D11" s="76" t="s">
        <v>785</v>
      </c>
      <c r="E11" s="80">
        <v>236088.13099999999</v>
      </c>
      <c r="F11" s="80">
        <v>251836.989</v>
      </c>
      <c r="G11" s="80">
        <v>272610.43900000001</v>
      </c>
      <c r="H11" s="349"/>
    </row>
    <row r="12" spans="1:8" s="4" customFormat="1" ht="9" customHeight="1">
      <c r="A12" s="5"/>
      <c r="B12" s="5"/>
      <c r="C12" s="75" t="s">
        <v>605</v>
      </c>
      <c r="D12" s="76" t="s">
        <v>805</v>
      </c>
      <c r="E12" s="80">
        <v>223185.72400000002</v>
      </c>
      <c r="F12" s="80">
        <v>257871.16499999998</v>
      </c>
      <c r="G12" s="80">
        <v>237854.59</v>
      </c>
      <c r="H12" s="349"/>
    </row>
    <row r="13" spans="1:8" s="4" customFormat="1" ht="19.899999999999999" customHeight="1">
      <c r="A13" s="5"/>
      <c r="B13" s="5"/>
      <c r="C13" s="75" t="s">
        <v>606</v>
      </c>
      <c r="D13" s="76" t="s">
        <v>786</v>
      </c>
      <c r="E13" s="80">
        <v>78845.393000000011</v>
      </c>
      <c r="F13" s="80">
        <v>79997.572</v>
      </c>
      <c r="G13" s="80">
        <v>79681.012000000002</v>
      </c>
      <c r="H13" s="349"/>
    </row>
    <row r="14" spans="1:8" s="4" customFormat="1" ht="19.899999999999999" customHeight="1">
      <c r="A14" s="5"/>
      <c r="B14" s="5"/>
      <c r="C14" s="75" t="s">
        <v>607</v>
      </c>
      <c r="D14" s="76" t="s">
        <v>787</v>
      </c>
      <c r="E14" s="80">
        <v>105880.56599999999</v>
      </c>
      <c r="F14" s="80">
        <v>104136.95499999999</v>
      </c>
      <c r="G14" s="80">
        <v>110848.73999999999</v>
      </c>
      <c r="H14" s="349"/>
    </row>
    <row r="15" spans="1:8" s="4" customFormat="1" ht="19.899999999999999" customHeight="1">
      <c r="A15" s="5"/>
      <c r="B15" s="5"/>
      <c r="C15" s="75" t="s">
        <v>608</v>
      </c>
      <c r="D15" s="76" t="s">
        <v>806</v>
      </c>
      <c r="E15" s="80">
        <v>223824.31600000002</v>
      </c>
      <c r="F15" s="80">
        <v>257523.69199999998</v>
      </c>
      <c r="G15" s="80">
        <v>299025.76899999997</v>
      </c>
      <c r="H15" s="349"/>
    </row>
    <row r="16" spans="1:8" s="4" customFormat="1" ht="9" customHeight="1">
      <c r="A16" s="5"/>
      <c r="B16" s="5"/>
      <c r="C16" s="75" t="s">
        <v>609</v>
      </c>
      <c r="D16" s="76" t="s">
        <v>610</v>
      </c>
      <c r="E16" s="80">
        <v>136445.459</v>
      </c>
      <c r="F16" s="80">
        <v>148308.36900000001</v>
      </c>
      <c r="G16" s="80">
        <v>133046.864</v>
      </c>
      <c r="H16" s="349"/>
    </row>
    <row r="17" spans="1:8" s="4" customFormat="1" ht="9" customHeight="1">
      <c r="A17" s="5"/>
      <c r="B17" s="5"/>
      <c r="C17" s="75" t="s">
        <v>515</v>
      </c>
      <c r="D17" s="76" t="s">
        <v>611</v>
      </c>
      <c r="E17" s="80">
        <v>2100277.196</v>
      </c>
      <c r="F17" s="80">
        <v>2162254.8429999999</v>
      </c>
      <c r="G17" s="80">
        <v>2215353.0039999997</v>
      </c>
      <c r="H17" s="349"/>
    </row>
    <row r="18" spans="1:8" s="4" customFormat="1" ht="9" customHeight="1">
      <c r="A18" s="5"/>
      <c r="B18" s="5"/>
      <c r="C18" s="75" t="s">
        <v>517</v>
      </c>
      <c r="D18" s="76" t="s">
        <v>847</v>
      </c>
      <c r="E18" s="80">
        <v>987178.60399999993</v>
      </c>
      <c r="F18" s="80">
        <v>997210.70299999998</v>
      </c>
      <c r="G18" s="80">
        <v>971597.18500000006</v>
      </c>
      <c r="H18" s="349"/>
    </row>
    <row r="19" spans="1:8" s="4" customFormat="1" ht="9" customHeight="1">
      <c r="A19" s="5"/>
      <c r="B19" s="5"/>
      <c r="C19" s="23" t="s">
        <v>519</v>
      </c>
      <c r="D19" s="32" t="s">
        <v>807</v>
      </c>
      <c r="E19" s="80">
        <v>629453.20699999994</v>
      </c>
      <c r="F19" s="80">
        <v>628819.46200000006</v>
      </c>
      <c r="G19" s="80">
        <v>665293.48600000003</v>
      </c>
      <c r="H19" s="349"/>
    </row>
    <row r="20" spans="1:8" s="28" customFormat="1" ht="9" customHeight="1">
      <c r="A20" s="74" t="s">
        <v>612</v>
      </c>
      <c r="B20" s="562" t="s">
        <v>613</v>
      </c>
      <c r="C20" s="562" t="s">
        <v>531</v>
      </c>
      <c r="D20" s="562" t="s">
        <v>531</v>
      </c>
      <c r="E20" s="79">
        <v>2019072.1489999997</v>
      </c>
      <c r="F20" s="79">
        <v>2062419.0789999999</v>
      </c>
      <c r="G20" s="79">
        <v>2012462.24</v>
      </c>
      <c r="H20" s="359"/>
    </row>
    <row r="21" spans="1:8" s="4" customFormat="1" ht="9" customHeight="1">
      <c r="A21" s="5"/>
      <c r="B21" s="5"/>
      <c r="C21" s="75" t="s">
        <v>614</v>
      </c>
      <c r="D21" s="76" t="s">
        <v>615</v>
      </c>
      <c r="E21" s="80">
        <v>1959918.953</v>
      </c>
      <c r="F21" s="80">
        <v>2006569.0559999999</v>
      </c>
      <c r="G21" s="80">
        <v>1951736.2919999999</v>
      </c>
      <c r="H21" s="349"/>
    </row>
    <row r="22" spans="1:8" s="4" customFormat="1" ht="9" customHeight="1">
      <c r="A22" s="5"/>
      <c r="B22" s="5"/>
      <c r="C22" s="75" t="s">
        <v>616</v>
      </c>
      <c r="D22" s="76" t="s">
        <v>617</v>
      </c>
      <c r="E22" s="80">
        <v>48043.906999999999</v>
      </c>
      <c r="F22" s="80">
        <v>44575.718000000001</v>
      </c>
      <c r="G22" s="80">
        <v>47086.93</v>
      </c>
      <c r="H22" s="349"/>
    </row>
    <row r="23" spans="1:8" s="4" customFormat="1" ht="9" customHeight="1">
      <c r="A23" s="5"/>
      <c r="B23" s="5"/>
      <c r="C23" s="75" t="s">
        <v>618</v>
      </c>
      <c r="D23" s="76" t="s">
        <v>813</v>
      </c>
      <c r="E23" s="80">
        <v>6921.5409999999993</v>
      </c>
      <c r="F23" s="80">
        <v>6758.0450000000001</v>
      </c>
      <c r="G23" s="80">
        <v>7080.7190000000001</v>
      </c>
      <c r="H23" s="349"/>
    </row>
    <row r="24" spans="1:8" s="4" customFormat="1" ht="9" customHeight="1">
      <c r="A24" s="5"/>
      <c r="B24" s="5"/>
      <c r="C24" s="23" t="s">
        <v>619</v>
      </c>
      <c r="D24" s="32" t="s">
        <v>620</v>
      </c>
      <c r="E24" s="80">
        <v>4187.7480000000005</v>
      </c>
      <c r="F24" s="80">
        <v>4516.26</v>
      </c>
      <c r="G24" s="80">
        <v>6558.299</v>
      </c>
      <c r="H24" s="349"/>
    </row>
    <row r="25" spans="1:8" s="28" customFormat="1" ht="9" customHeight="1">
      <c r="A25" s="74" t="s">
        <v>621</v>
      </c>
      <c r="B25" s="562" t="s">
        <v>622</v>
      </c>
      <c r="C25" s="562" t="s">
        <v>531</v>
      </c>
      <c r="D25" s="562" t="s">
        <v>531</v>
      </c>
      <c r="E25" s="79">
        <v>1726061.3990000002</v>
      </c>
      <c r="F25" s="79">
        <v>1788241.5870000001</v>
      </c>
      <c r="G25" s="79">
        <v>1813796.1839999999</v>
      </c>
      <c r="H25" s="359"/>
    </row>
    <row r="26" spans="1:8" s="4" customFormat="1" ht="9" customHeight="1">
      <c r="A26" s="5"/>
      <c r="B26" s="5"/>
      <c r="C26" s="75" t="s">
        <v>623</v>
      </c>
      <c r="D26" s="76" t="s">
        <v>808</v>
      </c>
      <c r="E26" s="80">
        <v>459872.97200000001</v>
      </c>
      <c r="F26" s="80">
        <v>511954.25199999998</v>
      </c>
      <c r="G26" s="80">
        <v>508146.70999999996</v>
      </c>
      <c r="H26" s="349"/>
    </row>
    <row r="27" spans="1:8" s="4" customFormat="1" ht="9" customHeight="1">
      <c r="A27" s="5"/>
      <c r="B27" s="5"/>
      <c r="C27" s="75" t="s">
        <v>624</v>
      </c>
      <c r="D27" s="76" t="s">
        <v>625</v>
      </c>
      <c r="E27" s="80">
        <v>702279.30099999998</v>
      </c>
      <c r="F27" s="80">
        <v>713568.81700000004</v>
      </c>
      <c r="G27" s="80">
        <v>730888.7209999999</v>
      </c>
      <c r="H27" s="349"/>
    </row>
    <row r="28" spans="1:8" s="4" customFormat="1" ht="9" customHeight="1">
      <c r="A28" s="5"/>
      <c r="B28" s="5"/>
      <c r="C28" s="23" t="s">
        <v>626</v>
      </c>
      <c r="D28" s="32" t="s">
        <v>627</v>
      </c>
      <c r="E28" s="80">
        <v>563909.12600000005</v>
      </c>
      <c r="F28" s="80">
        <v>562718.51799999992</v>
      </c>
      <c r="G28" s="80">
        <v>574760.75300000003</v>
      </c>
      <c r="H28" s="349"/>
    </row>
    <row r="29" spans="1:8" s="28" customFormat="1" ht="9" customHeight="1">
      <c r="A29" s="74" t="s">
        <v>628</v>
      </c>
      <c r="B29" s="562" t="s">
        <v>629</v>
      </c>
      <c r="C29" s="562" t="s">
        <v>531</v>
      </c>
      <c r="D29" s="562" t="s">
        <v>531</v>
      </c>
      <c r="E29" s="79">
        <v>301517.15499999997</v>
      </c>
      <c r="F29" s="79">
        <v>279604.26899999997</v>
      </c>
      <c r="G29" s="79">
        <v>237491.37299999999</v>
      </c>
      <c r="H29" s="359"/>
    </row>
    <row r="30" spans="1:8" s="4" customFormat="1" ht="19.899999999999999" customHeight="1">
      <c r="A30" s="5"/>
      <c r="B30" s="5"/>
      <c r="C30" s="23" t="s">
        <v>630</v>
      </c>
      <c r="D30" s="32" t="s">
        <v>809</v>
      </c>
      <c r="E30" s="80">
        <v>301517.15499999997</v>
      </c>
      <c r="F30" s="80">
        <v>279604.26899999997</v>
      </c>
      <c r="G30" s="80">
        <v>237491.37299999999</v>
      </c>
      <c r="H30" s="349"/>
    </row>
    <row r="31" spans="1:8" s="28" customFormat="1" ht="9" customHeight="1">
      <c r="A31" s="74" t="s">
        <v>631</v>
      </c>
      <c r="B31" s="562" t="s">
        <v>632</v>
      </c>
      <c r="C31" s="562" t="s">
        <v>531</v>
      </c>
      <c r="D31" s="562" t="s">
        <v>531</v>
      </c>
      <c r="E31" s="79">
        <v>3686100.6890000002</v>
      </c>
      <c r="F31" s="79">
        <v>4329781.3379999995</v>
      </c>
      <c r="G31" s="79">
        <v>4581480.8280000007</v>
      </c>
      <c r="H31" s="359"/>
    </row>
    <row r="32" spans="1:8" s="4" customFormat="1" ht="9" customHeight="1">
      <c r="A32" s="5"/>
      <c r="B32" s="5"/>
      <c r="C32" s="75" t="s">
        <v>633</v>
      </c>
      <c r="D32" s="76" t="s">
        <v>634</v>
      </c>
      <c r="E32" s="80">
        <v>1065102.7039999999</v>
      </c>
      <c r="F32" s="80">
        <v>1357191.436</v>
      </c>
      <c r="G32" s="80">
        <v>1447517.871</v>
      </c>
      <c r="H32" s="349"/>
    </row>
    <row r="33" spans="1:8" s="4" customFormat="1" ht="9" customHeight="1">
      <c r="A33" s="5"/>
      <c r="B33" s="5"/>
      <c r="C33" s="75" t="s">
        <v>635</v>
      </c>
      <c r="D33" s="76" t="s">
        <v>636</v>
      </c>
      <c r="E33" s="80">
        <v>1383356.0959999999</v>
      </c>
      <c r="F33" s="80">
        <v>1525550.858</v>
      </c>
      <c r="G33" s="80">
        <v>1589083.273</v>
      </c>
      <c r="H33" s="349"/>
    </row>
    <row r="34" spans="1:8" s="4" customFormat="1" ht="9" customHeight="1">
      <c r="A34" s="5"/>
      <c r="B34" s="5"/>
      <c r="C34" s="75" t="s">
        <v>637</v>
      </c>
      <c r="D34" s="76" t="s">
        <v>638</v>
      </c>
      <c r="E34" s="80">
        <v>167187.79800000001</v>
      </c>
      <c r="F34" s="80">
        <v>188965.00599999999</v>
      </c>
      <c r="G34" s="80">
        <v>212259.981</v>
      </c>
      <c r="H34" s="349"/>
    </row>
    <row r="35" spans="1:8" s="4" customFormat="1" ht="9" customHeight="1">
      <c r="A35" s="5"/>
      <c r="B35" s="5"/>
      <c r="C35" s="75" t="s">
        <v>639</v>
      </c>
      <c r="D35" s="76" t="s">
        <v>640</v>
      </c>
      <c r="E35" s="80">
        <v>1744.546</v>
      </c>
      <c r="F35" s="80">
        <v>5368.2790000000005</v>
      </c>
      <c r="G35" s="80">
        <v>2971.7130000000002</v>
      </c>
      <c r="H35" s="349"/>
    </row>
    <row r="36" spans="1:8" s="4" customFormat="1" ht="9" customHeight="1">
      <c r="A36" s="5"/>
      <c r="B36" s="5"/>
      <c r="C36" s="75" t="s">
        <v>641</v>
      </c>
      <c r="D36" s="76" t="s">
        <v>642</v>
      </c>
      <c r="E36" s="80">
        <v>551681.28700000001</v>
      </c>
      <c r="F36" s="80">
        <v>659201.65</v>
      </c>
      <c r="G36" s="80">
        <v>718392.0120000001</v>
      </c>
      <c r="H36" s="349"/>
    </row>
    <row r="37" spans="1:8" s="4" customFormat="1" ht="9" customHeight="1">
      <c r="A37" s="5"/>
      <c r="B37" s="5"/>
      <c r="C37" s="75" t="s">
        <v>643</v>
      </c>
      <c r="D37" s="76" t="s">
        <v>644</v>
      </c>
      <c r="E37" s="80">
        <v>27393.919000000002</v>
      </c>
      <c r="F37" s="80">
        <v>27665.843000000001</v>
      </c>
      <c r="G37" s="80">
        <v>23968.092000000001</v>
      </c>
      <c r="H37" s="349"/>
    </row>
    <row r="38" spans="1:8" s="4" customFormat="1" ht="9" customHeight="1">
      <c r="A38" s="5"/>
      <c r="B38" s="5"/>
      <c r="C38" s="75" t="s">
        <v>645</v>
      </c>
      <c r="D38" s="76" t="s">
        <v>646</v>
      </c>
      <c r="E38" s="80">
        <v>8155.3290000000006</v>
      </c>
      <c r="F38" s="80">
        <v>11077.233</v>
      </c>
      <c r="G38" s="80">
        <v>12305.367999999999</v>
      </c>
      <c r="H38" s="349"/>
    </row>
    <row r="39" spans="1:8" s="4" customFormat="1" ht="9" customHeight="1">
      <c r="A39" s="5"/>
      <c r="B39" s="5"/>
      <c r="C39" s="75" t="s">
        <v>647</v>
      </c>
      <c r="D39" s="76" t="s">
        <v>648</v>
      </c>
      <c r="E39" s="80">
        <v>6312.48</v>
      </c>
      <c r="F39" s="80">
        <v>12000.151999999998</v>
      </c>
      <c r="G39" s="80">
        <v>14908.228999999999</v>
      </c>
      <c r="H39" s="349"/>
    </row>
    <row r="40" spans="1:8" s="4" customFormat="1" ht="9" customHeight="1">
      <c r="A40" s="5"/>
      <c r="B40" s="5"/>
      <c r="C40" s="75" t="s">
        <v>649</v>
      </c>
      <c r="D40" s="76" t="s">
        <v>650</v>
      </c>
      <c r="E40" s="80">
        <v>967.42900000000009</v>
      </c>
      <c r="F40" s="80">
        <v>1930.6909999999998</v>
      </c>
      <c r="G40" s="80">
        <v>2219.1239999999998</v>
      </c>
      <c r="H40" s="349"/>
    </row>
    <row r="41" spans="1:8" s="4" customFormat="1" ht="9" customHeight="1">
      <c r="A41" s="5"/>
      <c r="B41" s="5"/>
      <c r="C41" s="75" t="s">
        <v>651</v>
      </c>
      <c r="D41" s="76" t="s">
        <v>652</v>
      </c>
      <c r="E41" s="80">
        <v>187542.83299999998</v>
      </c>
      <c r="F41" s="80">
        <v>198173.40600000002</v>
      </c>
      <c r="G41" s="80">
        <v>206879.25400000002</v>
      </c>
      <c r="H41" s="349"/>
    </row>
    <row r="42" spans="1:8" s="4" customFormat="1" ht="9" customHeight="1">
      <c r="A42" s="5"/>
      <c r="B42" s="5"/>
      <c r="C42" s="23" t="s">
        <v>653</v>
      </c>
      <c r="D42" s="32" t="s">
        <v>654</v>
      </c>
      <c r="E42" s="80">
        <v>286656.26799999998</v>
      </c>
      <c r="F42" s="80">
        <v>342656.78400000004</v>
      </c>
      <c r="G42" s="80">
        <v>350975.91100000002</v>
      </c>
      <c r="H42" s="349"/>
    </row>
    <row r="43" spans="1:8" s="28" customFormat="1" ht="9" customHeight="1">
      <c r="A43" s="74" t="s">
        <v>655</v>
      </c>
      <c r="B43" s="562" t="s">
        <v>848</v>
      </c>
      <c r="C43" s="562" t="s">
        <v>531</v>
      </c>
      <c r="D43" s="562" t="s">
        <v>531</v>
      </c>
      <c r="E43" s="79">
        <v>7718510.0149999997</v>
      </c>
      <c r="F43" s="79">
        <v>8429919.2949999999</v>
      </c>
      <c r="G43" s="79">
        <v>8268665.1380000003</v>
      </c>
      <c r="H43" s="359"/>
    </row>
    <row r="44" spans="1:8" s="4" customFormat="1" ht="19.899999999999999" customHeight="1">
      <c r="A44" s="5"/>
      <c r="B44" s="5"/>
      <c r="C44" s="75" t="s">
        <v>656</v>
      </c>
      <c r="D44" s="76" t="s">
        <v>849</v>
      </c>
      <c r="E44" s="80">
        <v>3216981.415</v>
      </c>
      <c r="F44" s="80">
        <v>3475665.12</v>
      </c>
      <c r="G44" s="80">
        <v>3552395.1370000001</v>
      </c>
      <c r="H44" s="349"/>
    </row>
    <row r="45" spans="1:8" s="4" customFormat="1" ht="19.899999999999999" customHeight="1">
      <c r="A45" s="5"/>
      <c r="B45" s="5"/>
      <c r="C45" s="23" t="s">
        <v>657</v>
      </c>
      <c r="D45" s="32" t="s">
        <v>850</v>
      </c>
      <c r="E45" s="80">
        <v>4501528.5999999996</v>
      </c>
      <c r="F45" s="80">
        <v>4954254.1749999998</v>
      </c>
      <c r="G45" s="80">
        <v>4716270.0010000002</v>
      </c>
      <c r="H45" s="349"/>
    </row>
    <row r="46" spans="1:8" s="28" customFormat="1" ht="9" customHeight="1">
      <c r="A46" s="74" t="s">
        <v>658</v>
      </c>
      <c r="B46" s="562" t="s">
        <v>659</v>
      </c>
      <c r="C46" s="562" t="s">
        <v>531</v>
      </c>
      <c r="D46" s="562" t="s">
        <v>531</v>
      </c>
      <c r="E46" s="79">
        <v>5681189.4059999995</v>
      </c>
      <c r="F46" s="79">
        <v>6593279.824</v>
      </c>
      <c r="G46" s="79">
        <v>8239847.4309999999</v>
      </c>
      <c r="H46" s="359"/>
    </row>
    <row r="47" spans="1:8" s="4" customFormat="1" ht="9" customHeight="1">
      <c r="A47" s="5"/>
      <c r="B47" s="5"/>
      <c r="C47" s="75" t="s">
        <v>660</v>
      </c>
      <c r="D47" s="76" t="s">
        <v>812</v>
      </c>
      <c r="E47" s="80">
        <v>6278.1849999999995</v>
      </c>
      <c r="F47" s="80">
        <v>5484.5519999999997</v>
      </c>
      <c r="G47" s="80">
        <v>5868.808</v>
      </c>
      <c r="H47" s="349"/>
    </row>
    <row r="48" spans="1:8" s="4" customFormat="1" ht="19.899999999999999" customHeight="1">
      <c r="A48" s="5"/>
      <c r="B48" s="5"/>
      <c r="C48" s="75" t="s">
        <v>661</v>
      </c>
      <c r="D48" s="76" t="s">
        <v>851</v>
      </c>
      <c r="E48" s="80">
        <v>5244398.9909999995</v>
      </c>
      <c r="F48" s="80">
        <v>6135319.2949999999</v>
      </c>
      <c r="G48" s="80">
        <v>7844508.3889999995</v>
      </c>
      <c r="H48" s="349"/>
    </row>
    <row r="49" spans="1:8" s="4" customFormat="1" ht="9" customHeight="1">
      <c r="A49" s="5"/>
      <c r="B49" s="5"/>
      <c r="C49" s="75" t="s">
        <v>662</v>
      </c>
      <c r="D49" s="76" t="s">
        <v>788</v>
      </c>
      <c r="E49" s="80">
        <v>382944.473</v>
      </c>
      <c r="F49" s="80">
        <v>405670.69499999995</v>
      </c>
      <c r="G49" s="80">
        <v>308090.07400000002</v>
      </c>
      <c r="H49" s="349"/>
    </row>
    <row r="50" spans="1:8" s="4" customFormat="1" ht="9" customHeight="1">
      <c r="A50" s="5"/>
      <c r="B50" s="5"/>
      <c r="C50" s="23" t="s">
        <v>663</v>
      </c>
      <c r="D50" s="32" t="s">
        <v>753</v>
      </c>
      <c r="E50" s="80">
        <v>47567.756999999998</v>
      </c>
      <c r="F50" s="80">
        <v>46805.281999999999</v>
      </c>
      <c r="G50" s="80">
        <v>81380.160000000003</v>
      </c>
      <c r="H50" s="349"/>
    </row>
    <row r="51" spans="1:8" s="28" customFormat="1" ht="9" customHeight="1">
      <c r="A51" s="74" t="s">
        <v>664</v>
      </c>
      <c r="B51" s="562" t="s">
        <v>853</v>
      </c>
      <c r="C51" s="562" t="s">
        <v>531</v>
      </c>
      <c r="D51" s="562" t="s">
        <v>531</v>
      </c>
      <c r="E51" s="79">
        <v>807017.76199999999</v>
      </c>
      <c r="F51" s="79">
        <v>1103645.452</v>
      </c>
      <c r="G51" s="79">
        <v>1400549.513</v>
      </c>
      <c r="H51" s="359"/>
    </row>
    <row r="52" spans="1:8" s="4" customFormat="1" ht="19.899999999999999" customHeight="1">
      <c r="A52" s="5"/>
      <c r="B52" s="5"/>
      <c r="C52" s="75" t="s">
        <v>665</v>
      </c>
      <c r="D52" s="76" t="s">
        <v>852</v>
      </c>
      <c r="E52" s="80">
        <v>673201.21799999999</v>
      </c>
      <c r="F52" s="80">
        <v>962295.66600000008</v>
      </c>
      <c r="G52" s="80">
        <v>1242624.2240000002</v>
      </c>
      <c r="H52" s="349"/>
    </row>
    <row r="53" spans="1:8" s="4" customFormat="1" ht="9" customHeight="1">
      <c r="A53" s="5"/>
      <c r="B53" s="5"/>
      <c r="C53" s="75" t="s">
        <v>666</v>
      </c>
      <c r="D53" s="76" t="s">
        <v>789</v>
      </c>
      <c r="E53" s="80">
        <v>129312.799</v>
      </c>
      <c r="F53" s="80">
        <v>135206.799</v>
      </c>
      <c r="G53" s="80">
        <v>151022.234</v>
      </c>
      <c r="H53" s="349"/>
    </row>
    <row r="54" spans="1:8" s="4" customFormat="1" ht="9" customHeight="1">
      <c r="A54" s="5"/>
      <c r="B54" s="5"/>
      <c r="C54" s="23" t="s">
        <v>667</v>
      </c>
      <c r="D54" s="32" t="s">
        <v>790</v>
      </c>
      <c r="E54" s="80">
        <v>4503.7449999999999</v>
      </c>
      <c r="F54" s="80">
        <v>6142.9869999999992</v>
      </c>
      <c r="G54" s="80">
        <v>6903.0549999999994</v>
      </c>
      <c r="H54" s="349"/>
    </row>
    <row r="55" spans="1:8" s="28" customFormat="1" ht="9" customHeight="1">
      <c r="A55" s="74" t="s">
        <v>668</v>
      </c>
      <c r="B55" s="562" t="s">
        <v>669</v>
      </c>
      <c r="C55" s="562" t="s">
        <v>531</v>
      </c>
      <c r="D55" s="562" t="s">
        <v>531</v>
      </c>
      <c r="E55" s="79">
        <v>48466.345000000001</v>
      </c>
      <c r="F55" s="79">
        <v>49581.925000000003</v>
      </c>
      <c r="G55" s="79">
        <v>45166.998999999996</v>
      </c>
      <c r="H55" s="359"/>
    </row>
    <row r="56" spans="1:8" s="4" customFormat="1" ht="9" customHeight="1">
      <c r="A56" s="5"/>
      <c r="B56" s="5"/>
      <c r="C56" s="23" t="s">
        <v>670</v>
      </c>
      <c r="D56" s="32" t="s">
        <v>669</v>
      </c>
      <c r="E56" s="80">
        <v>48466.345000000001</v>
      </c>
      <c r="F56" s="80">
        <v>49581.925000000003</v>
      </c>
      <c r="G56" s="80">
        <v>45166.998999999996</v>
      </c>
      <c r="H56" s="349"/>
    </row>
    <row r="57" spans="1:8" s="28" customFormat="1" ht="9" customHeight="1">
      <c r="A57" s="74" t="s">
        <v>671</v>
      </c>
      <c r="B57" s="562" t="s">
        <v>672</v>
      </c>
      <c r="C57" s="562" t="s">
        <v>531</v>
      </c>
      <c r="D57" s="562" t="s">
        <v>531</v>
      </c>
      <c r="E57" s="79">
        <v>2005031.868</v>
      </c>
      <c r="F57" s="79">
        <v>2152934.8449999997</v>
      </c>
      <c r="G57" s="79">
        <v>2121597.3279999997</v>
      </c>
      <c r="H57" s="359"/>
    </row>
    <row r="58" spans="1:8" s="4" customFormat="1" ht="19.899999999999999" customHeight="1">
      <c r="A58" s="5"/>
      <c r="B58" s="5"/>
      <c r="C58" s="75" t="s">
        <v>673</v>
      </c>
      <c r="D58" s="76" t="s">
        <v>810</v>
      </c>
      <c r="E58" s="80">
        <v>1828161.047</v>
      </c>
      <c r="F58" s="80">
        <v>1950036.1239999998</v>
      </c>
      <c r="G58" s="80">
        <v>1932253.108</v>
      </c>
      <c r="H58" s="349"/>
    </row>
    <row r="59" spans="1:8" s="4" customFormat="1" ht="19.899999999999999" customHeight="1">
      <c r="A59" s="5"/>
      <c r="B59" s="5"/>
      <c r="C59" s="75" t="s">
        <v>674</v>
      </c>
      <c r="D59" s="76" t="s">
        <v>791</v>
      </c>
      <c r="E59" s="80">
        <v>74820.281000000003</v>
      </c>
      <c r="F59" s="80">
        <v>91537.616999999998</v>
      </c>
      <c r="G59" s="80">
        <v>70712.244000000006</v>
      </c>
      <c r="H59" s="349"/>
    </row>
    <row r="60" spans="1:8" s="4" customFormat="1" ht="9" customHeight="1">
      <c r="A60" s="5"/>
      <c r="B60" s="5"/>
      <c r="C60" s="23" t="s">
        <v>675</v>
      </c>
      <c r="D60" s="32" t="s">
        <v>676</v>
      </c>
      <c r="E60" s="80">
        <v>102050.54</v>
      </c>
      <c r="F60" s="80">
        <v>111361.10400000001</v>
      </c>
      <c r="G60" s="80">
        <v>118631.976</v>
      </c>
      <c r="H60" s="349"/>
    </row>
    <row r="61" spans="1:8" s="28" customFormat="1" ht="9" customHeight="1">
      <c r="A61" s="74" t="s">
        <v>677</v>
      </c>
      <c r="B61" s="562" t="s">
        <v>854</v>
      </c>
      <c r="C61" s="562" t="s">
        <v>531</v>
      </c>
      <c r="D61" s="562" t="s">
        <v>531</v>
      </c>
      <c r="E61" s="79">
        <v>88147.972000000009</v>
      </c>
      <c r="F61" s="79">
        <v>91850.942999999999</v>
      </c>
      <c r="G61" s="79">
        <v>98754.021999999997</v>
      </c>
      <c r="H61" s="359"/>
    </row>
    <row r="62" spans="1:8" s="4" customFormat="1" ht="9" customHeight="1">
      <c r="A62" s="5"/>
      <c r="B62" s="5"/>
      <c r="C62" s="75" t="s">
        <v>678</v>
      </c>
      <c r="D62" s="76" t="s">
        <v>854</v>
      </c>
      <c r="E62" s="80">
        <v>10968.258</v>
      </c>
      <c r="F62" s="80">
        <v>12693.178</v>
      </c>
      <c r="G62" s="80">
        <v>8855.0790000000015</v>
      </c>
      <c r="H62" s="349"/>
    </row>
    <row r="63" spans="1:8" s="4" customFormat="1" ht="9" customHeight="1">
      <c r="A63" s="5"/>
      <c r="B63" s="5"/>
      <c r="C63" s="75" t="s">
        <v>679</v>
      </c>
      <c r="D63" s="76" t="s">
        <v>792</v>
      </c>
      <c r="E63" s="80">
        <v>0</v>
      </c>
      <c r="F63" s="80">
        <v>0</v>
      </c>
      <c r="G63" s="80">
        <v>0</v>
      </c>
      <c r="H63" s="349"/>
    </row>
    <row r="64" spans="1:8" s="4" customFormat="1" ht="9" customHeight="1">
      <c r="A64" s="78"/>
      <c r="B64" s="365"/>
      <c r="C64" s="75" t="s">
        <v>680</v>
      </c>
      <c r="D64" s="76" t="s">
        <v>754</v>
      </c>
      <c r="E64" s="80">
        <v>77179.714000000007</v>
      </c>
      <c r="F64" s="80">
        <v>79157.764999999999</v>
      </c>
      <c r="G64" s="80">
        <v>89898.942999999999</v>
      </c>
      <c r="H64" s="349"/>
    </row>
    <row r="65" spans="1:8" s="4" customFormat="1" ht="5.0999999999999996" customHeight="1" thickBot="1">
      <c r="A65" s="22"/>
      <c r="B65" s="15"/>
      <c r="C65" s="20"/>
      <c r="D65" s="20"/>
      <c r="E65" s="36"/>
      <c r="F65" s="36"/>
      <c r="G65" s="36"/>
      <c r="H65" s="349"/>
    </row>
    <row r="66" spans="1:8" ht="9.75" thickTop="1">
      <c r="A66" s="157" t="s">
        <v>836</v>
      </c>
    </row>
  </sheetData>
  <mergeCells count="14">
    <mergeCell ref="A1:G1"/>
    <mergeCell ref="B57:D57"/>
    <mergeCell ref="B61:D61"/>
    <mergeCell ref="B25:D25"/>
    <mergeCell ref="B29:D29"/>
    <mergeCell ref="B31:D31"/>
    <mergeCell ref="B43:D43"/>
    <mergeCell ref="B46:D46"/>
    <mergeCell ref="B51:D51"/>
    <mergeCell ref="A2:D2"/>
    <mergeCell ref="A3:B3"/>
    <mergeCell ref="B5:D5"/>
    <mergeCell ref="B20:D20"/>
    <mergeCell ref="B55:D55"/>
  </mergeCells>
  <conditionalFormatting sqref="A2:C69 D2:G2 E1:G1 D4:G69">
    <cfRule type="cellIs" dxfId="626" priority="26" operator="between">
      <formula>0.001</formula>
      <formula>0.499</formula>
    </cfRule>
  </conditionalFormatting>
  <conditionalFormatting sqref="A5:G64">
    <cfRule type="cellIs" dxfId="625" priority="12" operator="between">
      <formula>0.001</formula>
      <formula>0.499</formula>
    </cfRule>
  </conditionalFormatting>
  <conditionalFormatting sqref="E6:G19">
    <cfRule type="cellIs" dxfId="624" priority="11" operator="between">
      <formula>0.001</formula>
      <formula>0.499</formula>
    </cfRule>
  </conditionalFormatting>
  <conditionalFormatting sqref="E21:G24">
    <cfRule type="cellIs" dxfId="623" priority="10" operator="between">
      <formula>0.001</formula>
      <formula>0.499</formula>
    </cfRule>
  </conditionalFormatting>
  <conditionalFormatting sqref="E26:G28">
    <cfRule type="cellIs" dxfId="622" priority="9" operator="between">
      <formula>0.001</formula>
      <formula>0.499</formula>
    </cfRule>
  </conditionalFormatting>
  <conditionalFormatting sqref="E30:G30">
    <cfRule type="cellIs" dxfId="621" priority="8" operator="between">
      <formula>0.001</formula>
      <formula>0.499</formula>
    </cfRule>
  </conditionalFormatting>
  <conditionalFormatting sqref="E32:G42">
    <cfRule type="cellIs" dxfId="620" priority="7" operator="between">
      <formula>0.001</formula>
      <formula>0.499</formula>
    </cfRule>
  </conditionalFormatting>
  <conditionalFormatting sqref="E44:G45">
    <cfRule type="cellIs" dxfId="619" priority="6" operator="between">
      <formula>0.001</formula>
      <formula>0.499</formula>
    </cfRule>
  </conditionalFormatting>
  <conditionalFormatting sqref="E47:G50">
    <cfRule type="cellIs" dxfId="618" priority="5" operator="between">
      <formula>0.001</formula>
      <formula>0.499</formula>
    </cfRule>
  </conditionalFormatting>
  <conditionalFormatting sqref="E52:G54">
    <cfRule type="cellIs" dxfId="617" priority="4" operator="between">
      <formula>0.001</formula>
      <formula>0.499</formula>
    </cfRule>
  </conditionalFormatting>
  <conditionalFormatting sqref="E56:G56">
    <cfRule type="cellIs" dxfId="616" priority="3" operator="between">
      <formula>0.001</formula>
      <formula>0.499</formula>
    </cfRule>
  </conditionalFormatting>
  <conditionalFormatting sqref="E58:G60">
    <cfRule type="cellIs" dxfId="615" priority="2" operator="between">
      <formula>0.001</formula>
      <formula>0.499</formula>
    </cfRule>
  </conditionalFormatting>
  <conditionalFormatting sqref="E62:G64">
    <cfRule type="cellIs" dxfId="614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lha21"/>
  <dimension ref="A1:I67"/>
  <sheetViews>
    <sheetView showGridLines="0" workbookViewId="0">
      <selection sqref="A1:G1"/>
    </sheetView>
  </sheetViews>
  <sheetFormatPr defaultColWidth="9.140625" defaultRowHeight="9"/>
  <cols>
    <col min="1" max="1" width="4.7109375" style="5" customWidth="1"/>
    <col min="2" max="2" width="2.7109375" style="5" customWidth="1"/>
    <col min="3" max="3" width="5.7109375" style="5" customWidth="1"/>
    <col min="4" max="4" width="36.140625" style="5" customWidth="1"/>
    <col min="5" max="7" width="11.7109375" style="8" customWidth="1"/>
    <col min="8" max="16384" width="9.140625" style="5"/>
  </cols>
  <sheetData>
    <row r="1" spans="1:9" s="60" customFormat="1" ht="36" customHeight="1">
      <c r="A1" s="560" t="s">
        <v>1024</v>
      </c>
      <c r="B1" s="560"/>
      <c r="C1" s="560"/>
      <c r="D1" s="560"/>
      <c r="E1" s="560"/>
      <c r="F1" s="560"/>
      <c r="G1" s="560"/>
      <c r="H1" s="515" t="s">
        <v>1048</v>
      </c>
    </row>
    <row r="2" spans="1:9" ht="9" customHeight="1">
      <c r="A2" s="555" t="s">
        <v>475</v>
      </c>
      <c r="B2" s="555"/>
      <c r="C2" s="555"/>
      <c r="D2" s="555"/>
      <c r="E2" s="6"/>
      <c r="F2" s="4"/>
      <c r="G2" s="4"/>
    </row>
    <row r="3" spans="1:9" s="7" customFormat="1" ht="30" customHeight="1">
      <c r="A3" s="563" t="s">
        <v>762</v>
      </c>
      <c r="B3" s="564"/>
      <c r="C3" s="49" t="s">
        <v>763</v>
      </c>
      <c r="D3" s="221" t="s">
        <v>939</v>
      </c>
      <c r="E3" s="245">
        <v>2016</v>
      </c>
      <c r="F3" s="256">
        <v>2017</v>
      </c>
      <c r="G3" s="54" t="s">
        <v>1078</v>
      </c>
      <c r="I3" s="300"/>
    </row>
    <row r="4" spans="1:9" s="14" customFormat="1" ht="4.9000000000000004" customHeight="1">
      <c r="A4" s="11"/>
      <c r="B4" s="11"/>
      <c r="C4" s="11"/>
      <c r="D4" s="11"/>
      <c r="E4" s="11"/>
      <c r="F4" s="11"/>
      <c r="G4" s="11"/>
    </row>
    <row r="5" spans="1:9" s="44" customFormat="1" ht="9" customHeight="1">
      <c r="A5" s="553" t="s">
        <v>216</v>
      </c>
      <c r="B5" s="553"/>
      <c r="C5" s="553"/>
      <c r="D5" s="553"/>
      <c r="E5" s="227">
        <v>61424014.899000004</v>
      </c>
      <c r="F5" s="227">
        <v>69688564.626000002</v>
      </c>
      <c r="G5" s="227">
        <v>75363915.190000013</v>
      </c>
    </row>
    <row r="6" spans="1:9" s="44" customFormat="1" ht="5.0999999999999996" customHeight="1">
      <c r="E6" s="73"/>
      <c r="F6" s="73"/>
      <c r="G6" s="73"/>
    </row>
    <row r="7" spans="1:9" s="28" customFormat="1" ht="9" customHeight="1">
      <c r="A7" s="74" t="s">
        <v>483</v>
      </c>
      <c r="B7" s="562" t="s">
        <v>523</v>
      </c>
      <c r="C7" s="562"/>
      <c r="D7" s="562"/>
      <c r="E7" s="79">
        <v>3376300.5249999999</v>
      </c>
      <c r="F7" s="79">
        <v>3720311.412</v>
      </c>
      <c r="G7" s="79">
        <v>3909289.3569999998</v>
      </c>
    </row>
    <row r="8" spans="1:9" s="4" customFormat="1" ht="8.65" customHeight="1">
      <c r="A8" s="23"/>
      <c r="B8" s="32"/>
      <c r="C8" s="75" t="s">
        <v>524</v>
      </c>
      <c r="D8" s="76" t="s">
        <v>525</v>
      </c>
      <c r="E8" s="80">
        <v>165741.46100000001</v>
      </c>
      <c r="F8" s="80">
        <v>188539.609</v>
      </c>
      <c r="G8" s="80">
        <v>178407.057</v>
      </c>
    </row>
    <row r="9" spans="1:9" s="4" customFormat="1" ht="8.65" customHeight="1">
      <c r="A9" s="23"/>
      <c r="B9" s="32"/>
      <c r="C9" s="75" t="s">
        <v>526</v>
      </c>
      <c r="D9" s="76" t="s">
        <v>527</v>
      </c>
      <c r="E9" s="80">
        <v>931358.88899999997</v>
      </c>
      <c r="F9" s="80">
        <v>1027780.3810000001</v>
      </c>
      <c r="G9" s="80">
        <v>1124054.4810000001</v>
      </c>
    </row>
    <row r="10" spans="1:9" s="4" customFormat="1" ht="19.899999999999999" customHeight="1">
      <c r="A10" s="32"/>
      <c r="B10" s="32"/>
      <c r="C10" s="75" t="s">
        <v>681</v>
      </c>
      <c r="D10" s="76" t="s">
        <v>769</v>
      </c>
      <c r="E10" s="80">
        <v>1732413.395</v>
      </c>
      <c r="F10" s="80">
        <v>1904645.3390000002</v>
      </c>
      <c r="G10" s="80">
        <v>1966699.1039999998</v>
      </c>
    </row>
    <row r="11" spans="1:9" s="4" customFormat="1" ht="19.899999999999999" customHeight="1">
      <c r="A11" s="32"/>
      <c r="B11" s="32"/>
      <c r="C11" s="75" t="s">
        <v>528</v>
      </c>
      <c r="D11" s="82" t="s">
        <v>768</v>
      </c>
      <c r="E11" s="80">
        <v>489237.99300000002</v>
      </c>
      <c r="F11" s="80">
        <v>525399.29799999995</v>
      </c>
      <c r="G11" s="80">
        <v>552594.98199999996</v>
      </c>
    </row>
    <row r="12" spans="1:9" s="4" customFormat="1" ht="8.65" customHeight="1">
      <c r="A12" s="32"/>
      <c r="B12" s="32"/>
      <c r="C12" s="23" t="s">
        <v>529</v>
      </c>
      <c r="D12" s="81" t="s">
        <v>766</v>
      </c>
      <c r="E12" s="80">
        <v>57548.786999999997</v>
      </c>
      <c r="F12" s="80">
        <v>73946.785000000003</v>
      </c>
      <c r="G12" s="80">
        <v>87533.733000000007</v>
      </c>
    </row>
    <row r="13" spans="1:9" s="28" customFormat="1" ht="9" customHeight="1">
      <c r="A13" s="74" t="s">
        <v>476</v>
      </c>
      <c r="B13" s="562" t="s">
        <v>530</v>
      </c>
      <c r="C13" s="562"/>
      <c r="D13" s="562"/>
      <c r="E13" s="79">
        <v>2826408.07</v>
      </c>
      <c r="F13" s="79">
        <v>3046918.7139999992</v>
      </c>
      <c r="G13" s="79">
        <v>3307757.202</v>
      </c>
    </row>
    <row r="14" spans="1:9" s="4" customFormat="1" ht="8.65" customHeight="1">
      <c r="A14" s="32"/>
      <c r="B14" s="32"/>
      <c r="C14" s="75" t="s">
        <v>532</v>
      </c>
      <c r="D14" s="76" t="s">
        <v>533</v>
      </c>
      <c r="E14" s="80">
        <v>103181.849</v>
      </c>
      <c r="F14" s="80">
        <v>123898.51999999999</v>
      </c>
      <c r="G14" s="80">
        <v>126790.712</v>
      </c>
    </row>
    <row r="15" spans="1:9" s="4" customFormat="1" ht="19.899999999999999" customHeight="1">
      <c r="A15" s="32"/>
      <c r="B15" s="32"/>
      <c r="C15" s="75" t="s">
        <v>534</v>
      </c>
      <c r="D15" s="76" t="s">
        <v>535</v>
      </c>
      <c r="E15" s="80">
        <v>384765.20300000004</v>
      </c>
      <c r="F15" s="80">
        <v>384427.99199999997</v>
      </c>
      <c r="G15" s="80">
        <v>412564.91200000001</v>
      </c>
    </row>
    <row r="16" spans="1:9" s="4" customFormat="1" ht="8.65" customHeight="1">
      <c r="A16" s="32"/>
      <c r="B16" s="32"/>
      <c r="C16" s="75" t="s">
        <v>536</v>
      </c>
      <c r="D16" s="76" t="s">
        <v>537</v>
      </c>
      <c r="E16" s="80">
        <v>673769.37100000004</v>
      </c>
      <c r="F16" s="80">
        <v>755955.28200000001</v>
      </c>
      <c r="G16" s="80">
        <v>813582.78700000001</v>
      </c>
    </row>
    <row r="17" spans="1:7" s="4" customFormat="1" ht="8.65" customHeight="1">
      <c r="A17" s="32"/>
      <c r="B17" s="32"/>
      <c r="C17" s="75" t="s">
        <v>538</v>
      </c>
      <c r="D17" s="76" t="s">
        <v>539</v>
      </c>
      <c r="E17" s="80">
        <v>254269.48300000001</v>
      </c>
      <c r="F17" s="80">
        <v>266763.745</v>
      </c>
      <c r="G17" s="80">
        <v>262035.67300000001</v>
      </c>
    </row>
    <row r="18" spans="1:7" ht="8.65" customHeight="1">
      <c r="A18" s="32"/>
      <c r="B18" s="32"/>
      <c r="C18" s="75" t="s">
        <v>540</v>
      </c>
      <c r="D18" s="76" t="s">
        <v>541</v>
      </c>
      <c r="E18" s="80">
        <v>737446.41500000004</v>
      </c>
      <c r="F18" s="80">
        <v>770612.63599999994</v>
      </c>
      <c r="G18" s="80">
        <v>855707.08899999992</v>
      </c>
    </row>
    <row r="19" spans="1:7" s="4" customFormat="1" ht="19.899999999999999" customHeight="1">
      <c r="A19" s="32"/>
      <c r="B19" s="32"/>
      <c r="C19" s="75" t="s">
        <v>468</v>
      </c>
      <c r="D19" s="76" t="s">
        <v>770</v>
      </c>
      <c r="E19" s="80">
        <v>74941.885999999999</v>
      </c>
      <c r="F19" s="80">
        <v>79111.152000000002</v>
      </c>
      <c r="G19" s="80">
        <v>90078.971999999994</v>
      </c>
    </row>
    <row r="20" spans="1:7" s="4" customFormat="1" ht="8.65" customHeight="1">
      <c r="A20" s="32"/>
      <c r="B20" s="32"/>
      <c r="C20" s="75" t="s">
        <v>542</v>
      </c>
      <c r="D20" s="76" t="s">
        <v>814</v>
      </c>
      <c r="E20" s="80">
        <v>563956.223</v>
      </c>
      <c r="F20" s="80">
        <v>621773.94799999997</v>
      </c>
      <c r="G20" s="80">
        <v>701932.88100000005</v>
      </c>
    </row>
    <row r="21" spans="1:7" s="4" customFormat="1" ht="8.65" customHeight="1">
      <c r="A21" s="32"/>
      <c r="B21" s="32"/>
      <c r="C21" s="75" t="s">
        <v>543</v>
      </c>
      <c r="D21" s="76" t="s">
        <v>842</v>
      </c>
      <c r="E21" s="80">
        <v>27771.466</v>
      </c>
      <c r="F21" s="80">
        <v>37220.576000000001</v>
      </c>
      <c r="G21" s="80">
        <v>38315.56</v>
      </c>
    </row>
    <row r="22" spans="1:7" s="4" customFormat="1" ht="8.65" customHeight="1">
      <c r="A22" s="32"/>
      <c r="B22" s="32"/>
      <c r="C22" s="23" t="s">
        <v>544</v>
      </c>
      <c r="D22" s="32" t="s">
        <v>767</v>
      </c>
      <c r="E22" s="80">
        <v>6306.174</v>
      </c>
      <c r="F22" s="80">
        <v>7154.8630000000003</v>
      </c>
      <c r="G22" s="80">
        <v>6748.616</v>
      </c>
    </row>
    <row r="23" spans="1:7" s="28" customFormat="1" ht="9" customHeight="1">
      <c r="A23" s="74" t="s">
        <v>545</v>
      </c>
      <c r="B23" s="562" t="s">
        <v>546</v>
      </c>
      <c r="C23" s="562" t="s">
        <v>531</v>
      </c>
      <c r="D23" s="562" t="s">
        <v>531</v>
      </c>
      <c r="E23" s="79">
        <v>537933.98300000001</v>
      </c>
      <c r="F23" s="79">
        <v>734432.81700000004</v>
      </c>
      <c r="G23" s="79">
        <v>651011.80599999998</v>
      </c>
    </row>
    <row r="24" spans="1:7" s="4" customFormat="1" ht="19.899999999999999" customHeight="1">
      <c r="A24" s="32"/>
      <c r="B24" s="32"/>
      <c r="C24" s="23" t="s">
        <v>472</v>
      </c>
      <c r="D24" s="32" t="s">
        <v>821</v>
      </c>
      <c r="E24" s="80">
        <v>537933.98300000001</v>
      </c>
      <c r="F24" s="80">
        <v>734432.81700000004</v>
      </c>
      <c r="G24" s="80">
        <v>651011.80599999998</v>
      </c>
    </row>
    <row r="25" spans="1:7" s="28" customFormat="1" ht="9" customHeight="1">
      <c r="A25" s="74" t="s">
        <v>547</v>
      </c>
      <c r="B25" s="562" t="s">
        <v>548</v>
      </c>
      <c r="C25" s="562" t="s">
        <v>531</v>
      </c>
      <c r="D25" s="562" t="s">
        <v>531</v>
      </c>
      <c r="E25" s="79">
        <v>2953661.5660000001</v>
      </c>
      <c r="F25" s="79">
        <v>3156812.5920000002</v>
      </c>
      <c r="G25" s="79">
        <v>3174460.9250000003</v>
      </c>
    </row>
    <row r="26" spans="1:7" s="4" customFormat="1" ht="19.899999999999999" customHeight="1">
      <c r="A26" s="33"/>
      <c r="B26" s="33"/>
      <c r="C26" s="75" t="s">
        <v>469</v>
      </c>
      <c r="D26" s="76" t="s">
        <v>771</v>
      </c>
      <c r="E26" s="80">
        <v>298994.163</v>
      </c>
      <c r="F26" s="80">
        <v>339359.71399999998</v>
      </c>
      <c r="G26" s="80">
        <v>334320.42</v>
      </c>
    </row>
    <row r="27" spans="1:7" s="4" customFormat="1" ht="8.65" customHeight="1">
      <c r="A27" s="33"/>
      <c r="B27" s="33"/>
      <c r="C27" s="75" t="s">
        <v>470</v>
      </c>
      <c r="D27" s="76" t="s">
        <v>772</v>
      </c>
      <c r="E27" s="80">
        <v>255292.389</v>
      </c>
      <c r="F27" s="80">
        <v>260234.38099999999</v>
      </c>
      <c r="G27" s="80">
        <v>214278.38500000001</v>
      </c>
    </row>
    <row r="28" spans="1:7" ht="8.65" customHeight="1">
      <c r="C28" s="75" t="s">
        <v>471</v>
      </c>
      <c r="D28" s="76" t="s">
        <v>549</v>
      </c>
      <c r="E28" s="80">
        <v>195438.815</v>
      </c>
      <c r="F28" s="80">
        <v>204688.66500000001</v>
      </c>
      <c r="G28" s="80">
        <v>210231.886</v>
      </c>
    </row>
    <row r="29" spans="1:7" ht="19.899999999999999" customHeight="1">
      <c r="C29" s="75" t="s">
        <v>550</v>
      </c>
      <c r="D29" s="76" t="s">
        <v>773</v>
      </c>
      <c r="E29" s="80">
        <v>491004.837</v>
      </c>
      <c r="F29" s="80">
        <v>524220.495</v>
      </c>
      <c r="G29" s="80">
        <v>560024.89199999999</v>
      </c>
    </row>
    <row r="30" spans="1:7" ht="9" customHeight="1">
      <c r="C30" s="75" t="s">
        <v>551</v>
      </c>
      <c r="D30" s="76" t="s">
        <v>815</v>
      </c>
      <c r="E30" s="80">
        <v>334368.52899999998</v>
      </c>
      <c r="F30" s="80">
        <v>357647.402</v>
      </c>
      <c r="G30" s="80">
        <v>361725.09100000001</v>
      </c>
    </row>
    <row r="31" spans="1:7" ht="9" customHeight="1">
      <c r="C31" s="75" t="s">
        <v>499</v>
      </c>
      <c r="D31" s="76" t="s">
        <v>552</v>
      </c>
      <c r="E31" s="80">
        <v>362956.31699999998</v>
      </c>
      <c r="F31" s="80">
        <v>413803.61599999998</v>
      </c>
      <c r="G31" s="80">
        <v>424202.36900000001</v>
      </c>
    </row>
    <row r="32" spans="1:7" ht="9" customHeight="1">
      <c r="C32" s="75" t="s">
        <v>501</v>
      </c>
      <c r="D32" s="76" t="s">
        <v>553</v>
      </c>
      <c r="E32" s="80">
        <v>414728.33100000001</v>
      </c>
      <c r="F32" s="80">
        <v>469629.49599999998</v>
      </c>
      <c r="G32" s="80">
        <v>485494.75900000002</v>
      </c>
    </row>
    <row r="33" spans="1:7" ht="19.899999999999999" customHeight="1">
      <c r="C33" s="75" t="s">
        <v>554</v>
      </c>
      <c r="D33" s="76" t="s">
        <v>774</v>
      </c>
      <c r="E33" s="80">
        <v>349691.386</v>
      </c>
      <c r="F33" s="80">
        <v>373857.34500000003</v>
      </c>
      <c r="G33" s="80">
        <v>377552.01999999996</v>
      </c>
    </row>
    <row r="34" spans="1:7" ht="8.65" customHeight="1">
      <c r="C34" s="23" t="s">
        <v>555</v>
      </c>
      <c r="D34" s="32" t="s">
        <v>843</v>
      </c>
      <c r="E34" s="80">
        <v>251186.799</v>
      </c>
      <c r="F34" s="80">
        <v>213371.478</v>
      </c>
      <c r="G34" s="80">
        <v>206631.103</v>
      </c>
    </row>
    <row r="35" spans="1:7" s="28" customFormat="1" ht="9" customHeight="1">
      <c r="A35" s="74" t="s">
        <v>556</v>
      </c>
      <c r="B35" s="562" t="s">
        <v>557</v>
      </c>
      <c r="C35" s="562" t="s">
        <v>531</v>
      </c>
      <c r="D35" s="562" t="s">
        <v>531</v>
      </c>
      <c r="E35" s="79">
        <v>6406063.1140000001</v>
      </c>
      <c r="F35" s="79">
        <v>8385436.4670000002</v>
      </c>
      <c r="G35" s="79">
        <v>9263000.459999999</v>
      </c>
    </row>
    <row r="36" spans="1:7" ht="8.65" customHeight="1">
      <c r="C36" s="75" t="s">
        <v>558</v>
      </c>
      <c r="D36" s="76" t="s">
        <v>775</v>
      </c>
      <c r="E36" s="80">
        <v>146434.677</v>
      </c>
      <c r="F36" s="80">
        <v>158903.24600000001</v>
      </c>
      <c r="G36" s="80">
        <v>190164.00400000002</v>
      </c>
    </row>
    <row r="37" spans="1:7" ht="8.65" customHeight="1">
      <c r="C37" s="75" t="s">
        <v>559</v>
      </c>
      <c r="D37" s="76" t="s">
        <v>560</v>
      </c>
      <c r="E37" s="80">
        <v>11749.918</v>
      </c>
      <c r="F37" s="80">
        <v>17408.342000000001</v>
      </c>
      <c r="G37" s="80">
        <v>18206.094000000001</v>
      </c>
    </row>
    <row r="38" spans="1:7" ht="19.899999999999999" customHeight="1">
      <c r="C38" s="23" t="s">
        <v>561</v>
      </c>
      <c r="D38" s="32" t="s">
        <v>776</v>
      </c>
      <c r="E38" s="80">
        <v>6247878.5190000003</v>
      </c>
      <c r="F38" s="80">
        <v>8209124.8789999997</v>
      </c>
      <c r="G38" s="80">
        <v>9054630.3619999997</v>
      </c>
    </row>
    <row r="39" spans="1:7" s="28" customFormat="1" ht="9" customHeight="1">
      <c r="A39" s="74" t="s">
        <v>331</v>
      </c>
      <c r="B39" s="562" t="s">
        <v>562</v>
      </c>
      <c r="C39" s="562" t="s">
        <v>531</v>
      </c>
      <c r="D39" s="562" t="s">
        <v>531</v>
      </c>
      <c r="E39" s="79">
        <v>6480065.0690000011</v>
      </c>
      <c r="F39" s="79">
        <v>6874254.2540000007</v>
      </c>
      <c r="G39" s="79">
        <v>7686187.2690000013</v>
      </c>
    </row>
    <row r="40" spans="1:7" ht="30" customHeight="1">
      <c r="C40" s="75" t="s">
        <v>563</v>
      </c>
      <c r="D40" s="76" t="s">
        <v>844</v>
      </c>
      <c r="E40" s="80">
        <v>427849.49199999997</v>
      </c>
      <c r="F40" s="80">
        <v>420407.30099999998</v>
      </c>
      <c r="G40" s="80">
        <v>441495.36100000003</v>
      </c>
    </row>
    <row r="41" spans="1:7" ht="8.65" customHeight="1">
      <c r="C41" s="75" t="s">
        <v>564</v>
      </c>
      <c r="D41" s="76" t="s">
        <v>565</v>
      </c>
      <c r="E41" s="80">
        <v>1024682.4619999999</v>
      </c>
      <c r="F41" s="80">
        <v>1133486.682</v>
      </c>
      <c r="G41" s="80">
        <v>1522916.71</v>
      </c>
    </row>
    <row r="42" spans="1:7" ht="8.65" customHeight="1">
      <c r="C42" s="75" t="s">
        <v>566</v>
      </c>
      <c r="D42" s="76" t="s">
        <v>567</v>
      </c>
      <c r="E42" s="80">
        <v>2319151.747</v>
      </c>
      <c r="F42" s="80">
        <v>2313190.7570000002</v>
      </c>
      <c r="G42" s="80">
        <v>2470262.7050000001</v>
      </c>
    </row>
    <row r="43" spans="1:7" ht="8.65" customHeight="1">
      <c r="C43" s="75" t="s">
        <v>503</v>
      </c>
      <c r="D43" s="76" t="s">
        <v>777</v>
      </c>
      <c r="E43" s="80">
        <v>169614.36600000001</v>
      </c>
      <c r="F43" s="80">
        <v>183632.679</v>
      </c>
      <c r="G43" s="80">
        <v>199578.622</v>
      </c>
    </row>
    <row r="44" spans="1:7" ht="8.65" customHeight="1">
      <c r="C44" s="75" t="s">
        <v>568</v>
      </c>
      <c r="D44" s="76" t="s">
        <v>845</v>
      </c>
      <c r="E44" s="80">
        <v>541260.44200000004</v>
      </c>
      <c r="F44" s="80">
        <v>577783.35499999998</v>
      </c>
      <c r="G44" s="80">
        <v>597681.15</v>
      </c>
    </row>
    <row r="45" spans="1:7" ht="8.65" customHeight="1">
      <c r="C45" s="75" t="s">
        <v>569</v>
      </c>
      <c r="D45" s="76" t="s">
        <v>816</v>
      </c>
      <c r="E45" s="80">
        <v>587496.15399999998</v>
      </c>
      <c r="F45" s="80">
        <v>623777.73800000001</v>
      </c>
      <c r="G45" s="80">
        <v>644628.43500000006</v>
      </c>
    </row>
    <row r="46" spans="1:7" ht="8.65" customHeight="1">
      <c r="C46" s="75" t="s">
        <v>570</v>
      </c>
      <c r="D46" s="76" t="s">
        <v>817</v>
      </c>
      <c r="E46" s="80">
        <v>385261.076</v>
      </c>
      <c r="F46" s="80">
        <v>410553.43099999998</v>
      </c>
      <c r="G46" s="80">
        <v>433378.16800000001</v>
      </c>
    </row>
    <row r="47" spans="1:7" ht="19.899999999999999" customHeight="1">
      <c r="C47" s="75" t="s">
        <v>571</v>
      </c>
      <c r="D47" s="76" t="s">
        <v>778</v>
      </c>
      <c r="E47" s="80">
        <v>85634.542000000001</v>
      </c>
      <c r="F47" s="80">
        <v>90469.328999999998</v>
      </c>
      <c r="G47" s="80">
        <v>101247.726</v>
      </c>
    </row>
    <row r="48" spans="1:7" ht="8.65" customHeight="1">
      <c r="C48" s="75" t="s">
        <v>572</v>
      </c>
      <c r="D48" s="76" t="s">
        <v>818</v>
      </c>
      <c r="E48" s="80">
        <v>15743.824999999999</v>
      </c>
      <c r="F48" s="80">
        <v>14860.700999999999</v>
      </c>
      <c r="G48" s="80">
        <v>15146.07</v>
      </c>
    </row>
    <row r="49" spans="1:7" ht="8.65" customHeight="1">
      <c r="C49" s="75" t="s">
        <v>573</v>
      </c>
      <c r="D49" s="76" t="s">
        <v>574</v>
      </c>
      <c r="E49" s="80">
        <v>33478.434000000001</v>
      </c>
      <c r="F49" s="80">
        <v>43100.165999999997</v>
      </c>
      <c r="G49" s="80">
        <v>40441.755999999994</v>
      </c>
    </row>
    <row r="50" spans="1:7" ht="8.65" customHeight="1">
      <c r="C50" s="23" t="s">
        <v>575</v>
      </c>
      <c r="D50" s="32" t="s">
        <v>779</v>
      </c>
      <c r="E50" s="80">
        <v>889892.52899999998</v>
      </c>
      <c r="F50" s="80">
        <v>1062992.115</v>
      </c>
      <c r="G50" s="80">
        <v>1219410.5660000001</v>
      </c>
    </row>
    <row r="51" spans="1:7" s="28" customFormat="1" ht="9" customHeight="1">
      <c r="A51" s="74" t="s">
        <v>576</v>
      </c>
      <c r="B51" s="562" t="s">
        <v>803</v>
      </c>
      <c r="C51" s="562" t="s">
        <v>531</v>
      </c>
      <c r="D51" s="562" t="s">
        <v>531</v>
      </c>
      <c r="E51" s="79">
        <v>3756949.3469999996</v>
      </c>
      <c r="F51" s="79">
        <v>4265704.6679999996</v>
      </c>
      <c r="G51" s="79">
        <v>4516690.8150000004</v>
      </c>
    </row>
    <row r="52" spans="1:7" ht="8.65" customHeight="1">
      <c r="C52" s="75" t="s">
        <v>577</v>
      </c>
      <c r="D52" s="76" t="s">
        <v>780</v>
      </c>
      <c r="E52" s="80">
        <v>2971875.9359999998</v>
      </c>
      <c r="F52" s="80">
        <v>3320022.2790000001</v>
      </c>
      <c r="G52" s="80">
        <v>3574782.5830000001</v>
      </c>
    </row>
    <row r="53" spans="1:7" ht="8.65" customHeight="1">
      <c r="C53" s="23" t="s">
        <v>578</v>
      </c>
      <c r="D53" s="32" t="s">
        <v>579</v>
      </c>
      <c r="E53" s="80">
        <v>785073.41099999996</v>
      </c>
      <c r="F53" s="80">
        <v>945682.38899999997</v>
      </c>
      <c r="G53" s="80">
        <v>941908.23199999996</v>
      </c>
    </row>
    <row r="54" spans="1:7" s="28" customFormat="1" ht="9" customHeight="1">
      <c r="A54" s="74" t="s">
        <v>580</v>
      </c>
      <c r="B54" s="562" t="s">
        <v>581</v>
      </c>
      <c r="C54" s="562" t="s">
        <v>531</v>
      </c>
      <c r="D54" s="562" t="s">
        <v>531</v>
      </c>
      <c r="E54" s="79">
        <v>824102.40699999989</v>
      </c>
      <c r="F54" s="79">
        <v>823482.62399999995</v>
      </c>
      <c r="G54" s="79">
        <v>831801.495</v>
      </c>
    </row>
    <row r="55" spans="1:7" ht="8.65" customHeight="1">
      <c r="C55" s="75" t="s">
        <v>508</v>
      </c>
      <c r="D55" s="76" t="s">
        <v>846</v>
      </c>
      <c r="E55" s="80">
        <v>474269.81299999997</v>
      </c>
      <c r="F55" s="80">
        <v>440923.57500000001</v>
      </c>
      <c r="G55" s="80">
        <v>435399.82699999999</v>
      </c>
    </row>
    <row r="56" spans="1:7" ht="8.65" customHeight="1">
      <c r="C56" s="75" t="s">
        <v>509</v>
      </c>
      <c r="D56" s="76" t="s">
        <v>819</v>
      </c>
      <c r="E56" s="80">
        <v>339904.27999999997</v>
      </c>
      <c r="F56" s="80">
        <v>370684.92199999996</v>
      </c>
      <c r="G56" s="80">
        <v>384174.94899999996</v>
      </c>
    </row>
    <row r="57" spans="1:7" ht="8.65" customHeight="1">
      <c r="C57" s="23" t="s">
        <v>582</v>
      </c>
      <c r="D57" s="32" t="s">
        <v>781</v>
      </c>
      <c r="E57" s="80">
        <v>9928.3140000000003</v>
      </c>
      <c r="F57" s="80">
        <v>11874.127</v>
      </c>
      <c r="G57" s="80">
        <v>12226.718999999999</v>
      </c>
    </row>
    <row r="58" spans="1:7" s="28" customFormat="1" ht="9" customHeight="1">
      <c r="A58" s="74" t="s">
        <v>583</v>
      </c>
      <c r="B58" s="562" t="s">
        <v>584</v>
      </c>
      <c r="C58" s="562" t="s">
        <v>531</v>
      </c>
      <c r="D58" s="562" t="s">
        <v>531</v>
      </c>
      <c r="E58" s="79">
        <v>871167.37100000004</v>
      </c>
      <c r="F58" s="79">
        <v>920239.67700000003</v>
      </c>
      <c r="G58" s="79">
        <v>1003417.264</v>
      </c>
    </row>
    <row r="59" spans="1:7" ht="8.65" customHeight="1">
      <c r="C59" s="75" t="s">
        <v>585</v>
      </c>
      <c r="D59" s="76" t="s">
        <v>782</v>
      </c>
      <c r="E59" s="80">
        <v>697109.75300000003</v>
      </c>
      <c r="F59" s="80">
        <v>738355.85400000005</v>
      </c>
      <c r="G59" s="80">
        <v>776681.804</v>
      </c>
    </row>
    <row r="60" spans="1:7" ht="8.65" customHeight="1">
      <c r="C60" s="75" t="s">
        <v>586</v>
      </c>
      <c r="D60" s="76" t="s">
        <v>587</v>
      </c>
      <c r="E60" s="80">
        <v>167808.6</v>
      </c>
      <c r="F60" s="80">
        <v>175228.807</v>
      </c>
      <c r="G60" s="80">
        <v>219898.22099999999</v>
      </c>
    </row>
    <row r="61" spans="1:7" ht="8.65" customHeight="1">
      <c r="C61" s="23" t="s">
        <v>588</v>
      </c>
      <c r="D61" s="32" t="s">
        <v>589</v>
      </c>
      <c r="E61" s="80">
        <v>6249.018</v>
      </c>
      <c r="F61" s="80">
        <v>6655.0159999999996</v>
      </c>
      <c r="G61" s="80">
        <v>6837.2389999999996</v>
      </c>
    </row>
    <row r="62" spans="1:7" s="28" customFormat="1" ht="9" customHeight="1">
      <c r="A62" s="74" t="s">
        <v>590</v>
      </c>
      <c r="B62" s="562" t="s">
        <v>591</v>
      </c>
      <c r="C62" s="562" t="s">
        <v>531</v>
      </c>
      <c r="D62" s="562" t="s">
        <v>531</v>
      </c>
      <c r="E62" s="79">
        <v>1216902.2810000002</v>
      </c>
      <c r="F62" s="79">
        <v>1285895.709</v>
      </c>
      <c r="G62" s="79">
        <v>1382726.281</v>
      </c>
    </row>
    <row r="63" spans="1:7" ht="30" customHeight="1">
      <c r="C63" s="75" t="s">
        <v>592</v>
      </c>
      <c r="D63" s="76" t="s">
        <v>820</v>
      </c>
      <c r="E63" s="80">
        <v>80191.386000000013</v>
      </c>
      <c r="F63" s="80">
        <v>99579.206999999995</v>
      </c>
      <c r="G63" s="80">
        <v>126327.109</v>
      </c>
    </row>
    <row r="64" spans="1:7" ht="8.65" customHeight="1">
      <c r="C64" s="75" t="s">
        <v>593</v>
      </c>
      <c r="D64" s="76" t="s">
        <v>594</v>
      </c>
      <c r="E64" s="80">
        <v>984994.01800000004</v>
      </c>
      <c r="F64" s="80">
        <v>1050289.074</v>
      </c>
      <c r="G64" s="80">
        <v>1108245.8959999999</v>
      </c>
    </row>
    <row r="65" spans="1:7" ht="8.65" customHeight="1">
      <c r="C65" s="23" t="s">
        <v>595</v>
      </c>
      <c r="D65" s="32" t="s">
        <v>804</v>
      </c>
      <c r="E65" s="80">
        <v>151716.87700000001</v>
      </c>
      <c r="F65" s="80">
        <v>136027.42800000001</v>
      </c>
      <c r="G65" s="80">
        <v>148153.27600000001</v>
      </c>
    </row>
    <row r="66" spans="1:7" ht="5.0999999999999996" customHeight="1">
      <c r="A66" s="78"/>
      <c r="B66" s="159"/>
      <c r="C66" s="164"/>
      <c r="D66" s="164"/>
      <c r="E66" s="164"/>
      <c r="F66" s="164"/>
      <c r="G66" s="164"/>
    </row>
    <row r="67" spans="1:7">
      <c r="G67" s="19" t="s">
        <v>490</v>
      </c>
    </row>
  </sheetData>
  <mergeCells count="14">
    <mergeCell ref="B35:D35"/>
    <mergeCell ref="B23:D23"/>
    <mergeCell ref="B25:D25"/>
    <mergeCell ref="B62:D62"/>
    <mergeCell ref="B58:D58"/>
    <mergeCell ref="B51:D51"/>
    <mergeCell ref="B54:D54"/>
    <mergeCell ref="B39:D39"/>
    <mergeCell ref="A1:G1"/>
    <mergeCell ref="A2:D2"/>
    <mergeCell ref="A5:D5"/>
    <mergeCell ref="B7:D7"/>
    <mergeCell ref="B13:D13"/>
    <mergeCell ref="A3:B3"/>
  </mergeCells>
  <conditionalFormatting sqref="E1:G2 E67:G65536 E4:G65">
    <cfRule type="cellIs" dxfId="613" priority="11" operator="between">
      <formula>0.001</formula>
      <formula>0.499</formula>
    </cfRule>
  </conditionalFormatting>
  <conditionalFormatting sqref="E1:G1">
    <cfRule type="cellIs" dxfId="612" priority="4" operator="between">
      <formula>0.001</formula>
      <formula>0.499</formula>
    </cfRule>
  </conditionalFormatting>
  <conditionalFormatting sqref="E7:G65">
    <cfRule type="cellIs" dxfId="611" priority="3" operator="between">
      <formula>0.001</formula>
      <formula>0.499</formula>
    </cfRule>
  </conditionalFormatting>
  <conditionalFormatting sqref="E5:G65">
    <cfRule type="cellIs" dxfId="610" priority="2" operator="between">
      <formula>0.001</formula>
      <formula>0.499</formula>
    </cfRule>
  </conditionalFormatting>
  <conditionalFormatting sqref="E7:G65">
    <cfRule type="cellIs" dxfId="609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lha22"/>
  <dimension ref="A1:H66"/>
  <sheetViews>
    <sheetView showGridLines="0" workbookViewId="0">
      <selection activeCell="H1" sqref="H1"/>
    </sheetView>
  </sheetViews>
  <sheetFormatPr defaultColWidth="9.140625" defaultRowHeight="9"/>
  <cols>
    <col min="1" max="1" width="4.7109375" style="5" customWidth="1"/>
    <col min="2" max="2" width="2.7109375" style="5" customWidth="1"/>
    <col min="3" max="3" width="5.7109375" style="5" customWidth="1"/>
    <col min="4" max="4" width="36.140625" style="5" customWidth="1"/>
    <col min="5" max="7" width="11.7109375" style="8" customWidth="1"/>
    <col min="8" max="16384" width="9.140625" style="5"/>
  </cols>
  <sheetData>
    <row r="1" spans="1:8" s="60" customFormat="1" ht="36" customHeight="1">
      <c r="A1" s="560" t="s">
        <v>1025</v>
      </c>
      <c r="B1" s="560"/>
      <c r="C1" s="560"/>
      <c r="D1" s="560"/>
      <c r="E1" s="560"/>
      <c r="F1" s="560"/>
      <c r="G1" s="560"/>
      <c r="H1" s="515" t="s">
        <v>1048</v>
      </c>
    </row>
    <row r="2" spans="1:8" ht="9" customHeight="1">
      <c r="A2" s="555" t="s">
        <v>475</v>
      </c>
      <c r="B2" s="555"/>
      <c r="C2" s="555"/>
      <c r="D2" s="555"/>
      <c r="E2" s="6"/>
      <c r="F2" s="4"/>
      <c r="G2" s="4"/>
    </row>
    <row r="3" spans="1:8" s="7" customFormat="1" ht="30" customHeight="1">
      <c r="A3" s="563" t="s">
        <v>762</v>
      </c>
      <c r="B3" s="564"/>
      <c r="C3" s="49" t="s">
        <v>763</v>
      </c>
      <c r="D3" s="221" t="s">
        <v>939</v>
      </c>
      <c r="E3" s="245">
        <v>2016</v>
      </c>
      <c r="F3" s="256">
        <v>2017</v>
      </c>
      <c r="G3" s="54" t="s">
        <v>1078</v>
      </c>
    </row>
    <row r="4" spans="1:8" s="14" customFormat="1" ht="4.9000000000000004" customHeight="1">
      <c r="A4" s="11"/>
      <c r="B4" s="11"/>
      <c r="C4" s="11"/>
      <c r="D4" s="11"/>
      <c r="E4" s="11"/>
      <c r="F4" s="11"/>
      <c r="G4" s="11"/>
    </row>
    <row r="5" spans="1:8" s="28" customFormat="1" ht="9" customHeight="1">
      <c r="A5" s="74" t="s">
        <v>596</v>
      </c>
      <c r="B5" s="562" t="s">
        <v>597</v>
      </c>
      <c r="C5" s="562" t="s">
        <v>531</v>
      </c>
      <c r="D5" s="562" t="s">
        <v>531</v>
      </c>
      <c r="E5" s="79">
        <v>3940040.2209999999</v>
      </c>
      <c r="F5" s="79">
        <v>4147639.5590000008</v>
      </c>
      <c r="G5" s="79">
        <v>4318459.9969999995</v>
      </c>
    </row>
    <row r="6" spans="1:8" s="4" customFormat="1" ht="9" customHeight="1">
      <c r="A6" s="5"/>
      <c r="B6" s="5"/>
      <c r="C6" s="75" t="s">
        <v>598</v>
      </c>
      <c r="D6" s="76" t="s">
        <v>599</v>
      </c>
      <c r="E6" s="80">
        <v>13089.758</v>
      </c>
      <c r="F6" s="80">
        <v>11341.929999999998</v>
      </c>
      <c r="G6" s="80">
        <v>8405.7849999999999</v>
      </c>
    </row>
    <row r="7" spans="1:8" s="4" customFormat="1" ht="9" customHeight="1">
      <c r="A7" s="5"/>
      <c r="B7" s="5"/>
      <c r="C7" s="75" t="s">
        <v>511</v>
      </c>
      <c r="D7" s="76" t="s">
        <v>783</v>
      </c>
      <c r="E7" s="80">
        <v>112403.41899999999</v>
      </c>
      <c r="F7" s="80">
        <v>124327.742</v>
      </c>
      <c r="G7" s="80">
        <v>126099.61599999999</v>
      </c>
    </row>
    <row r="8" spans="1:8" s="4" customFormat="1" ht="9" customHeight="1">
      <c r="A8" s="5"/>
      <c r="B8" s="5"/>
      <c r="C8" s="75" t="s">
        <v>600</v>
      </c>
      <c r="D8" s="76" t="s">
        <v>601</v>
      </c>
      <c r="E8" s="80">
        <v>525339.23200000008</v>
      </c>
      <c r="F8" s="80">
        <v>585965.21900000004</v>
      </c>
      <c r="G8" s="80">
        <v>576900.48600000003</v>
      </c>
    </row>
    <row r="9" spans="1:8" s="4" customFormat="1" ht="9" customHeight="1">
      <c r="A9" s="5"/>
      <c r="B9" s="5"/>
      <c r="C9" s="75" t="s">
        <v>514</v>
      </c>
      <c r="D9" s="76" t="s">
        <v>602</v>
      </c>
      <c r="E9" s="80">
        <v>50341.864000000001</v>
      </c>
      <c r="F9" s="80">
        <v>47182.737999999998</v>
      </c>
      <c r="G9" s="80">
        <v>57083.883000000002</v>
      </c>
    </row>
    <row r="10" spans="1:8" s="4" customFormat="1" ht="19.899999999999999" customHeight="1">
      <c r="A10" s="5"/>
      <c r="B10" s="5"/>
      <c r="C10" s="75" t="s">
        <v>603</v>
      </c>
      <c r="D10" s="76" t="s">
        <v>784</v>
      </c>
      <c r="E10" s="80">
        <v>337963.02500000002</v>
      </c>
      <c r="F10" s="80">
        <v>340771.24099999998</v>
      </c>
      <c r="G10" s="80">
        <v>363840.32299999997</v>
      </c>
    </row>
    <row r="11" spans="1:8" s="4" customFormat="1" ht="9" customHeight="1">
      <c r="A11" s="5"/>
      <c r="B11" s="5"/>
      <c r="C11" s="75" t="s">
        <v>604</v>
      </c>
      <c r="D11" s="76" t="s">
        <v>785</v>
      </c>
      <c r="E11" s="80">
        <v>282246.223</v>
      </c>
      <c r="F11" s="80">
        <v>291925.56</v>
      </c>
      <c r="G11" s="80">
        <v>292103.31199999998</v>
      </c>
    </row>
    <row r="12" spans="1:8" s="4" customFormat="1" ht="9" customHeight="1">
      <c r="A12" s="5"/>
      <c r="B12" s="5"/>
      <c r="C12" s="75" t="s">
        <v>605</v>
      </c>
      <c r="D12" s="76" t="s">
        <v>805</v>
      </c>
      <c r="E12" s="80">
        <v>86987.214999999997</v>
      </c>
      <c r="F12" s="80">
        <v>98721.398000000001</v>
      </c>
      <c r="G12" s="80">
        <v>106411.935</v>
      </c>
    </row>
    <row r="13" spans="1:8" s="4" customFormat="1" ht="19.899999999999999" customHeight="1">
      <c r="A13" s="5"/>
      <c r="B13" s="5"/>
      <c r="C13" s="75" t="s">
        <v>606</v>
      </c>
      <c r="D13" s="76" t="s">
        <v>786</v>
      </c>
      <c r="E13" s="80">
        <v>65412.899000000005</v>
      </c>
      <c r="F13" s="80">
        <v>75527.468999999997</v>
      </c>
      <c r="G13" s="80">
        <v>79965.182000000001</v>
      </c>
    </row>
    <row r="14" spans="1:8" s="4" customFormat="1" ht="19.899999999999999" customHeight="1">
      <c r="A14" s="5"/>
      <c r="B14" s="5"/>
      <c r="C14" s="75" t="s">
        <v>607</v>
      </c>
      <c r="D14" s="76" t="s">
        <v>787</v>
      </c>
      <c r="E14" s="80">
        <v>54327.686999999998</v>
      </c>
      <c r="F14" s="80">
        <v>54953.510999999999</v>
      </c>
      <c r="G14" s="80">
        <v>53480.166999999994</v>
      </c>
    </row>
    <row r="15" spans="1:8" s="4" customFormat="1" ht="19.899999999999999" customHeight="1">
      <c r="A15" s="5"/>
      <c r="B15" s="5"/>
      <c r="C15" s="75" t="s">
        <v>608</v>
      </c>
      <c r="D15" s="76" t="s">
        <v>806</v>
      </c>
      <c r="E15" s="80">
        <v>124157.981</v>
      </c>
      <c r="F15" s="80">
        <v>132769.16899999999</v>
      </c>
      <c r="G15" s="80">
        <v>147397.92499999999</v>
      </c>
    </row>
    <row r="16" spans="1:8" s="4" customFormat="1" ht="9" customHeight="1">
      <c r="A16" s="5"/>
      <c r="B16" s="5"/>
      <c r="C16" s="75" t="s">
        <v>609</v>
      </c>
      <c r="D16" s="76" t="s">
        <v>610</v>
      </c>
      <c r="E16" s="80">
        <v>128135.344</v>
      </c>
      <c r="F16" s="80">
        <v>115087.685</v>
      </c>
      <c r="G16" s="80">
        <v>124082.17</v>
      </c>
    </row>
    <row r="17" spans="1:7" s="4" customFormat="1" ht="9" customHeight="1">
      <c r="A17" s="5"/>
      <c r="B17" s="5"/>
      <c r="C17" s="75" t="s">
        <v>515</v>
      </c>
      <c r="D17" s="76" t="s">
        <v>611</v>
      </c>
      <c r="E17" s="80">
        <v>1006298.0619999999</v>
      </c>
      <c r="F17" s="80">
        <v>1035256.0789999999</v>
      </c>
      <c r="G17" s="80">
        <v>1085640.578</v>
      </c>
    </row>
    <row r="18" spans="1:7" s="4" customFormat="1" ht="9" customHeight="1">
      <c r="A18" s="5"/>
      <c r="B18" s="5"/>
      <c r="C18" s="75" t="s">
        <v>517</v>
      </c>
      <c r="D18" s="76" t="s">
        <v>847</v>
      </c>
      <c r="E18" s="80">
        <v>998763.87100000004</v>
      </c>
      <c r="F18" s="80">
        <v>1064594.439</v>
      </c>
      <c r="G18" s="80">
        <v>1116518.4439999999</v>
      </c>
    </row>
    <row r="19" spans="1:7" s="4" customFormat="1" ht="9" customHeight="1">
      <c r="A19" s="5"/>
      <c r="B19" s="5"/>
      <c r="C19" s="23" t="s">
        <v>519</v>
      </c>
      <c r="D19" s="32" t="s">
        <v>807</v>
      </c>
      <c r="E19" s="80">
        <v>154573.641</v>
      </c>
      <c r="F19" s="80">
        <v>169215.37900000002</v>
      </c>
      <c r="G19" s="80">
        <v>180530.19099999999</v>
      </c>
    </row>
    <row r="20" spans="1:7" s="28" customFormat="1" ht="9" customHeight="1">
      <c r="A20" s="74" t="s">
        <v>612</v>
      </c>
      <c r="B20" s="562" t="s">
        <v>613</v>
      </c>
      <c r="C20" s="562" t="s">
        <v>531</v>
      </c>
      <c r="D20" s="562" t="s">
        <v>531</v>
      </c>
      <c r="E20" s="79">
        <v>839839.375</v>
      </c>
      <c r="F20" s="79">
        <v>866882.97300000011</v>
      </c>
      <c r="G20" s="79">
        <v>883796.34300000011</v>
      </c>
    </row>
    <row r="21" spans="1:7" s="4" customFormat="1" ht="9" customHeight="1">
      <c r="A21" s="5"/>
      <c r="B21" s="5"/>
      <c r="C21" s="75" t="s">
        <v>614</v>
      </c>
      <c r="D21" s="76" t="s">
        <v>615</v>
      </c>
      <c r="E21" s="80">
        <v>770266.87300000002</v>
      </c>
      <c r="F21" s="80">
        <v>790378.54300000006</v>
      </c>
      <c r="G21" s="80">
        <v>807916.53200000001</v>
      </c>
    </row>
    <row r="22" spans="1:7" s="4" customFormat="1" ht="9" customHeight="1">
      <c r="A22" s="5"/>
      <c r="B22" s="5"/>
      <c r="C22" s="75" t="s">
        <v>616</v>
      </c>
      <c r="D22" s="76" t="s">
        <v>617</v>
      </c>
      <c r="E22" s="80">
        <v>33704.764999999999</v>
      </c>
      <c r="F22" s="80">
        <v>34963.31</v>
      </c>
      <c r="G22" s="80">
        <v>36525.591</v>
      </c>
    </row>
    <row r="23" spans="1:7" s="4" customFormat="1" ht="9" customHeight="1">
      <c r="A23" s="5"/>
      <c r="B23" s="5"/>
      <c r="C23" s="75" t="s">
        <v>618</v>
      </c>
      <c r="D23" s="76" t="s">
        <v>813</v>
      </c>
      <c r="E23" s="80">
        <v>16308.220000000001</v>
      </c>
      <c r="F23" s="80">
        <v>18939.273000000001</v>
      </c>
      <c r="G23" s="80">
        <v>17363.969000000001</v>
      </c>
    </row>
    <row r="24" spans="1:7" s="4" customFormat="1" ht="9" customHeight="1">
      <c r="A24" s="5"/>
      <c r="B24" s="5"/>
      <c r="C24" s="23" t="s">
        <v>619</v>
      </c>
      <c r="D24" s="32" t="s">
        <v>620</v>
      </c>
      <c r="E24" s="80">
        <v>19559.517</v>
      </c>
      <c r="F24" s="80">
        <v>22601.847000000002</v>
      </c>
      <c r="G24" s="80">
        <v>21990.251</v>
      </c>
    </row>
    <row r="25" spans="1:7" s="28" customFormat="1" ht="9" customHeight="1">
      <c r="A25" s="74" t="s">
        <v>621</v>
      </c>
      <c r="B25" s="562" t="s">
        <v>622</v>
      </c>
      <c r="C25" s="562" t="s">
        <v>531</v>
      </c>
      <c r="D25" s="562" t="s">
        <v>531</v>
      </c>
      <c r="E25" s="79">
        <v>693519.402</v>
      </c>
      <c r="F25" s="79">
        <v>776296.99800000002</v>
      </c>
      <c r="G25" s="79">
        <v>849169.78099999996</v>
      </c>
    </row>
    <row r="26" spans="1:7" s="4" customFormat="1" ht="9" customHeight="1">
      <c r="A26" s="5"/>
      <c r="B26" s="5"/>
      <c r="C26" s="75" t="s">
        <v>623</v>
      </c>
      <c r="D26" s="76" t="s">
        <v>808</v>
      </c>
      <c r="E26" s="80">
        <v>182234.46</v>
      </c>
      <c r="F26" s="80">
        <v>193219.52</v>
      </c>
      <c r="G26" s="80">
        <v>214049.13</v>
      </c>
    </row>
    <row r="27" spans="1:7" s="4" customFormat="1" ht="9" customHeight="1">
      <c r="A27" s="5"/>
      <c r="B27" s="5"/>
      <c r="C27" s="75" t="s">
        <v>624</v>
      </c>
      <c r="D27" s="76" t="s">
        <v>625</v>
      </c>
      <c r="E27" s="80">
        <v>138309.12100000001</v>
      </c>
      <c r="F27" s="80">
        <v>160925.897</v>
      </c>
      <c r="G27" s="80">
        <v>170704.29200000002</v>
      </c>
    </row>
    <row r="28" spans="1:7" s="4" customFormat="1" ht="9" customHeight="1">
      <c r="A28" s="5"/>
      <c r="B28" s="5"/>
      <c r="C28" s="23" t="s">
        <v>626</v>
      </c>
      <c r="D28" s="32" t="s">
        <v>627</v>
      </c>
      <c r="E28" s="80">
        <v>372975.821</v>
      </c>
      <c r="F28" s="80">
        <v>422151.58100000001</v>
      </c>
      <c r="G28" s="80">
        <v>464416.359</v>
      </c>
    </row>
    <row r="29" spans="1:7" s="28" customFormat="1" ht="9" customHeight="1">
      <c r="A29" s="74" t="s">
        <v>628</v>
      </c>
      <c r="B29" s="562" t="s">
        <v>629</v>
      </c>
      <c r="C29" s="562" t="s">
        <v>531</v>
      </c>
      <c r="D29" s="562" t="s">
        <v>531</v>
      </c>
      <c r="E29" s="79">
        <v>215482.18300000002</v>
      </c>
      <c r="F29" s="79">
        <v>214466.04</v>
      </c>
      <c r="G29" s="79">
        <v>194593.527</v>
      </c>
    </row>
    <row r="30" spans="1:7" s="4" customFormat="1" ht="19.899999999999999" customHeight="1">
      <c r="A30" s="5"/>
      <c r="B30" s="5"/>
      <c r="C30" s="23" t="s">
        <v>630</v>
      </c>
      <c r="D30" s="32" t="s">
        <v>809</v>
      </c>
      <c r="E30" s="80">
        <v>215482.18300000002</v>
      </c>
      <c r="F30" s="80">
        <v>214466.04</v>
      </c>
      <c r="G30" s="80">
        <v>194593.527</v>
      </c>
    </row>
    <row r="31" spans="1:7" s="28" customFormat="1" ht="9" customHeight="1">
      <c r="A31" s="74" t="s">
        <v>631</v>
      </c>
      <c r="B31" s="562" t="s">
        <v>632</v>
      </c>
      <c r="C31" s="562" t="s">
        <v>531</v>
      </c>
      <c r="D31" s="562" t="s">
        <v>531</v>
      </c>
      <c r="E31" s="79">
        <v>4498571.300999999</v>
      </c>
      <c r="F31" s="79">
        <v>5540153.1539999992</v>
      </c>
      <c r="G31" s="79">
        <v>6084334.7949999999</v>
      </c>
    </row>
    <row r="32" spans="1:7" s="4" customFormat="1" ht="9" customHeight="1">
      <c r="A32" s="5"/>
      <c r="B32" s="5"/>
      <c r="C32" s="75" t="s">
        <v>633</v>
      </c>
      <c r="D32" s="76" t="s">
        <v>634</v>
      </c>
      <c r="E32" s="80">
        <v>1775991.648</v>
      </c>
      <c r="F32" s="80">
        <v>2373193.1780000003</v>
      </c>
      <c r="G32" s="80">
        <v>2600886.2680000002</v>
      </c>
    </row>
    <row r="33" spans="1:7" s="4" customFormat="1" ht="9" customHeight="1">
      <c r="A33" s="5"/>
      <c r="B33" s="5"/>
      <c r="C33" s="75" t="s">
        <v>635</v>
      </c>
      <c r="D33" s="76" t="s">
        <v>636</v>
      </c>
      <c r="E33" s="80">
        <v>920439.73599999992</v>
      </c>
      <c r="F33" s="80">
        <v>1076108.5520000001</v>
      </c>
      <c r="G33" s="80">
        <v>1218353.9780000001</v>
      </c>
    </row>
    <row r="34" spans="1:7" s="4" customFormat="1" ht="9" customHeight="1">
      <c r="A34" s="5"/>
      <c r="B34" s="5"/>
      <c r="C34" s="75" t="s">
        <v>637</v>
      </c>
      <c r="D34" s="76" t="s">
        <v>638</v>
      </c>
      <c r="E34" s="80">
        <v>540220.20400000003</v>
      </c>
      <c r="F34" s="80">
        <v>585496.05999999994</v>
      </c>
      <c r="G34" s="80">
        <v>580333.80700000003</v>
      </c>
    </row>
    <row r="35" spans="1:7" s="4" customFormat="1" ht="9" customHeight="1">
      <c r="A35" s="5"/>
      <c r="B35" s="5"/>
      <c r="C35" s="75" t="s">
        <v>639</v>
      </c>
      <c r="D35" s="76" t="s">
        <v>640</v>
      </c>
      <c r="E35" s="80">
        <v>9534.4590000000007</v>
      </c>
      <c r="F35" s="80">
        <v>10909.55</v>
      </c>
      <c r="G35" s="80">
        <v>13614.010999999999</v>
      </c>
    </row>
    <row r="36" spans="1:7" s="4" customFormat="1" ht="9" customHeight="1">
      <c r="A36" s="5"/>
      <c r="B36" s="5"/>
      <c r="C36" s="75" t="s">
        <v>641</v>
      </c>
      <c r="D36" s="76" t="s">
        <v>642</v>
      </c>
      <c r="E36" s="80">
        <v>622569.03099999996</v>
      </c>
      <c r="F36" s="80">
        <v>729075.19000000006</v>
      </c>
      <c r="G36" s="80">
        <v>810307.41200000001</v>
      </c>
    </row>
    <row r="37" spans="1:7" s="4" customFormat="1" ht="9" customHeight="1">
      <c r="A37" s="5"/>
      <c r="B37" s="5"/>
      <c r="C37" s="75" t="s">
        <v>643</v>
      </c>
      <c r="D37" s="76" t="s">
        <v>644</v>
      </c>
      <c r="E37" s="80">
        <v>41547.748999999996</v>
      </c>
      <c r="F37" s="80">
        <v>50728.218999999997</v>
      </c>
      <c r="G37" s="80">
        <v>59070.81</v>
      </c>
    </row>
    <row r="38" spans="1:7" s="4" customFormat="1" ht="9" customHeight="1">
      <c r="A38" s="5"/>
      <c r="B38" s="5"/>
      <c r="C38" s="75" t="s">
        <v>645</v>
      </c>
      <c r="D38" s="76" t="s">
        <v>646</v>
      </c>
      <c r="E38" s="80">
        <v>63899.803</v>
      </c>
      <c r="F38" s="80">
        <v>90894.031999999992</v>
      </c>
      <c r="G38" s="80">
        <v>92072.704999999987</v>
      </c>
    </row>
    <row r="39" spans="1:7" s="4" customFormat="1" ht="9" customHeight="1">
      <c r="A39" s="5"/>
      <c r="B39" s="5"/>
      <c r="C39" s="75" t="s">
        <v>647</v>
      </c>
      <c r="D39" s="76" t="s">
        <v>648</v>
      </c>
      <c r="E39" s="80">
        <v>11887.388000000001</v>
      </c>
      <c r="F39" s="80">
        <v>18865.895</v>
      </c>
      <c r="G39" s="80">
        <v>21830.451000000001</v>
      </c>
    </row>
    <row r="40" spans="1:7" s="4" customFormat="1" ht="9" customHeight="1">
      <c r="A40" s="5"/>
      <c r="B40" s="5"/>
      <c r="C40" s="75" t="s">
        <v>649</v>
      </c>
      <c r="D40" s="76" t="s">
        <v>650</v>
      </c>
      <c r="E40" s="80">
        <v>15458.575000000001</v>
      </c>
      <c r="F40" s="80">
        <v>15574.670999999998</v>
      </c>
      <c r="G40" s="80">
        <v>20055.353999999999</v>
      </c>
    </row>
    <row r="41" spans="1:7" s="4" customFormat="1" ht="9" customHeight="1">
      <c r="A41" s="5"/>
      <c r="B41" s="5"/>
      <c r="C41" s="75" t="s">
        <v>651</v>
      </c>
      <c r="D41" s="76" t="s">
        <v>652</v>
      </c>
      <c r="E41" s="80">
        <v>214162.56299999999</v>
      </c>
      <c r="F41" s="80">
        <v>241387.11200000002</v>
      </c>
      <c r="G41" s="80">
        <v>261358.95800000001</v>
      </c>
    </row>
    <row r="42" spans="1:7" s="4" customFormat="1" ht="9" customHeight="1">
      <c r="A42" s="5"/>
      <c r="B42" s="5"/>
      <c r="C42" s="23" t="s">
        <v>653</v>
      </c>
      <c r="D42" s="32" t="s">
        <v>654</v>
      </c>
      <c r="E42" s="80">
        <v>282860.14500000002</v>
      </c>
      <c r="F42" s="80">
        <v>347920.69500000001</v>
      </c>
      <c r="G42" s="80">
        <v>406451.04099999997</v>
      </c>
    </row>
    <row r="43" spans="1:7" s="28" customFormat="1" ht="9" customHeight="1">
      <c r="A43" s="74" t="s">
        <v>655</v>
      </c>
      <c r="B43" s="562" t="s">
        <v>848</v>
      </c>
      <c r="C43" s="562" t="s">
        <v>531</v>
      </c>
      <c r="D43" s="562" t="s">
        <v>531</v>
      </c>
      <c r="E43" s="79">
        <v>10430984.763</v>
      </c>
      <c r="F43" s="79">
        <v>12055721.702</v>
      </c>
      <c r="G43" s="79">
        <v>13403231.439999999</v>
      </c>
    </row>
    <row r="44" spans="1:7" s="4" customFormat="1" ht="19.899999999999999" customHeight="1">
      <c r="A44" s="5"/>
      <c r="B44" s="5"/>
      <c r="C44" s="75" t="s">
        <v>656</v>
      </c>
      <c r="D44" s="76" t="s">
        <v>849</v>
      </c>
      <c r="E44" s="80">
        <v>5421253.1459999997</v>
      </c>
      <c r="F44" s="80">
        <v>6307742.682</v>
      </c>
      <c r="G44" s="80">
        <v>7107827.0140000004</v>
      </c>
    </row>
    <row r="45" spans="1:7" s="4" customFormat="1" ht="19.899999999999999" customHeight="1">
      <c r="A45" s="5"/>
      <c r="B45" s="5"/>
      <c r="C45" s="23" t="s">
        <v>657</v>
      </c>
      <c r="D45" s="32" t="s">
        <v>850</v>
      </c>
      <c r="E45" s="80">
        <v>5009731.6170000006</v>
      </c>
      <c r="F45" s="80">
        <v>5747979.0199999996</v>
      </c>
      <c r="G45" s="80">
        <v>6295404.425999999</v>
      </c>
    </row>
    <row r="46" spans="1:7" s="28" customFormat="1" ht="9" customHeight="1">
      <c r="A46" s="74" t="s">
        <v>658</v>
      </c>
      <c r="B46" s="562" t="s">
        <v>659</v>
      </c>
      <c r="C46" s="562" t="s">
        <v>531</v>
      </c>
      <c r="D46" s="562" t="s">
        <v>531</v>
      </c>
      <c r="E46" s="79">
        <v>8416470.5439999998</v>
      </c>
      <c r="F46" s="79">
        <v>9448373.2199999988</v>
      </c>
      <c r="G46" s="79">
        <v>10250170.272</v>
      </c>
    </row>
    <row r="47" spans="1:7" s="4" customFormat="1" ht="9" customHeight="1">
      <c r="A47" s="5"/>
      <c r="B47" s="5"/>
      <c r="C47" s="75" t="s">
        <v>660</v>
      </c>
      <c r="D47" s="76" t="s">
        <v>812</v>
      </c>
      <c r="E47" s="80">
        <v>15617.300000000001</v>
      </c>
      <c r="F47" s="80">
        <v>22857.775000000001</v>
      </c>
      <c r="G47" s="80">
        <v>25090.099000000002</v>
      </c>
    </row>
    <row r="48" spans="1:7" s="4" customFormat="1" ht="19.899999999999999" customHeight="1">
      <c r="A48" s="5"/>
      <c r="B48" s="5"/>
      <c r="C48" s="75" t="s">
        <v>661</v>
      </c>
      <c r="D48" s="76" t="s">
        <v>851</v>
      </c>
      <c r="E48" s="80">
        <v>7580927.6030000001</v>
      </c>
      <c r="F48" s="80">
        <v>8516586.9759999998</v>
      </c>
      <c r="G48" s="80">
        <v>9257173.0850000009</v>
      </c>
    </row>
    <row r="49" spans="1:7" s="4" customFormat="1" ht="9" customHeight="1">
      <c r="A49" s="5"/>
      <c r="B49" s="5"/>
      <c r="C49" s="75" t="s">
        <v>662</v>
      </c>
      <c r="D49" s="76" t="s">
        <v>788</v>
      </c>
      <c r="E49" s="80">
        <v>796904.12</v>
      </c>
      <c r="F49" s="80">
        <v>874521.09900000005</v>
      </c>
      <c r="G49" s="80">
        <v>937648.31400000001</v>
      </c>
    </row>
    <row r="50" spans="1:7" s="4" customFormat="1" ht="9" customHeight="1">
      <c r="A50" s="5"/>
      <c r="B50" s="5"/>
      <c r="C50" s="23" t="s">
        <v>663</v>
      </c>
      <c r="D50" s="32" t="s">
        <v>753</v>
      </c>
      <c r="E50" s="80">
        <v>23021.521000000001</v>
      </c>
      <c r="F50" s="80">
        <v>34407.370000000003</v>
      </c>
      <c r="G50" s="80">
        <v>30258.773999999998</v>
      </c>
    </row>
    <row r="51" spans="1:7" s="28" customFormat="1" ht="9" customHeight="1">
      <c r="A51" s="74" t="s">
        <v>664</v>
      </c>
      <c r="B51" s="562" t="s">
        <v>853</v>
      </c>
      <c r="C51" s="562" t="s">
        <v>531</v>
      </c>
      <c r="D51" s="562" t="s">
        <v>531</v>
      </c>
      <c r="E51" s="79">
        <v>1499461.0630000001</v>
      </c>
      <c r="F51" s="79">
        <v>1587120.328</v>
      </c>
      <c r="G51" s="79">
        <v>1753299.4009999998</v>
      </c>
    </row>
    <row r="52" spans="1:7" s="4" customFormat="1" ht="19.899999999999999" customHeight="1">
      <c r="A52" s="5"/>
      <c r="B52" s="5"/>
      <c r="C52" s="75" t="s">
        <v>665</v>
      </c>
      <c r="D52" s="76" t="s">
        <v>852</v>
      </c>
      <c r="E52" s="80">
        <v>1266450.8940000001</v>
      </c>
      <c r="F52" s="80">
        <v>1337191.024</v>
      </c>
      <c r="G52" s="80">
        <v>1498763.8259999999</v>
      </c>
    </row>
    <row r="53" spans="1:7" s="4" customFormat="1" ht="9" customHeight="1">
      <c r="A53" s="5"/>
      <c r="B53" s="5"/>
      <c r="C53" s="75" t="s">
        <v>666</v>
      </c>
      <c r="D53" s="76" t="s">
        <v>789</v>
      </c>
      <c r="E53" s="80">
        <v>203958.739</v>
      </c>
      <c r="F53" s="80">
        <v>220494.94900000002</v>
      </c>
      <c r="G53" s="80">
        <v>225298.08899999998</v>
      </c>
    </row>
    <row r="54" spans="1:7" s="4" customFormat="1" ht="9" customHeight="1">
      <c r="A54" s="5"/>
      <c r="B54" s="5"/>
      <c r="C54" s="23" t="s">
        <v>667</v>
      </c>
      <c r="D54" s="32" t="s">
        <v>790</v>
      </c>
      <c r="E54" s="80">
        <v>29051.43</v>
      </c>
      <c r="F54" s="80">
        <v>29434.355</v>
      </c>
      <c r="G54" s="80">
        <v>29237.486000000001</v>
      </c>
    </row>
    <row r="55" spans="1:7" s="28" customFormat="1" ht="9" customHeight="1">
      <c r="A55" s="74" t="s">
        <v>668</v>
      </c>
      <c r="B55" s="562" t="s">
        <v>669</v>
      </c>
      <c r="C55" s="562" t="s">
        <v>531</v>
      </c>
      <c r="D55" s="562" t="s">
        <v>531</v>
      </c>
      <c r="E55" s="79">
        <v>39516.165999999997</v>
      </c>
      <c r="F55" s="79">
        <v>34094.055999999997</v>
      </c>
      <c r="G55" s="79">
        <v>34988.911</v>
      </c>
    </row>
    <row r="56" spans="1:7" s="4" customFormat="1" ht="9" customHeight="1">
      <c r="A56" s="5"/>
      <c r="B56" s="5"/>
      <c r="C56" s="23" t="s">
        <v>670</v>
      </c>
      <c r="D56" s="32" t="s">
        <v>669</v>
      </c>
      <c r="E56" s="80">
        <v>39516.165999999997</v>
      </c>
      <c r="F56" s="80">
        <v>34094.055999999997</v>
      </c>
      <c r="G56" s="80">
        <v>34988.911</v>
      </c>
    </row>
    <row r="57" spans="1:7" s="28" customFormat="1" ht="9" customHeight="1">
      <c r="A57" s="74" t="s">
        <v>671</v>
      </c>
      <c r="B57" s="562" t="s">
        <v>672</v>
      </c>
      <c r="C57" s="562" t="s">
        <v>531</v>
      </c>
      <c r="D57" s="562" t="s">
        <v>531</v>
      </c>
      <c r="E57" s="79">
        <v>1592475.534</v>
      </c>
      <c r="F57" s="79">
        <v>1795040.9380000001</v>
      </c>
      <c r="G57" s="79">
        <v>1827298.0520000001</v>
      </c>
    </row>
    <row r="58" spans="1:7" s="4" customFormat="1" ht="19.899999999999999" customHeight="1">
      <c r="A58" s="5"/>
      <c r="B58" s="5"/>
      <c r="C58" s="75" t="s">
        <v>673</v>
      </c>
      <c r="D58" s="76" t="s">
        <v>810</v>
      </c>
      <c r="E58" s="80">
        <v>992680.82299999997</v>
      </c>
      <c r="F58" s="80">
        <v>1153582.341</v>
      </c>
      <c r="G58" s="80">
        <v>1162968.95</v>
      </c>
    </row>
    <row r="59" spans="1:7" s="4" customFormat="1" ht="19.899999999999999" customHeight="1">
      <c r="A59" s="5"/>
      <c r="B59" s="5"/>
      <c r="C59" s="75" t="s">
        <v>674</v>
      </c>
      <c r="D59" s="76" t="s">
        <v>791</v>
      </c>
      <c r="E59" s="80">
        <v>355506.511</v>
      </c>
      <c r="F59" s="80">
        <v>382706.24700000003</v>
      </c>
      <c r="G59" s="80">
        <v>390747.09600000002</v>
      </c>
    </row>
    <row r="60" spans="1:7" s="4" customFormat="1" ht="9" customHeight="1">
      <c r="A60" s="5"/>
      <c r="B60" s="5"/>
      <c r="C60" s="23" t="s">
        <v>675</v>
      </c>
      <c r="D60" s="32" t="s">
        <v>676</v>
      </c>
      <c r="E60" s="80">
        <v>244288.19999999998</v>
      </c>
      <c r="F60" s="80">
        <v>258752.35</v>
      </c>
      <c r="G60" s="80">
        <v>273582.00599999999</v>
      </c>
    </row>
    <row r="61" spans="1:7" s="28" customFormat="1" ht="9" customHeight="1">
      <c r="A61" s="74" t="s">
        <v>677</v>
      </c>
      <c r="B61" s="562" t="s">
        <v>854</v>
      </c>
      <c r="C61" s="562" t="s">
        <v>531</v>
      </c>
      <c r="D61" s="562" t="s">
        <v>531</v>
      </c>
      <c r="E61" s="79">
        <v>8100.6140000000005</v>
      </c>
      <c r="F61" s="79">
        <v>9286.7240000000002</v>
      </c>
      <c r="G61" s="79">
        <v>38229.796999999999</v>
      </c>
    </row>
    <row r="62" spans="1:7" s="4" customFormat="1" ht="9" customHeight="1">
      <c r="A62" s="5"/>
      <c r="B62" s="5"/>
      <c r="C62" s="75" t="s">
        <v>678</v>
      </c>
      <c r="D62" s="76" t="s">
        <v>854</v>
      </c>
      <c r="E62" s="80">
        <v>8100.6140000000005</v>
      </c>
      <c r="F62" s="80">
        <v>9200.4930000000004</v>
      </c>
      <c r="G62" s="80">
        <v>18258.874</v>
      </c>
    </row>
    <row r="63" spans="1:7" s="4" customFormat="1" ht="9" customHeight="1">
      <c r="A63" s="5"/>
      <c r="B63" s="5"/>
      <c r="C63" s="75" t="s">
        <v>679</v>
      </c>
      <c r="D63" s="76" t="s">
        <v>792</v>
      </c>
      <c r="E63" s="80">
        <v>0</v>
      </c>
      <c r="F63" s="80">
        <v>0</v>
      </c>
      <c r="G63" s="80">
        <v>19970.922999999999</v>
      </c>
    </row>
    <row r="64" spans="1:7" s="4" customFormat="1" ht="9" customHeight="1">
      <c r="A64" s="78"/>
      <c r="B64" s="365"/>
      <c r="C64" s="75" t="s">
        <v>680</v>
      </c>
      <c r="D64" s="76" t="s">
        <v>754</v>
      </c>
      <c r="E64" s="80">
        <v>0</v>
      </c>
      <c r="F64" s="80">
        <v>86.230999999999995</v>
      </c>
      <c r="G64" s="80">
        <v>0</v>
      </c>
    </row>
    <row r="65" spans="1:7" s="4" customFormat="1" ht="5.0999999999999996" customHeight="1" thickBot="1">
      <c r="A65" s="22"/>
      <c r="B65" s="15"/>
      <c r="C65" s="20"/>
      <c r="D65" s="20"/>
      <c r="E65" s="36"/>
      <c r="F65" s="36"/>
      <c r="G65" s="36"/>
    </row>
    <row r="66" spans="1:7" ht="9.75" thickTop="1">
      <c r="A66" s="157" t="s">
        <v>836</v>
      </c>
    </row>
  </sheetData>
  <mergeCells count="14">
    <mergeCell ref="B57:D57"/>
    <mergeCell ref="B61:D61"/>
    <mergeCell ref="B29:D29"/>
    <mergeCell ref="B31:D31"/>
    <mergeCell ref="B43:D43"/>
    <mergeCell ref="B46:D46"/>
    <mergeCell ref="B51:D51"/>
    <mergeCell ref="B55:D55"/>
    <mergeCell ref="A1:G1"/>
    <mergeCell ref="B5:D5"/>
    <mergeCell ref="B20:D20"/>
    <mergeCell ref="B25:D25"/>
    <mergeCell ref="A2:D2"/>
    <mergeCell ref="A3:B3"/>
  </mergeCells>
  <conditionalFormatting sqref="E1:G2 E4:G65536">
    <cfRule type="cellIs" dxfId="608" priority="56" operator="between">
      <formula>0.001</formula>
      <formula>0.499</formula>
    </cfRule>
  </conditionalFormatting>
  <conditionalFormatting sqref="E5:G64">
    <cfRule type="cellIs" dxfId="607" priority="52" operator="between">
      <formula>0.001</formula>
      <formula>0.499</formula>
    </cfRule>
  </conditionalFormatting>
  <conditionalFormatting sqref="E55:G55">
    <cfRule type="cellIs" dxfId="606" priority="51" operator="between">
      <formula>0.001</formula>
      <formula>0.499</formula>
    </cfRule>
  </conditionalFormatting>
  <conditionalFormatting sqref="E1">
    <cfRule type="cellIs" dxfId="605" priority="50" operator="between">
      <formula>0.001</formula>
      <formula>0.499</formula>
    </cfRule>
  </conditionalFormatting>
  <conditionalFormatting sqref="E1:G1">
    <cfRule type="cellIs" dxfId="604" priority="49" operator="between">
      <formula>0.001</formula>
      <formula>0.499</formula>
    </cfRule>
  </conditionalFormatting>
  <conditionalFormatting sqref="E1:G1">
    <cfRule type="cellIs" dxfId="603" priority="48" operator="between">
      <formula>0.001</formula>
      <formula>0.499</formula>
    </cfRule>
  </conditionalFormatting>
  <conditionalFormatting sqref="E5:G64">
    <cfRule type="cellIs" dxfId="602" priority="47" operator="between">
      <formula>0.001</formula>
      <formula>0.499</formula>
    </cfRule>
  </conditionalFormatting>
  <conditionalFormatting sqref="E6:G19">
    <cfRule type="cellIs" dxfId="601" priority="46" operator="between">
      <formula>0.001</formula>
      <formula>0.499</formula>
    </cfRule>
  </conditionalFormatting>
  <conditionalFormatting sqref="E6:G19">
    <cfRule type="cellIs" dxfId="600" priority="45" operator="between">
      <formula>0.001</formula>
      <formula>0.499</formula>
    </cfRule>
  </conditionalFormatting>
  <conditionalFormatting sqref="E21:G24">
    <cfRule type="cellIs" dxfId="599" priority="44" operator="between">
      <formula>0.001</formula>
      <formula>0.499</formula>
    </cfRule>
  </conditionalFormatting>
  <conditionalFormatting sqref="E21:G24">
    <cfRule type="cellIs" dxfId="598" priority="43" operator="between">
      <formula>0.001</formula>
      <formula>0.499</formula>
    </cfRule>
  </conditionalFormatting>
  <conditionalFormatting sqref="E26:G28">
    <cfRule type="cellIs" dxfId="597" priority="42" operator="between">
      <formula>0.001</formula>
      <formula>0.499</formula>
    </cfRule>
  </conditionalFormatting>
  <conditionalFormatting sqref="E26:G28">
    <cfRule type="cellIs" dxfId="596" priority="41" operator="between">
      <formula>0.001</formula>
      <formula>0.499</formula>
    </cfRule>
  </conditionalFormatting>
  <conditionalFormatting sqref="E30:G30">
    <cfRule type="cellIs" dxfId="595" priority="40" operator="between">
      <formula>0.001</formula>
      <formula>0.499</formula>
    </cfRule>
  </conditionalFormatting>
  <conditionalFormatting sqref="E30:G30">
    <cfRule type="cellIs" dxfId="594" priority="39" operator="between">
      <formula>0.001</formula>
      <formula>0.499</formula>
    </cfRule>
  </conditionalFormatting>
  <conditionalFormatting sqref="E32:G42">
    <cfRule type="cellIs" dxfId="593" priority="38" operator="between">
      <formula>0.001</formula>
      <formula>0.499</formula>
    </cfRule>
  </conditionalFormatting>
  <conditionalFormatting sqref="E32:G42">
    <cfRule type="cellIs" dxfId="592" priority="37" operator="between">
      <formula>0.001</formula>
      <formula>0.499</formula>
    </cfRule>
  </conditionalFormatting>
  <conditionalFormatting sqref="E44:G45">
    <cfRule type="cellIs" dxfId="591" priority="36" operator="between">
      <formula>0.001</formula>
      <formula>0.499</formula>
    </cfRule>
  </conditionalFormatting>
  <conditionalFormatting sqref="E44:G45">
    <cfRule type="cellIs" dxfId="590" priority="35" operator="between">
      <formula>0.001</formula>
      <formula>0.499</formula>
    </cfRule>
  </conditionalFormatting>
  <conditionalFormatting sqref="E47:G50">
    <cfRule type="cellIs" dxfId="589" priority="34" operator="between">
      <formula>0.001</formula>
      <formula>0.499</formula>
    </cfRule>
  </conditionalFormatting>
  <conditionalFormatting sqref="E47:G50">
    <cfRule type="cellIs" dxfId="588" priority="33" operator="between">
      <formula>0.001</formula>
      <formula>0.499</formula>
    </cfRule>
  </conditionalFormatting>
  <conditionalFormatting sqref="E52:G54">
    <cfRule type="cellIs" dxfId="587" priority="32" operator="between">
      <formula>0.001</formula>
      <formula>0.499</formula>
    </cfRule>
  </conditionalFormatting>
  <conditionalFormatting sqref="E52:G54">
    <cfRule type="cellIs" dxfId="586" priority="31" operator="between">
      <formula>0.001</formula>
      <formula>0.499</formula>
    </cfRule>
  </conditionalFormatting>
  <conditionalFormatting sqref="E56:G56">
    <cfRule type="cellIs" dxfId="585" priority="30" operator="between">
      <formula>0.001</formula>
      <formula>0.499</formula>
    </cfRule>
  </conditionalFormatting>
  <conditionalFormatting sqref="E56:G56">
    <cfRule type="cellIs" dxfId="584" priority="29" operator="between">
      <formula>0.001</formula>
      <formula>0.499</formula>
    </cfRule>
  </conditionalFormatting>
  <conditionalFormatting sqref="E58:G60">
    <cfRule type="cellIs" dxfId="583" priority="28" operator="between">
      <formula>0.001</formula>
      <formula>0.499</formula>
    </cfRule>
  </conditionalFormatting>
  <conditionalFormatting sqref="E58:G60">
    <cfRule type="cellIs" dxfId="582" priority="27" operator="between">
      <formula>0.001</formula>
      <formula>0.499</formula>
    </cfRule>
  </conditionalFormatting>
  <conditionalFormatting sqref="E55:G55">
    <cfRule type="cellIs" dxfId="581" priority="26" operator="between">
      <formula>0.001</formula>
      <formula>0.499</formula>
    </cfRule>
  </conditionalFormatting>
  <conditionalFormatting sqref="E5:G64">
    <cfRule type="cellIs" dxfId="580" priority="25" operator="between">
      <formula>0.001</formula>
      <formula>0.499</formula>
    </cfRule>
  </conditionalFormatting>
  <conditionalFormatting sqref="E5:G64">
    <cfRule type="cellIs" dxfId="579" priority="24" operator="between">
      <formula>0.001</formula>
      <formula>0.499</formula>
    </cfRule>
  </conditionalFormatting>
  <conditionalFormatting sqref="E55:G55">
    <cfRule type="cellIs" dxfId="578" priority="23" operator="between">
      <formula>0.001</formula>
      <formula>0.499</formula>
    </cfRule>
  </conditionalFormatting>
  <conditionalFormatting sqref="E5:G64">
    <cfRule type="cellIs" dxfId="577" priority="22" operator="between">
      <formula>0.001</formula>
      <formula>0.499</formula>
    </cfRule>
  </conditionalFormatting>
  <conditionalFormatting sqref="E6:G19">
    <cfRule type="cellIs" dxfId="576" priority="21" operator="between">
      <formula>0.001</formula>
      <formula>0.499</formula>
    </cfRule>
  </conditionalFormatting>
  <conditionalFormatting sqref="E6:G19">
    <cfRule type="cellIs" dxfId="575" priority="20" operator="between">
      <formula>0.001</formula>
      <formula>0.499</formula>
    </cfRule>
  </conditionalFormatting>
  <conditionalFormatting sqref="E21:G24">
    <cfRule type="cellIs" dxfId="574" priority="19" operator="between">
      <formula>0.001</formula>
      <formula>0.499</formula>
    </cfRule>
  </conditionalFormatting>
  <conditionalFormatting sqref="E21:G24">
    <cfRule type="cellIs" dxfId="573" priority="18" operator="between">
      <formula>0.001</formula>
      <formula>0.499</formula>
    </cfRule>
  </conditionalFormatting>
  <conditionalFormatting sqref="E26:G28">
    <cfRule type="cellIs" dxfId="572" priority="17" operator="between">
      <formula>0.001</formula>
      <formula>0.499</formula>
    </cfRule>
  </conditionalFormatting>
  <conditionalFormatting sqref="E26:G28">
    <cfRule type="cellIs" dxfId="571" priority="16" operator="between">
      <formula>0.001</formula>
      <formula>0.499</formula>
    </cfRule>
  </conditionalFormatting>
  <conditionalFormatting sqref="E30:G30">
    <cfRule type="cellIs" dxfId="570" priority="15" operator="between">
      <formula>0.001</formula>
      <formula>0.499</formula>
    </cfRule>
  </conditionalFormatting>
  <conditionalFormatting sqref="E30:G30">
    <cfRule type="cellIs" dxfId="569" priority="14" operator="between">
      <formula>0.001</formula>
      <formula>0.499</formula>
    </cfRule>
  </conditionalFormatting>
  <conditionalFormatting sqref="E32:G42">
    <cfRule type="cellIs" dxfId="568" priority="13" operator="between">
      <formula>0.001</formula>
      <formula>0.499</formula>
    </cfRule>
  </conditionalFormatting>
  <conditionalFormatting sqref="E32:G42">
    <cfRule type="cellIs" dxfId="567" priority="12" operator="between">
      <formula>0.001</formula>
      <formula>0.499</formula>
    </cfRule>
  </conditionalFormatting>
  <conditionalFormatting sqref="E44:G45">
    <cfRule type="cellIs" dxfId="566" priority="11" operator="between">
      <formula>0.001</formula>
      <formula>0.499</formula>
    </cfRule>
  </conditionalFormatting>
  <conditionalFormatting sqref="E44:G45">
    <cfRule type="cellIs" dxfId="565" priority="10" operator="between">
      <formula>0.001</formula>
      <formula>0.499</formula>
    </cfRule>
  </conditionalFormatting>
  <conditionalFormatting sqref="E47:G50">
    <cfRule type="cellIs" dxfId="564" priority="9" operator="between">
      <formula>0.001</formula>
      <formula>0.499</formula>
    </cfRule>
  </conditionalFormatting>
  <conditionalFormatting sqref="E47:G50">
    <cfRule type="cellIs" dxfId="563" priority="8" operator="between">
      <formula>0.001</formula>
      <formula>0.499</formula>
    </cfRule>
  </conditionalFormatting>
  <conditionalFormatting sqref="E52:G54">
    <cfRule type="cellIs" dxfId="562" priority="7" operator="between">
      <formula>0.001</formula>
      <formula>0.499</formula>
    </cfRule>
  </conditionalFormatting>
  <conditionalFormatting sqref="E52:G54">
    <cfRule type="cellIs" dxfId="561" priority="6" operator="between">
      <formula>0.001</formula>
      <formula>0.499</formula>
    </cfRule>
  </conditionalFormatting>
  <conditionalFormatting sqref="E56:G56">
    <cfRule type="cellIs" dxfId="560" priority="5" operator="between">
      <formula>0.001</formula>
      <formula>0.499</formula>
    </cfRule>
  </conditionalFormatting>
  <conditionalFormatting sqref="E56:G56">
    <cfRule type="cellIs" dxfId="559" priority="4" operator="between">
      <formula>0.001</formula>
      <formula>0.499</formula>
    </cfRule>
  </conditionalFormatting>
  <conditionalFormatting sqref="E58:G60">
    <cfRule type="cellIs" dxfId="558" priority="3" operator="between">
      <formula>0.001</formula>
      <formula>0.499</formula>
    </cfRule>
  </conditionalFormatting>
  <conditionalFormatting sqref="E58:G60">
    <cfRule type="cellIs" dxfId="557" priority="2" operator="between">
      <formula>0.001</formula>
      <formula>0.499</formula>
    </cfRule>
  </conditionalFormatting>
  <conditionalFormatting sqref="E55:G55">
    <cfRule type="cellIs" dxfId="556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lha23"/>
  <dimension ref="A1:I67"/>
  <sheetViews>
    <sheetView showGridLines="0" workbookViewId="0">
      <selection sqref="A1:G1"/>
    </sheetView>
  </sheetViews>
  <sheetFormatPr defaultColWidth="9.140625" defaultRowHeight="9"/>
  <cols>
    <col min="1" max="1" width="4.7109375" style="5" customWidth="1"/>
    <col min="2" max="2" width="2.7109375" style="5" customWidth="1"/>
    <col min="3" max="3" width="5.7109375" style="5" customWidth="1"/>
    <col min="4" max="4" width="36.140625" style="5" customWidth="1"/>
    <col min="5" max="7" width="11.7109375" style="8" customWidth="1"/>
    <col min="8" max="16384" width="9.140625" style="5"/>
  </cols>
  <sheetData>
    <row r="1" spans="1:9" s="60" customFormat="1" ht="36" customHeight="1">
      <c r="A1" s="560" t="s">
        <v>1026</v>
      </c>
      <c r="B1" s="560"/>
      <c r="C1" s="560"/>
      <c r="D1" s="560"/>
      <c r="E1" s="560"/>
      <c r="F1" s="560"/>
      <c r="G1" s="560"/>
      <c r="H1" s="515" t="s">
        <v>1048</v>
      </c>
    </row>
    <row r="2" spans="1:9" ht="9" customHeight="1">
      <c r="A2" s="555" t="s">
        <v>475</v>
      </c>
      <c r="B2" s="555"/>
      <c r="C2" s="555"/>
      <c r="D2" s="555"/>
      <c r="E2" s="6"/>
      <c r="F2" s="4"/>
      <c r="G2" s="4"/>
    </row>
    <row r="3" spans="1:9" s="7" customFormat="1" ht="30" customHeight="1">
      <c r="A3" s="563" t="s">
        <v>762</v>
      </c>
      <c r="B3" s="564"/>
      <c r="C3" s="55" t="s">
        <v>763</v>
      </c>
      <c r="D3" s="221" t="s">
        <v>939</v>
      </c>
      <c r="E3" s="245">
        <v>2016</v>
      </c>
      <c r="F3" s="256">
        <v>2017</v>
      </c>
      <c r="G3" s="54" t="s">
        <v>1078</v>
      </c>
    </row>
    <row r="4" spans="1:9" s="14" customFormat="1" ht="4.9000000000000004" customHeight="1">
      <c r="A4" s="11"/>
      <c r="B4" s="11"/>
      <c r="C4" s="11"/>
      <c r="D4" s="11"/>
      <c r="E4" s="11"/>
      <c r="F4" s="11"/>
      <c r="G4" s="11"/>
      <c r="I4" s="301"/>
    </row>
    <row r="5" spans="1:9" s="44" customFormat="1" ht="9" customHeight="1">
      <c r="A5" s="553" t="s">
        <v>216</v>
      </c>
      <c r="B5" s="553"/>
      <c r="C5" s="553"/>
      <c r="D5" s="553"/>
      <c r="E5" s="230">
        <v>-11385173.669</v>
      </c>
      <c r="F5" s="230">
        <v>-14670576.929</v>
      </c>
      <c r="G5" s="230">
        <v>-17557398.686000001</v>
      </c>
    </row>
    <row r="6" spans="1:9" s="44" customFormat="1" ht="5.0999999999999996" customHeight="1">
      <c r="E6" s="138"/>
      <c r="F6" s="138"/>
      <c r="G6" s="138"/>
    </row>
    <row r="7" spans="1:9" s="28" customFormat="1" ht="9" customHeight="1">
      <c r="A7" s="74" t="s">
        <v>483</v>
      </c>
      <c r="B7" s="562" t="s">
        <v>523</v>
      </c>
      <c r="C7" s="562"/>
      <c r="D7" s="562"/>
      <c r="E7" s="79">
        <v>-1867482.6959999998</v>
      </c>
      <c r="F7" s="79">
        <v>-2087764.6020000007</v>
      </c>
      <c r="G7" s="79">
        <v>-2266106.6939999997</v>
      </c>
    </row>
    <row r="8" spans="1:9" s="4" customFormat="1" ht="8.65" customHeight="1">
      <c r="A8" s="23"/>
      <c r="B8" s="32"/>
      <c r="C8" s="75" t="s">
        <v>524</v>
      </c>
      <c r="D8" s="76" t="s">
        <v>525</v>
      </c>
      <c r="E8" s="80">
        <v>-9305.372000000003</v>
      </c>
      <c r="F8" s="80">
        <v>-12052.850999999995</v>
      </c>
      <c r="G8" s="80">
        <v>15844.744000000006</v>
      </c>
    </row>
    <row r="9" spans="1:9" s="4" customFormat="1" ht="8.65" customHeight="1">
      <c r="A9" s="23"/>
      <c r="B9" s="32"/>
      <c r="C9" s="75" t="s">
        <v>526</v>
      </c>
      <c r="D9" s="76" t="s">
        <v>527</v>
      </c>
      <c r="E9" s="80">
        <v>-695773.31299999997</v>
      </c>
      <c r="F9" s="80">
        <v>-824313.90700000001</v>
      </c>
      <c r="G9" s="80">
        <v>-924917.67900000012</v>
      </c>
    </row>
    <row r="10" spans="1:9" s="4" customFormat="1" ht="19.899999999999999" customHeight="1">
      <c r="A10" s="32"/>
      <c r="B10" s="32"/>
      <c r="C10" s="75" t="s">
        <v>681</v>
      </c>
      <c r="D10" s="76" t="s">
        <v>769</v>
      </c>
      <c r="E10" s="80">
        <v>-989501.51300000004</v>
      </c>
      <c r="F10" s="80">
        <v>-1091945.1050000002</v>
      </c>
      <c r="G10" s="80">
        <v>-1136374.7669999998</v>
      </c>
    </row>
    <row r="11" spans="1:9" s="4" customFormat="1" ht="19.899999999999999" customHeight="1">
      <c r="A11" s="32"/>
      <c r="B11" s="32"/>
      <c r="C11" s="75" t="s">
        <v>528</v>
      </c>
      <c r="D11" s="82" t="s">
        <v>768</v>
      </c>
      <c r="E11" s="80">
        <v>-184031.80900000001</v>
      </c>
      <c r="F11" s="80">
        <v>-175621.75399999996</v>
      </c>
      <c r="G11" s="80">
        <v>-225205.58099999995</v>
      </c>
    </row>
    <row r="12" spans="1:9" s="4" customFormat="1" ht="8.65" customHeight="1">
      <c r="A12" s="32"/>
      <c r="B12" s="32"/>
      <c r="C12" s="23" t="s">
        <v>529</v>
      </c>
      <c r="D12" s="81" t="s">
        <v>766</v>
      </c>
      <c r="E12" s="80">
        <v>11129.311000000002</v>
      </c>
      <c r="F12" s="80">
        <v>16169.014999999999</v>
      </c>
      <c r="G12" s="80">
        <v>4546.5889999999927</v>
      </c>
    </row>
    <row r="13" spans="1:9" s="28" customFormat="1" ht="9" customHeight="1">
      <c r="A13" s="74" t="s">
        <v>476</v>
      </c>
      <c r="B13" s="562" t="s">
        <v>530</v>
      </c>
      <c r="C13" s="562"/>
      <c r="D13" s="562"/>
      <c r="E13" s="79">
        <v>-1703847.1770000004</v>
      </c>
      <c r="F13" s="79">
        <v>-1732246.037</v>
      </c>
      <c r="G13" s="79">
        <v>-1906615.1300000001</v>
      </c>
    </row>
    <row r="14" spans="1:9" s="4" customFormat="1" ht="8.65" customHeight="1">
      <c r="A14" s="32"/>
      <c r="B14" s="32"/>
      <c r="C14" s="75" t="s">
        <v>532</v>
      </c>
      <c r="D14" s="76" t="s">
        <v>533</v>
      </c>
      <c r="E14" s="80">
        <v>-26342.665999999997</v>
      </c>
      <c r="F14" s="80">
        <v>-44724.878999999986</v>
      </c>
      <c r="G14" s="80">
        <v>-48030.879000000001</v>
      </c>
    </row>
    <row r="15" spans="1:9" s="4" customFormat="1" ht="19.899999999999999" customHeight="1">
      <c r="A15" s="32"/>
      <c r="B15" s="32"/>
      <c r="C15" s="75" t="s">
        <v>534</v>
      </c>
      <c r="D15" s="76" t="s">
        <v>535</v>
      </c>
      <c r="E15" s="80">
        <v>-116884.56900000002</v>
      </c>
      <c r="F15" s="80">
        <v>-88861.469999999972</v>
      </c>
      <c r="G15" s="80">
        <v>-117875.74300000002</v>
      </c>
    </row>
    <row r="16" spans="1:9" s="4" customFormat="1" ht="8.65" customHeight="1">
      <c r="A16" s="32"/>
      <c r="B16" s="32"/>
      <c r="C16" s="75" t="s">
        <v>536</v>
      </c>
      <c r="D16" s="76" t="s">
        <v>537</v>
      </c>
      <c r="E16" s="80">
        <v>-180644.21800000005</v>
      </c>
      <c r="F16" s="80">
        <v>-118603.21900000004</v>
      </c>
      <c r="G16" s="80">
        <v>-130514.84499999997</v>
      </c>
    </row>
    <row r="17" spans="1:7" s="4" customFormat="1" ht="8.65" customHeight="1">
      <c r="A17" s="32"/>
      <c r="B17" s="32"/>
      <c r="C17" s="75" t="s">
        <v>538</v>
      </c>
      <c r="D17" s="76" t="s">
        <v>539</v>
      </c>
      <c r="E17" s="80">
        <v>-158966.15000000002</v>
      </c>
      <c r="F17" s="80">
        <v>-173122.27799999999</v>
      </c>
      <c r="G17" s="80">
        <v>-178715.462</v>
      </c>
    </row>
    <row r="18" spans="1:7" ht="8.65" customHeight="1">
      <c r="A18" s="32"/>
      <c r="B18" s="32"/>
      <c r="C18" s="75" t="s">
        <v>540</v>
      </c>
      <c r="D18" s="76" t="s">
        <v>541</v>
      </c>
      <c r="E18" s="80">
        <v>-673646.07500000007</v>
      </c>
      <c r="F18" s="80">
        <v>-697779.96499999997</v>
      </c>
      <c r="G18" s="80">
        <v>-745984.16499999992</v>
      </c>
    </row>
    <row r="19" spans="1:7" s="4" customFormat="1" ht="19.899999999999999" customHeight="1">
      <c r="A19" s="32"/>
      <c r="B19" s="32"/>
      <c r="C19" s="75" t="s">
        <v>468</v>
      </c>
      <c r="D19" s="76" t="s">
        <v>770</v>
      </c>
      <c r="E19" s="80">
        <v>-2912.1659999999974</v>
      </c>
      <c r="F19" s="80">
        <v>-10220.262000000002</v>
      </c>
      <c r="G19" s="80">
        <v>-26716.806999999993</v>
      </c>
    </row>
    <row r="20" spans="1:7" s="4" customFormat="1" ht="8.65" customHeight="1">
      <c r="A20" s="32"/>
      <c r="B20" s="32"/>
      <c r="C20" s="75" t="s">
        <v>542</v>
      </c>
      <c r="D20" s="76" t="s">
        <v>814</v>
      </c>
      <c r="E20" s="80">
        <v>-515771.88900000002</v>
      </c>
      <c r="F20" s="80">
        <v>-559937.18699999992</v>
      </c>
      <c r="G20" s="80">
        <v>-619266.24900000007</v>
      </c>
    </row>
    <row r="21" spans="1:7" s="4" customFormat="1" ht="8.65" customHeight="1">
      <c r="A21" s="32"/>
      <c r="B21" s="32"/>
      <c r="C21" s="75" t="s">
        <v>543</v>
      </c>
      <c r="D21" s="76" t="s">
        <v>842</v>
      </c>
      <c r="E21" s="80">
        <v>-23599.924999999999</v>
      </c>
      <c r="F21" s="80">
        <v>-33334.987000000001</v>
      </c>
      <c r="G21" s="80">
        <v>-33966.339</v>
      </c>
    </row>
    <row r="22" spans="1:7" s="4" customFormat="1" ht="8.65" customHeight="1">
      <c r="A22" s="32"/>
      <c r="B22" s="32"/>
      <c r="C22" s="23" t="s">
        <v>544</v>
      </c>
      <c r="D22" s="32" t="s">
        <v>767</v>
      </c>
      <c r="E22" s="80">
        <v>-5079.5190000000002</v>
      </c>
      <c r="F22" s="80">
        <v>-5661.7900000000009</v>
      </c>
      <c r="G22" s="80">
        <v>-5544.6409999999996</v>
      </c>
    </row>
    <row r="23" spans="1:7" s="28" customFormat="1" ht="9" customHeight="1">
      <c r="A23" s="74" t="s">
        <v>545</v>
      </c>
      <c r="B23" s="562" t="s">
        <v>546</v>
      </c>
      <c r="C23" s="562" t="s">
        <v>531</v>
      </c>
      <c r="D23" s="562" t="s">
        <v>531</v>
      </c>
      <c r="E23" s="79">
        <v>61201.737999999896</v>
      </c>
      <c r="F23" s="79">
        <v>25320.466000000015</v>
      </c>
      <c r="G23" s="79">
        <v>162697.46299999999</v>
      </c>
    </row>
    <row r="24" spans="1:7" s="4" customFormat="1" ht="19.899999999999999" customHeight="1">
      <c r="A24" s="32"/>
      <c r="B24" s="32"/>
      <c r="C24" s="23" t="s">
        <v>472</v>
      </c>
      <c r="D24" s="32" t="s">
        <v>821</v>
      </c>
      <c r="E24" s="80">
        <v>61201.737999999896</v>
      </c>
      <c r="F24" s="80">
        <v>25320.466000000015</v>
      </c>
      <c r="G24" s="80">
        <v>162697.46299999999</v>
      </c>
    </row>
    <row r="25" spans="1:7" s="28" customFormat="1" ht="9" customHeight="1">
      <c r="A25" s="74" t="s">
        <v>547</v>
      </c>
      <c r="B25" s="562" t="s">
        <v>548</v>
      </c>
      <c r="C25" s="562" t="s">
        <v>531</v>
      </c>
      <c r="D25" s="562" t="s">
        <v>531</v>
      </c>
      <c r="E25" s="79">
        <v>188115.60300000018</v>
      </c>
      <c r="F25" s="79">
        <v>25493.591000000015</v>
      </c>
      <c r="G25" s="79">
        <v>86670.703999999911</v>
      </c>
    </row>
    <row r="26" spans="1:7" s="4" customFormat="1" ht="19.899999999999999" customHeight="1">
      <c r="A26" s="33"/>
      <c r="B26" s="33"/>
      <c r="C26" s="75" t="s">
        <v>469</v>
      </c>
      <c r="D26" s="76" t="s">
        <v>771</v>
      </c>
      <c r="E26" s="80">
        <v>6013.74099999998</v>
      </c>
      <c r="F26" s="80">
        <v>-21270.168999999994</v>
      </c>
      <c r="G26" s="80">
        <v>-35539.392999999982</v>
      </c>
    </row>
    <row r="27" spans="1:7" s="4" customFormat="1" ht="8.65" customHeight="1">
      <c r="A27" s="33"/>
      <c r="B27" s="33"/>
      <c r="C27" s="75" t="s">
        <v>470</v>
      </c>
      <c r="D27" s="76" t="s">
        <v>772</v>
      </c>
      <c r="E27" s="80">
        <v>-120020.85399999999</v>
      </c>
      <c r="F27" s="80">
        <v>-140517.09999999998</v>
      </c>
      <c r="G27" s="80">
        <v>-92359.823000000004</v>
      </c>
    </row>
    <row r="28" spans="1:7" ht="8.65" customHeight="1">
      <c r="C28" s="75" t="s">
        <v>471</v>
      </c>
      <c r="D28" s="76" t="s">
        <v>549</v>
      </c>
      <c r="E28" s="80">
        <v>-170383.40100000001</v>
      </c>
      <c r="F28" s="80">
        <v>-176033.89600000001</v>
      </c>
      <c r="G28" s="80">
        <v>-183664.80499999999</v>
      </c>
    </row>
    <row r="29" spans="1:7" ht="19.899999999999999" customHeight="1">
      <c r="C29" s="75" t="s">
        <v>550</v>
      </c>
      <c r="D29" s="76" t="s">
        <v>773</v>
      </c>
      <c r="E29" s="80">
        <v>-181399.18099999998</v>
      </c>
      <c r="F29" s="80">
        <v>-199681.12699999998</v>
      </c>
      <c r="G29" s="80">
        <v>-211957.92300000001</v>
      </c>
    </row>
    <row r="30" spans="1:7" ht="8.65" customHeight="1">
      <c r="C30" s="75" t="s">
        <v>551</v>
      </c>
      <c r="D30" s="76" t="s">
        <v>815</v>
      </c>
      <c r="E30" s="80">
        <v>101240.60900000005</v>
      </c>
      <c r="F30" s="80">
        <v>99969.896999999997</v>
      </c>
      <c r="G30" s="80">
        <v>75243.292999999947</v>
      </c>
    </row>
    <row r="31" spans="1:7" ht="8.65" customHeight="1">
      <c r="C31" s="75" t="s">
        <v>499</v>
      </c>
      <c r="D31" s="76" t="s">
        <v>552</v>
      </c>
      <c r="E31" s="80">
        <v>-189745.50999999998</v>
      </c>
      <c r="F31" s="80">
        <v>-228369.20799999998</v>
      </c>
      <c r="G31" s="80">
        <v>-230315.10200000001</v>
      </c>
    </row>
    <row r="32" spans="1:7" ht="8.65" customHeight="1">
      <c r="C32" s="75" t="s">
        <v>501</v>
      </c>
      <c r="D32" s="76" t="s">
        <v>553</v>
      </c>
      <c r="E32" s="80">
        <v>591390.89100000006</v>
      </c>
      <c r="F32" s="80">
        <v>608768.76099999994</v>
      </c>
      <c r="G32" s="80">
        <v>602884.36599999992</v>
      </c>
    </row>
    <row r="33" spans="1:7" ht="19.899999999999999" customHeight="1">
      <c r="C33" s="75" t="s">
        <v>554</v>
      </c>
      <c r="D33" s="76" t="s">
        <v>774</v>
      </c>
      <c r="E33" s="80">
        <v>-253992.967</v>
      </c>
      <c r="F33" s="80">
        <v>-257169.76800000004</v>
      </c>
      <c r="G33" s="80">
        <v>-218886.42399999997</v>
      </c>
    </row>
    <row r="34" spans="1:7" ht="8.65" customHeight="1">
      <c r="C34" s="23" t="s">
        <v>555</v>
      </c>
      <c r="D34" s="32" t="s">
        <v>843</v>
      </c>
      <c r="E34" s="80">
        <v>405012.27500000002</v>
      </c>
      <c r="F34" s="80">
        <v>339796.201</v>
      </c>
      <c r="G34" s="80">
        <v>381266.51500000001</v>
      </c>
    </row>
    <row r="35" spans="1:7" s="28" customFormat="1" ht="9" customHeight="1">
      <c r="A35" s="74" t="s">
        <v>556</v>
      </c>
      <c r="B35" s="562" t="s">
        <v>557</v>
      </c>
      <c r="C35" s="562" t="s">
        <v>531</v>
      </c>
      <c r="D35" s="562" t="s">
        <v>531</v>
      </c>
      <c r="E35" s="79">
        <v>-2639805.8740000003</v>
      </c>
      <c r="F35" s="79">
        <v>-3707360.9559999998</v>
      </c>
      <c r="G35" s="79">
        <v>-4487307.22</v>
      </c>
    </row>
    <row r="36" spans="1:7" ht="8.65" customHeight="1">
      <c r="C36" s="75" t="s">
        <v>558</v>
      </c>
      <c r="D36" s="76" t="s">
        <v>775</v>
      </c>
      <c r="E36" s="80">
        <v>121667.57499999998</v>
      </c>
      <c r="F36" s="80">
        <v>117156.55400000003</v>
      </c>
      <c r="G36" s="80">
        <v>99388.212</v>
      </c>
    </row>
    <row r="37" spans="1:7" ht="8.65" customHeight="1">
      <c r="C37" s="75" t="s">
        <v>559</v>
      </c>
      <c r="D37" s="76" t="s">
        <v>560</v>
      </c>
      <c r="E37" s="80">
        <v>358524.43900000001</v>
      </c>
      <c r="F37" s="80">
        <v>440775.37499999994</v>
      </c>
      <c r="G37" s="80">
        <v>515635.07100000005</v>
      </c>
    </row>
    <row r="38" spans="1:7" ht="19.899999999999999" customHeight="1">
      <c r="C38" s="23" t="s">
        <v>561</v>
      </c>
      <c r="D38" s="32" t="s">
        <v>776</v>
      </c>
      <c r="E38" s="80">
        <v>-3119997.8880000003</v>
      </c>
      <c r="F38" s="80">
        <v>-4265292.8849999998</v>
      </c>
      <c r="G38" s="80">
        <v>-5102330.5029999996</v>
      </c>
    </row>
    <row r="39" spans="1:7" s="28" customFormat="1" ht="9" customHeight="1">
      <c r="A39" s="74" t="s">
        <v>331</v>
      </c>
      <c r="B39" s="562" t="s">
        <v>562</v>
      </c>
      <c r="C39" s="562" t="s">
        <v>531</v>
      </c>
      <c r="D39" s="562" t="s">
        <v>531</v>
      </c>
      <c r="E39" s="79">
        <v>-3801639.7349999989</v>
      </c>
      <c r="F39" s="79">
        <v>-4124953.9380000001</v>
      </c>
      <c r="G39" s="79">
        <v>-4830180.25</v>
      </c>
    </row>
    <row r="40" spans="1:7" ht="30" customHeight="1">
      <c r="C40" s="75" t="s">
        <v>563</v>
      </c>
      <c r="D40" s="76" t="s">
        <v>844</v>
      </c>
      <c r="E40" s="80">
        <v>-319033.93999999994</v>
      </c>
      <c r="F40" s="80">
        <v>-360388.772</v>
      </c>
      <c r="G40" s="80">
        <v>-352991.58500000002</v>
      </c>
    </row>
    <row r="41" spans="1:7" ht="8.65" customHeight="1">
      <c r="C41" s="75" t="s">
        <v>564</v>
      </c>
      <c r="D41" s="76" t="s">
        <v>565</v>
      </c>
      <c r="E41" s="80">
        <v>-517454.43999999994</v>
      </c>
      <c r="F41" s="80">
        <v>-497742.51500000001</v>
      </c>
      <c r="G41" s="80">
        <v>-759387.34400000004</v>
      </c>
    </row>
    <row r="42" spans="1:7" ht="8.65" customHeight="1">
      <c r="C42" s="75" t="s">
        <v>566</v>
      </c>
      <c r="D42" s="76" t="s">
        <v>567</v>
      </c>
      <c r="E42" s="80">
        <v>-1252429.723</v>
      </c>
      <c r="F42" s="80">
        <v>-1307352.0160000003</v>
      </c>
      <c r="G42" s="80">
        <v>-1574546.003</v>
      </c>
    </row>
    <row r="43" spans="1:7" ht="8.65" customHeight="1">
      <c r="C43" s="75" t="s">
        <v>503</v>
      </c>
      <c r="D43" s="76" t="s">
        <v>777</v>
      </c>
      <c r="E43" s="80">
        <v>-68782.401000000013</v>
      </c>
      <c r="F43" s="80">
        <v>-88585.388000000006</v>
      </c>
      <c r="G43" s="80">
        <v>-93845.540000000008</v>
      </c>
    </row>
    <row r="44" spans="1:7" ht="8.65" customHeight="1">
      <c r="C44" s="75" t="s">
        <v>568</v>
      </c>
      <c r="D44" s="76" t="s">
        <v>845</v>
      </c>
      <c r="E44" s="80">
        <v>-382842.201</v>
      </c>
      <c r="F44" s="80">
        <v>-393512.52999999997</v>
      </c>
      <c r="G44" s="80">
        <v>-401442.46900000004</v>
      </c>
    </row>
    <row r="45" spans="1:7" ht="8.65" customHeight="1">
      <c r="C45" s="75" t="s">
        <v>569</v>
      </c>
      <c r="D45" s="76" t="s">
        <v>816</v>
      </c>
      <c r="E45" s="80">
        <v>-432793.93400000001</v>
      </c>
      <c r="F45" s="80">
        <v>-460502.81800000003</v>
      </c>
      <c r="G45" s="80">
        <v>-467497.31400000001</v>
      </c>
    </row>
    <row r="46" spans="1:7" ht="8.65" customHeight="1">
      <c r="C46" s="75" t="s">
        <v>570</v>
      </c>
      <c r="D46" s="76" t="s">
        <v>817</v>
      </c>
      <c r="E46" s="80">
        <v>-244052.902</v>
      </c>
      <c r="F46" s="80">
        <v>-249886.14899999998</v>
      </c>
      <c r="G46" s="80">
        <v>-274360.66399999999</v>
      </c>
    </row>
    <row r="47" spans="1:7" ht="19.899999999999999" customHeight="1">
      <c r="C47" s="75" t="s">
        <v>571</v>
      </c>
      <c r="D47" s="76" t="s">
        <v>778</v>
      </c>
      <c r="E47" s="80">
        <v>787.72000000000116</v>
      </c>
      <c r="F47" s="80">
        <v>-4202.523000000001</v>
      </c>
      <c r="G47" s="80">
        <v>-13465.074999999997</v>
      </c>
    </row>
    <row r="48" spans="1:7" ht="8.65" customHeight="1">
      <c r="C48" s="75" t="s">
        <v>572</v>
      </c>
      <c r="D48" s="76" t="s">
        <v>818</v>
      </c>
      <c r="E48" s="80">
        <v>-11487.024999999998</v>
      </c>
      <c r="F48" s="80">
        <v>-10187.841999999999</v>
      </c>
      <c r="G48" s="80">
        <v>-10026.278999999999</v>
      </c>
    </row>
    <row r="49" spans="1:7" ht="8.65" customHeight="1">
      <c r="C49" s="75" t="s">
        <v>573</v>
      </c>
      <c r="D49" s="76" t="s">
        <v>574</v>
      </c>
      <c r="E49" s="80">
        <v>-26738.437000000002</v>
      </c>
      <c r="F49" s="80">
        <v>-32837.286999999997</v>
      </c>
      <c r="G49" s="80">
        <v>-32843.933999999994</v>
      </c>
    </row>
    <row r="50" spans="1:7" ht="8.65" customHeight="1">
      <c r="C50" s="23" t="s">
        <v>575</v>
      </c>
      <c r="D50" s="32" t="s">
        <v>779</v>
      </c>
      <c r="E50" s="80">
        <v>-546812.45199999993</v>
      </c>
      <c r="F50" s="80">
        <v>-719756.098</v>
      </c>
      <c r="G50" s="80">
        <v>-849774.04300000006</v>
      </c>
    </row>
    <row r="51" spans="1:7" s="28" customFormat="1" ht="9" customHeight="1">
      <c r="A51" s="74" t="s">
        <v>576</v>
      </c>
      <c r="B51" s="562" t="s">
        <v>803</v>
      </c>
      <c r="C51" s="562" t="s">
        <v>531</v>
      </c>
      <c r="D51" s="562" t="s">
        <v>531</v>
      </c>
      <c r="E51" s="79">
        <v>51800.427000000491</v>
      </c>
      <c r="F51" s="79">
        <v>-99157.941999999806</v>
      </c>
      <c r="G51" s="79">
        <v>-273897.70799999975</v>
      </c>
    </row>
    <row r="52" spans="1:7" ht="8.65" customHeight="1">
      <c r="C52" s="75" t="s">
        <v>577</v>
      </c>
      <c r="D52" s="76" t="s">
        <v>780</v>
      </c>
      <c r="E52" s="80">
        <v>-303102.83299999963</v>
      </c>
      <c r="F52" s="80">
        <v>-388729.91399999987</v>
      </c>
      <c r="G52" s="80">
        <v>-561207.73499999987</v>
      </c>
    </row>
    <row r="53" spans="1:7" ht="8.65" customHeight="1">
      <c r="C53" s="23" t="s">
        <v>578</v>
      </c>
      <c r="D53" s="32" t="s">
        <v>579</v>
      </c>
      <c r="E53" s="80">
        <v>354903.26000000013</v>
      </c>
      <c r="F53" s="80">
        <v>289571.97200000007</v>
      </c>
      <c r="G53" s="80">
        <v>287310.02700000012</v>
      </c>
    </row>
    <row r="54" spans="1:7" s="28" customFormat="1" ht="9" customHeight="1">
      <c r="A54" s="74" t="s">
        <v>580</v>
      </c>
      <c r="B54" s="562" t="s">
        <v>581</v>
      </c>
      <c r="C54" s="562" t="s">
        <v>531</v>
      </c>
      <c r="D54" s="562" t="s">
        <v>531</v>
      </c>
      <c r="E54" s="79">
        <v>-539561.46299999999</v>
      </c>
      <c r="F54" s="79">
        <v>-544274.49199999997</v>
      </c>
      <c r="G54" s="79">
        <v>-551094.83299999998</v>
      </c>
    </row>
    <row r="55" spans="1:7" ht="8.65" customHeight="1">
      <c r="C55" s="75" t="s">
        <v>508</v>
      </c>
      <c r="D55" s="76" t="s">
        <v>846</v>
      </c>
      <c r="E55" s="80">
        <v>-374701.54899999994</v>
      </c>
      <c r="F55" s="80">
        <v>-326385.58</v>
      </c>
      <c r="G55" s="80">
        <v>-318094.49300000002</v>
      </c>
    </row>
    <row r="56" spans="1:7" ht="8.65" customHeight="1">
      <c r="C56" s="75" t="s">
        <v>509</v>
      </c>
      <c r="D56" s="76" t="s">
        <v>819</v>
      </c>
      <c r="E56" s="80">
        <v>-161669.41799999998</v>
      </c>
      <c r="F56" s="80">
        <v>-214776.72299999994</v>
      </c>
      <c r="G56" s="80">
        <v>-230161.67499999996</v>
      </c>
    </row>
    <row r="57" spans="1:7" ht="8.65" customHeight="1">
      <c r="C57" s="23" t="s">
        <v>582</v>
      </c>
      <c r="D57" s="32" t="s">
        <v>781</v>
      </c>
      <c r="E57" s="80">
        <v>-3190.4960000000001</v>
      </c>
      <c r="F57" s="80">
        <v>-3112.1890000000003</v>
      </c>
      <c r="G57" s="80">
        <v>-2838.6649999999991</v>
      </c>
    </row>
    <row r="58" spans="1:7" s="28" customFormat="1" ht="9" customHeight="1">
      <c r="A58" s="74" t="s">
        <v>583</v>
      </c>
      <c r="B58" s="562" t="s">
        <v>584</v>
      </c>
      <c r="C58" s="562" t="s">
        <v>531</v>
      </c>
      <c r="D58" s="562" t="s">
        <v>531</v>
      </c>
      <c r="E58" s="79">
        <v>687006.67100000009</v>
      </c>
      <c r="F58" s="79">
        <v>682410.47499999986</v>
      </c>
      <c r="G58" s="79">
        <v>713221.14599999995</v>
      </c>
    </row>
    <row r="59" spans="1:7" ht="8.65" customHeight="1">
      <c r="C59" s="75" t="s">
        <v>585</v>
      </c>
      <c r="D59" s="76" t="s">
        <v>782</v>
      </c>
      <c r="E59" s="80">
        <v>-74701.449000000022</v>
      </c>
      <c r="F59" s="80">
        <v>-124303.98700000008</v>
      </c>
      <c r="G59" s="80">
        <v>-124372.10100000002</v>
      </c>
    </row>
    <row r="60" spans="1:7" ht="8.65" customHeight="1">
      <c r="C60" s="75" t="s">
        <v>586</v>
      </c>
      <c r="D60" s="76" t="s">
        <v>587</v>
      </c>
      <c r="E60" s="80">
        <v>767027.24400000006</v>
      </c>
      <c r="F60" s="80">
        <v>812806.87199999997</v>
      </c>
      <c r="G60" s="80">
        <v>843878.96799999999</v>
      </c>
    </row>
    <row r="61" spans="1:7" ht="8.65" customHeight="1">
      <c r="C61" s="23" t="s">
        <v>588</v>
      </c>
      <c r="D61" s="32" t="s">
        <v>589</v>
      </c>
      <c r="E61" s="80">
        <v>-5319.1239999999998</v>
      </c>
      <c r="F61" s="80">
        <v>-6092.41</v>
      </c>
      <c r="G61" s="80">
        <v>-6285.7209999999995</v>
      </c>
    </row>
    <row r="62" spans="1:7" s="28" customFormat="1" ht="9" customHeight="1">
      <c r="A62" s="74" t="s">
        <v>590</v>
      </c>
      <c r="B62" s="562" t="s">
        <v>591</v>
      </c>
      <c r="C62" s="562" t="s">
        <v>531</v>
      </c>
      <c r="D62" s="562" t="s">
        <v>531</v>
      </c>
      <c r="E62" s="79">
        <v>1236592.9149999998</v>
      </c>
      <c r="F62" s="79">
        <v>1261432.466</v>
      </c>
      <c r="G62" s="79">
        <v>1300783.406</v>
      </c>
    </row>
    <row r="63" spans="1:7" ht="30" customHeight="1">
      <c r="C63" s="75" t="s">
        <v>592</v>
      </c>
      <c r="D63" s="76" t="s">
        <v>820</v>
      </c>
      <c r="E63" s="80">
        <v>549558.31699999992</v>
      </c>
      <c r="F63" s="80">
        <v>548280.67599999998</v>
      </c>
      <c r="G63" s="80">
        <v>546961.9850000001</v>
      </c>
    </row>
    <row r="64" spans="1:7" ht="8.65" customHeight="1">
      <c r="C64" s="75" t="s">
        <v>593</v>
      </c>
      <c r="D64" s="76" t="s">
        <v>594</v>
      </c>
      <c r="E64" s="80">
        <v>791728.84</v>
      </c>
      <c r="F64" s="80">
        <v>791857.60800000001</v>
      </c>
      <c r="G64" s="80">
        <v>847116.78399999999</v>
      </c>
    </row>
    <row r="65" spans="1:7" ht="8.65" customHeight="1">
      <c r="C65" s="23" t="s">
        <v>595</v>
      </c>
      <c r="D65" s="32" t="s">
        <v>804</v>
      </c>
      <c r="E65" s="80">
        <v>-104694.24200000001</v>
      </c>
      <c r="F65" s="80">
        <v>-78705.818000000014</v>
      </c>
      <c r="G65" s="80">
        <v>-93295.363000000012</v>
      </c>
    </row>
    <row r="66" spans="1:7" ht="5.0999999999999996" customHeight="1">
      <c r="A66" s="78"/>
      <c r="B66" s="159"/>
      <c r="C66" s="164"/>
      <c r="D66" s="164"/>
      <c r="E66" s="164"/>
      <c r="F66" s="164"/>
      <c r="G66" s="164"/>
    </row>
    <row r="67" spans="1:7">
      <c r="G67" s="19" t="s">
        <v>490</v>
      </c>
    </row>
  </sheetData>
  <mergeCells count="14">
    <mergeCell ref="A1:G1"/>
    <mergeCell ref="B58:D58"/>
    <mergeCell ref="B62:D62"/>
    <mergeCell ref="B13:D13"/>
    <mergeCell ref="B23:D23"/>
    <mergeCell ref="B25:D25"/>
    <mergeCell ref="B35:D35"/>
    <mergeCell ref="B39:D39"/>
    <mergeCell ref="B51:D51"/>
    <mergeCell ref="B7:D7"/>
    <mergeCell ref="A2:D2"/>
    <mergeCell ref="A3:B3"/>
    <mergeCell ref="A5:D5"/>
    <mergeCell ref="B54:D54"/>
  </mergeCells>
  <conditionalFormatting sqref="E1:G2 E67:G65536 E4:G65">
    <cfRule type="cellIs" dxfId="555" priority="14" operator="between">
      <formula>0.001</formula>
      <formula>0.499</formula>
    </cfRule>
  </conditionalFormatting>
  <conditionalFormatting sqref="E1:G1">
    <cfRule type="cellIs" dxfId="554" priority="5" operator="between">
      <formula>0.001</formula>
      <formula>0.499</formula>
    </cfRule>
  </conditionalFormatting>
  <conditionalFormatting sqref="E1:G1">
    <cfRule type="cellIs" dxfId="553" priority="4" operator="between">
      <formula>0.001</formula>
      <formula>0.499</formula>
    </cfRule>
  </conditionalFormatting>
  <conditionalFormatting sqref="E7:G65">
    <cfRule type="cellIs" dxfId="552" priority="3" operator="between">
      <formula>0.001</formula>
      <formula>0.499</formula>
    </cfRule>
  </conditionalFormatting>
  <conditionalFormatting sqref="E5:G65">
    <cfRule type="cellIs" dxfId="551" priority="2" operator="between">
      <formula>0.001</formula>
      <formula>0.499</formula>
    </cfRule>
  </conditionalFormatting>
  <conditionalFormatting sqref="E7:G65">
    <cfRule type="cellIs" dxfId="550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lha24"/>
  <dimension ref="A1:H66"/>
  <sheetViews>
    <sheetView showGridLines="0" workbookViewId="0">
      <selection sqref="A1:G1"/>
    </sheetView>
  </sheetViews>
  <sheetFormatPr defaultColWidth="9.140625" defaultRowHeight="9"/>
  <cols>
    <col min="1" max="1" width="4.7109375" style="5" customWidth="1"/>
    <col min="2" max="2" width="2.7109375" style="5" customWidth="1"/>
    <col min="3" max="3" width="5.7109375" style="5" customWidth="1"/>
    <col min="4" max="4" width="36.140625" style="5" customWidth="1"/>
    <col min="5" max="7" width="11.7109375" style="8" customWidth="1"/>
    <col min="8" max="16384" width="9.140625" style="5"/>
  </cols>
  <sheetData>
    <row r="1" spans="1:8" s="60" customFormat="1" ht="36" customHeight="1">
      <c r="A1" s="560" t="s">
        <v>1027</v>
      </c>
      <c r="B1" s="560"/>
      <c r="C1" s="560"/>
      <c r="D1" s="560"/>
      <c r="E1" s="560"/>
      <c r="F1" s="560"/>
      <c r="G1" s="560"/>
      <c r="H1" s="515" t="s">
        <v>1048</v>
      </c>
    </row>
    <row r="2" spans="1:8" ht="9" customHeight="1">
      <c r="A2" s="555" t="s">
        <v>475</v>
      </c>
      <c r="B2" s="555"/>
      <c r="C2" s="555"/>
      <c r="D2" s="555"/>
      <c r="E2" s="6"/>
      <c r="F2" s="4"/>
      <c r="G2" s="4"/>
    </row>
    <row r="3" spans="1:8" s="7" customFormat="1" ht="30" customHeight="1">
      <c r="A3" s="563" t="s">
        <v>762</v>
      </c>
      <c r="B3" s="564"/>
      <c r="C3" s="221" t="s">
        <v>763</v>
      </c>
      <c r="D3" s="221" t="s">
        <v>939</v>
      </c>
      <c r="E3" s="245">
        <v>2016</v>
      </c>
      <c r="F3" s="256">
        <v>2017</v>
      </c>
      <c r="G3" s="54" t="s">
        <v>1078</v>
      </c>
    </row>
    <row r="4" spans="1:8" s="14" customFormat="1" ht="4.9000000000000004" customHeight="1">
      <c r="A4" s="11"/>
      <c r="B4" s="11"/>
      <c r="C4" s="11"/>
      <c r="D4" s="11"/>
      <c r="E4" s="11"/>
      <c r="F4" s="11"/>
      <c r="G4" s="11"/>
    </row>
    <row r="5" spans="1:8" s="28" customFormat="1" ht="9" customHeight="1">
      <c r="A5" s="74" t="s">
        <v>596</v>
      </c>
      <c r="B5" s="562" t="s">
        <v>597</v>
      </c>
      <c r="C5" s="562" t="s">
        <v>531</v>
      </c>
      <c r="D5" s="562" t="s">
        <v>531</v>
      </c>
      <c r="E5" s="79">
        <v>1095752.1069999998</v>
      </c>
      <c r="F5" s="79">
        <v>1076701.6159999999</v>
      </c>
      <c r="G5" s="79">
        <v>993731.69299999985</v>
      </c>
    </row>
    <row r="6" spans="1:8" s="4" customFormat="1" ht="9" customHeight="1">
      <c r="A6" s="5"/>
      <c r="B6" s="5"/>
      <c r="C6" s="75" t="s">
        <v>598</v>
      </c>
      <c r="D6" s="76" t="s">
        <v>599</v>
      </c>
      <c r="E6" s="80">
        <v>-12851.588</v>
      </c>
      <c r="F6" s="80">
        <v>-11138.188999999998</v>
      </c>
      <c r="G6" s="80">
        <v>-8208.9380000000001</v>
      </c>
    </row>
    <row r="7" spans="1:8" s="4" customFormat="1" ht="9" customHeight="1">
      <c r="A7" s="5"/>
      <c r="B7" s="5"/>
      <c r="C7" s="75" t="s">
        <v>511</v>
      </c>
      <c r="D7" s="76" t="s">
        <v>783</v>
      </c>
      <c r="E7" s="80">
        <v>-51556.096999999994</v>
      </c>
      <c r="F7" s="80">
        <v>-52704.2</v>
      </c>
      <c r="G7" s="80">
        <v>-58374.903999999995</v>
      </c>
    </row>
    <row r="8" spans="1:8" s="4" customFormat="1" ht="9" customHeight="1">
      <c r="A8" s="5"/>
      <c r="B8" s="5"/>
      <c r="C8" s="75" t="s">
        <v>600</v>
      </c>
      <c r="D8" s="76" t="s">
        <v>601</v>
      </c>
      <c r="E8" s="80">
        <v>-357726.64700000006</v>
      </c>
      <c r="F8" s="80">
        <v>-408233.89700000006</v>
      </c>
      <c r="G8" s="80">
        <v>-410138.35200000007</v>
      </c>
    </row>
    <row r="9" spans="1:8" s="4" customFormat="1" ht="9" customHeight="1">
      <c r="A9" s="5"/>
      <c r="B9" s="5"/>
      <c r="C9" s="75" t="s">
        <v>514</v>
      </c>
      <c r="D9" s="76" t="s">
        <v>602</v>
      </c>
      <c r="E9" s="80">
        <v>-46327.953999999998</v>
      </c>
      <c r="F9" s="80">
        <v>-42191.269</v>
      </c>
      <c r="G9" s="80">
        <v>-49533.781999999999</v>
      </c>
    </row>
    <row r="10" spans="1:8" s="4" customFormat="1" ht="19.899999999999999" customHeight="1">
      <c r="A10" s="5"/>
      <c r="B10" s="5"/>
      <c r="C10" s="75" t="s">
        <v>603</v>
      </c>
      <c r="D10" s="76" t="s">
        <v>784</v>
      </c>
      <c r="E10" s="80">
        <v>-256061.28000000003</v>
      </c>
      <c r="F10" s="80">
        <v>-258939.88999999998</v>
      </c>
      <c r="G10" s="80">
        <v>-279193.51599999995</v>
      </c>
    </row>
    <row r="11" spans="1:8" s="4" customFormat="1" ht="9" customHeight="1">
      <c r="A11" s="5"/>
      <c r="B11" s="5"/>
      <c r="C11" s="75" t="s">
        <v>604</v>
      </c>
      <c r="D11" s="76" t="s">
        <v>785</v>
      </c>
      <c r="E11" s="80">
        <v>-46158.092000000004</v>
      </c>
      <c r="F11" s="80">
        <v>-40088.570999999996</v>
      </c>
      <c r="G11" s="80">
        <v>-19492.872999999963</v>
      </c>
    </row>
    <row r="12" spans="1:8" s="4" customFormat="1" ht="9" customHeight="1">
      <c r="A12" s="5"/>
      <c r="B12" s="5"/>
      <c r="C12" s="75" t="s">
        <v>605</v>
      </c>
      <c r="D12" s="76" t="s">
        <v>805</v>
      </c>
      <c r="E12" s="80">
        <v>136198.50900000002</v>
      </c>
      <c r="F12" s="80">
        <v>159149.76699999999</v>
      </c>
      <c r="G12" s="80">
        <v>131442.655</v>
      </c>
    </row>
    <row r="13" spans="1:8" s="4" customFormat="1" ht="19.899999999999999" customHeight="1">
      <c r="A13" s="5"/>
      <c r="B13" s="5"/>
      <c r="C13" s="75" t="s">
        <v>606</v>
      </c>
      <c r="D13" s="76" t="s">
        <v>786</v>
      </c>
      <c r="E13" s="80">
        <v>13432.494000000006</v>
      </c>
      <c r="F13" s="80">
        <v>4470.1030000000028</v>
      </c>
      <c r="G13" s="80">
        <v>-284.16999999999825</v>
      </c>
    </row>
    <row r="14" spans="1:8" s="4" customFormat="1" ht="19.899999999999999" customHeight="1">
      <c r="A14" s="5"/>
      <c r="B14" s="5"/>
      <c r="C14" s="75" t="s">
        <v>607</v>
      </c>
      <c r="D14" s="76" t="s">
        <v>787</v>
      </c>
      <c r="E14" s="80">
        <v>51552.878999999994</v>
      </c>
      <c r="F14" s="80">
        <v>49183.443999999989</v>
      </c>
      <c r="G14" s="80">
        <v>57368.572999999997</v>
      </c>
    </row>
    <row r="15" spans="1:8" s="4" customFormat="1" ht="19.899999999999999" customHeight="1">
      <c r="A15" s="5"/>
      <c r="B15" s="5"/>
      <c r="C15" s="75" t="s">
        <v>608</v>
      </c>
      <c r="D15" s="76" t="s">
        <v>806</v>
      </c>
      <c r="E15" s="80">
        <v>99666.335000000021</v>
      </c>
      <c r="F15" s="80">
        <v>124754.52299999999</v>
      </c>
      <c r="G15" s="80">
        <v>151627.84399999998</v>
      </c>
    </row>
    <row r="16" spans="1:8" s="4" customFormat="1" ht="9" customHeight="1">
      <c r="A16" s="5"/>
      <c r="B16" s="5"/>
      <c r="C16" s="75" t="s">
        <v>609</v>
      </c>
      <c r="D16" s="76" t="s">
        <v>610</v>
      </c>
      <c r="E16" s="80">
        <v>8310.1150000000052</v>
      </c>
      <c r="F16" s="80">
        <v>33220.684000000008</v>
      </c>
      <c r="G16" s="80">
        <v>8964.6940000000031</v>
      </c>
    </row>
    <row r="17" spans="1:7" s="4" customFormat="1" ht="9" customHeight="1">
      <c r="A17" s="5"/>
      <c r="B17" s="5"/>
      <c r="C17" s="75" t="s">
        <v>515</v>
      </c>
      <c r="D17" s="76" t="s">
        <v>611</v>
      </c>
      <c r="E17" s="80">
        <v>1093979.1340000001</v>
      </c>
      <c r="F17" s="80">
        <v>1126998.764</v>
      </c>
      <c r="G17" s="80">
        <v>1129712.4259999997</v>
      </c>
    </row>
    <row r="18" spans="1:7" s="4" customFormat="1" ht="9" customHeight="1">
      <c r="A18" s="5"/>
      <c r="B18" s="5"/>
      <c r="C18" s="75" t="s">
        <v>517</v>
      </c>
      <c r="D18" s="76" t="s">
        <v>847</v>
      </c>
      <c r="E18" s="80">
        <v>-11585.267000000109</v>
      </c>
      <c r="F18" s="80">
        <v>-67383.736000000034</v>
      </c>
      <c r="G18" s="80">
        <v>-144921.25899999985</v>
      </c>
    </row>
    <row r="19" spans="1:7" s="4" customFormat="1" ht="9" customHeight="1">
      <c r="A19" s="5"/>
      <c r="B19" s="5"/>
      <c r="C19" s="23" t="s">
        <v>519</v>
      </c>
      <c r="D19" s="32" t="s">
        <v>807</v>
      </c>
      <c r="E19" s="80">
        <v>474879.56599999993</v>
      </c>
      <c r="F19" s="80">
        <v>459604.08300000004</v>
      </c>
      <c r="G19" s="80">
        <v>484763.29500000004</v>
      </c>
    </row>
    <row r="20" spans="1:7" s="28" customFormat="1" ht="9" customHeight="1">
      <c r="A20" s="74" t="s">
        <v>612</v>
      </c>
      <c r="B20" s="562" t="s">
        <v>613</v>
      </c>
      <c r="C20" s="562" t="s">
        <v>531</v>
      </c>
      <c r="D20" s="562" t="s">
        <v>531</v>
      </c>
      <c r="E20" s="79">
        <v>1179232.774</v>
      </c>
      <c r="F20" s="79">
        <v>1195536.1059999999</v>
      </c>
      <c r="G20" s="79">
        <v>1128665.8969999996</v>
      </c>
    </row>
    <row r="21" spans="1:7" s="4" customFormat="1" ht="9" customHeight="1">
      <c r="A21" s="5"/>
      <c r="B21" s="5"/>
      <c r="C21" s="75" t="s">
        <v>614</v>
      </c>
      <c r="D21" s="76" t="s">
        <v>615</v>
      </c>
      <c r="E21" s="80">
        <v>1189652.08</v>
      </c>
      <c r="F21" s="80">
        <v>1216190.5129999998</v>
      </c>
      <c r="G21" s="80">
        <v>1143819.7599999998</v>
      </c>
    </row>
    <row r="22" spans="1:7" s="4" customFormat="1" ht="9" customHeight="1">
      <c r="A22" s="5"/>
      <c r="B22" s="5"/>
      <c r="C22" s="75" t="s">
        <v>616</v>
      </c>
      <c r="D22" s="76" t="s">
        <v>617</v>
      </c>
      <c r="E22" s="80">
        <v>14339.142</v>
      </c>
      <c r="F22" s="80">
        <v>9612.4080000000031</v>
      </c>
      <c r="G22" s="80">
        <v>10561.339</v>
      </c>
    </row>
    <row r="23" spans="1:7" s="4" customFormat="1" ht="9" customHeight="1">
      <c r="A23" s="5"/>
      <c r="B23" s="5"/>
      <c r="C23" s="75" t="s">
        <v>618</v>
      </c>
      <c r="D23" s="76" t="s">
        <v>813</v>
      </c>
      <c r="E23" s="80">
        <v>-9386.6790000000019</v>
      </c>
      <c r="F23" s="80">
        <v>-12181.228000000001</v>
      </c>
      <c r="G23" s="80">
        <v>-10283.25</v>
      </c>
    </row>
    <row r="24" spans="1:7" s="4" customFormat="1" ht="9" customHeight="1">
      <c r="A24" s="5"/>
      <c r="B24" s="5"/>
      <c r="C24" s="23" t="s">
        <v>619</v>
      </c>
      <c r="D24" s="32" t="s">
        <v>620</v>
      </c>
      <c r="E24" s="80">
        <v>-15371.769</v>
      </c>
      <c r="F24" s="80">
        <v>-18085.587</v>
      </c>
      <c r="G24" s="80">
        <v>-15431.952000000001</v>
      </c>
    </row>
    <row r="25" spans="1:7" s="28" customFormat="1" ht="9" customHeight="1">
      <c r="A25" s="74" t="s">
        <v>621</v>
      </c>
      <c r="B25" s="562" t="s">
        <v>622</v>
      </c>
      <c r="C25" s="562" t="s">
        <v>531</v>
      </c>
      <c r="D25" s="562" t="s">
        <v>531</v>
      </c>
      <c r="E25" s="79">
        <v>1032541.997</v>
      </c>
      <c r="F25" s="79">
        <v>1011944.5889999999</v>
      </c>
      <c r="G25" s="79">
        <v>964626.40299999993</v>
      </c>
    </row>
    <row r="26" spans="1:7" s="4" customFormat="1" ht="9" customHeight="1">
      <c r="A26" s="5"/>
      <c r="B26" s="5"/>
      <c r="C26" s="75" t="s">
        <v>623</v>
      </c>
      <c r="D26" s="76" t="s">
        <v>808</v>
      </c>
      <c r="E26" s="80">
        <v>277638.51199999999</v>
      </c>
      <c r="F26" s="80">
        <v>318734.73199999996</v>
      </c>
      <c r="G26" s="80">
        <v>294097.57999999996</v>
      </c>
    </row>
    <row r="27" spans="1:7" s="4" customFormat="1" ht="9" customHeight="1">
      <c r="A27" s="5"/>
      <c r="B27" s="5"/>
      <c r="C27" s="75" t="s">
        <v>624</v>
      </c>
      <c r="D27" s="76" t="s">
        <v>625</v>
      </c>
      <c r="E27" s="80">
        <v>563970.17999999993</v>
      </c>
      <c r="F27" s="80">
        <v>552642.92000000004</v>
      </c>
      <c r="G27" s="80">
        <v>560184.42899999989</v>
      </c>
    </row>
    <row r="28" spans="1:7" s="4" customFormat="1" ht="9" customHeight="1">
      <c r="A28" s="5"/>
      <c r="B28" s="5"/>
      <c r="C28" s="23" t="s">
        <v>626</v>
      </c>
      <c r="D28" s="32" t="s">
        <v>627</v>
      </c>
      <c r="E28" s="80">
        <v>190933.30500000005</v>
      </c>
      <c r="F28" s="80">
        <v>140566.93699999992</v>
      </c>
      <c r="G28" s="80">
        <v>110344.39400000003</v>
      </c>
    </row>
    <row r="29" spans="1:7" s="28" customFormat="1" ht="9" customHeight="1">
      <c r="A29" s="74" t="s">
        <v>628</v>
      </c>
      <c r="B29" s="562" t="s">
        <v>629</v>
      </c>
      <c r="C29" s="562" t="s">
        <v>531</v>
      </c>
      <c r="D29" s="562" t="s">
        <v>531</v>
      </c>
      <c r="E29" s="79">
        <v>86034.971999999951</v>
      </c>
      <c r="F29" s="79">
        <v>65138.228999999963</v>
      </c>
      <c r="G29" s="79">
        <v>42897.84599999999</v>
      </c>
    </row>
    <row r="30" spans="1:7" s="4" customFormat="1" ht="19.899999999999999" customHeight="1">
      <c r="A30" s="5"/>
      <c r="B30" s="5"/>
      <c r="C30" s="23" t="s">
        <v>630</v>
      </c>
      <c r="D30" s="32" t="s">
        <v>809</v>
      </c>
      <c r="E30" s="80">
        <v>86034.971999999951</v>
      </c>
      <c r="F30" s="80">
        <v>65138.228999999963</v>
      </c>
      <c r="G30" s="80">
        <v>42897.84599999999</v>
      </c>
    </row>
    <row r="31" spans="1:7" s="28" customFormat="1" ht="9" customHeight="1">
      <c r="A31" s="74" t="s">
        <v>631</v>
      </c>
      <c r="B31" s="562" t="s">
        <v>632</v>
      </c>
      <c r="C31" s="562" t="s">
        <v>531</v>
      </c>
      <c r="D31" s="562" t="s">
        <v>531</v>
      </c>
      <c r="E31" s="79">
        <v>-812470.6120000002</v>
      </c>
      <c r="F31" s="79">
        <v>-1210371.8160000001</v>
      </c>
      <c r="G31" s="79">
        <v>-1502853.9669999999</v>
      </c>
    </row>
    <row r="32" spans="1:7" s="4" customFormat="1" ht="9" customHeight="1">
      <c r="A32" s="5"/>
      <c r="B32" s="5"/>
      <c r="C32" s="75" t="s">
        <v>633</v>
      </c>
      <c r="D32" s="76" t="s">
        <v>634</v>
      </c>
      <c r="E32" s="80">
        <v>-710888.94400000013</v>
      </c>
      <c r="F32" s="80">
        <v>-1016001.7420000003</v>
      </c>
      <c r="G32" s="80">
        <v>-1153368.3970000001</v>
      </c>
    </row>
    <row r="33" spans="1:7" s="4" customFormat="1" ht="9" customHeight="1">
      <c r="A33" s="5"/>
      <c r="B33" s="5"/>
      <c r="C33" s="75" t="s">
        <v>635</v>
      </c>
      <c r="D33" s="76" t="s">
        <v>636</v>
      </c>
      <c r="E33" s="80">
        <v>462916.36</v>
      </c>
      <c r="F33" s="80">
        <v>449442.30599999987</v>
      </c>
      <c r="G33" s="80">
        <v>370729.29499999993</v>
      </c>
    </row>
    <row r="34" spans="1:7" s="4" customFormat="1" ht="9" customHeight="1">
      <c r="A34" s="5"/>
      <c r="B34" s="5"/>
      <c r="C34" s="75" t="s">
        <v>637</v>
      </c>
      <c r="D34" s="76" t="s">
        <v>638</v>
      </c>
      <c r="E34" s="80">
        <v>-373032.40600000002</v>
      </c>
      <c r="F34" s="80">
        <v>-396531.05399999995</v>
      </c>
      <c r="G34" s="80">
        <v>-368073.826</v>
      </c>
    </row>
    <row r="35" spans="1:7" s="4" customFormat="1" ht="9" customHeight="1">
      <c r="A35" s="5"/>
      <c r="B35" s="5"/>
      <c r="C35" s="75" t="s">
        <v>639</v>
      </c>
      <c r="D35" s="76" t="s">
        <v>640</v>
      </c>
      <c r="E35" s="80">
        <v>-7789.9130000000005</v>
      </c>
      <c r="F35" s="80">
        <v>-5541.2709999999988</v>
      </c>
      <c r="G35" s="80">
        <v>-10642.297999999999</v>
      </c>
    </row>
    <row r="36" spans="1:7" s="4" customFormat="1" ht="9" customHeight="1">
      <c r="A36" s="5"/>
      <c r="B36" s="5"/>
      <c r="C36" s="75" t="s">
        <v>641</v>
      </c>
      <c r="D36" s="76" t="s">
        <v>642</v>
      </c>
      <c r="E36" s="80">
        <v>-70887.743999999948</v>
      </c>
      <c r="F36" s="80">
        <v>-69873.540000000037</v>
      </c>
      <c r="G36" s="80">
        <v>-91915.399999999907</v>
      </c>
    </row>
    <row r="37" spans="1:7" s="4" customFormat="1" ht="9" customHeight="1">
      <c r="A37" s="5"/>
      <c r="B37" s="5"/>
      <c r="C37" s="75" t="s">
        <v>643</v>
      </c>
      <c r="D37" s="76" t="s">
        <v>644</v>
      </c>
      <c r="E37" s="80">
        <v>-14153.829999999994</v>
      </c>
      <c r="F37" s="80">
        <v>-23062.375999999997</v>
      </c>
      <c r="G37" s="80">
        <v>-35102.717999999993</v>
      </c>
    </row>
    <row r="38" spans="1:7" s="4" customFormat="1" ht="9" customHeight="1">
      <c r="A38" s="5"/>
      <c r="B38" s="5"/>
      <c r="C38" s="75" t="s">
        <v>645</v>
      </c>
      <c r="D38" s="76" t="s">
        <v>646</v>
      </c>
      <c r="E38" s="80">
        <v>-55744.474000000002</v>
      </c>
      <c r="F38" s="80">
        <v>-79816.798999999999</v>
      </c>
      <c r="G38" s="80">
        <v>-79767.336999999985</v>
      </c>
    </row>
    <row r="39" spans="1:7" s="4" customFormat="1" ht="9" customHeight="1">
      <c r="A39" s="5"/>
      <c r="B39" s="5"/>
      <c r="C39" s="75" t="s">
        <v>647</v>
      </c>
      <c r="D39" s="76" t="s">
        <v>648</v>
      </c>
      <c r="E39" s="80">
        <v>-5574.9080000000013</v>
      </c>
      <c r="F39" s="80">
        <v>-6865.7430000000022</v>
      </c>
      <c r="G39" s="80">
        <v>-6922.2220000000016</v>
      </c>
    </row>
    <row r="40" spans="1:7" s="4" customFormat="1" ht="9" customHeight="1">
      <c r="A40" s="5"/>
      <c r="B40" s="5"/>
      <c r="C40" s="75" t="s">
        <v>649</v>
      </c>
      <c r="D40" s="76" t="s">
        <v>650</v>
      </c>
      <c r="E40" s="80">
        <v>-14491.146000000001</v>
      </c>
      <c r="F40" s="80">
        <v>-13643.98</v>
      </c>
      <c r="G40" s="80">
        <v>-17836.23</v>
      </c>
    </row>
    <row r="41" spans="1:7" s="4" customFormat="1" ht="9" customHeight="1">
      <c r="A41" s="5"/>
      <c r="B41" s="5"/>
      <c r="C41" s="75" t="s">
        <v>651</v>
      </c>
      <c r="D41" s="76" t="s">
        <v>652</v>
      </c>
      <c r="E41" s="80">
        <v>-26619.73000000001</v>
      </c>
      <c r="F41" s="80">
        <v>-43213.706000000006</v>
      </c>
      <c r="G41" s="80">
        <v>-54479.703999999998</v>
      </c>
    </row>
    <row r="42" spans="1:7" s="4" customFormat="1" ht="9" customHeight="1">
      <c r="A42" s="5"/>
      <c r="B42" s="5"/>
      <c r="C42" s="23" t="s">
        <v>653</v>
      </c>
      <c r="D42" s="32" t="s">
        <v>654</v>
      </c>
      <c r="E42" s="80">
        <v>3796.1229999999632</v>
      </c>
      <c r="F42" s="80">
        <v>-5263.9109999999637</v>
      </c>
      <c r="G42" s="80">
        <v>-55475.129999999946</v>
      </c>
    </row>
    <row r="43" spans="1:7" s="28" customFormat="1" ht="9" customHeight="1">
      <c r="A43" s="74" t="s">
        <v>655</v>
      </c>
      <c r="B43" s="562" t="s">
        <v>848</v>
      </c>
      <c r="C43" s="562" t="s">
        <v>531</v>
      </c>
      <c r="D43" s="562" t="s">
        <v>531</v>
      </c>
      <c r="E43" s="79">
        <v>-2712474.7480000006</v>
      </c>
      <c r="F43" s="79">
        <v>-3625802.4069999997</v>
      </c>
      <c r="G43" s="79">
        <v>-5134566.3019999992</v>
      </c>
    </row>
    <row r="44" spans="1:7" s="4" customFormat="1" ht="19.899999999999999" customHeight="1">
      <c r="A44" s="5"/>
      <c r="B44" s="5"/>
      <c r="C44" s="75" t="s">
        <v>656</v>
      </c>
      <c r="D44" s="76" t="s">
        <v>849</v>
      </c>
      <c r="E44" s="80">
        <v>-2204271.7309999997</v>
      </c>
      <c r="F44" s="80">
        <v>-2832077.5619999999</v>
      </c>
      <c r="G44" s="80">
        <v>-3555431.8770000003</v>
      </c>
    </row>
    <row r="45" spans="1:7" s="4" customFormat="1" ht="19.899999999999999" customHeight="1">
      <c r="A45" s="5"/>
      <c r="B45" s="5"/>
      <c r="C45" s="23" t="s">
        <v>657</v>
      </c>
      <c r="D45" s="32" t="s">
        <v>850</v>
      </c>
      <c r="E45" s="80">
        <v>-508203.01700000092</v>
      </c>
      <c r="F45" s="80">
        <v>-793724.84499999974</v>
      </c>
      <c r="G45" s="80">
        <v>-1579134.4249999989</v>
      </c>
    </row>
    <row r="46" spans="1:7" s="28" customFormat="1" ht="9" customHeight="1">
      <c r="A46" s="74" t="s">
        <v>658</v>
      </c>
      <c r="B46" s="562" t="s">
        <v>659</v>
      </c>
      <c r="C46" s="562" t="s">
        <v>531</v>
      </c>
      <c r="D46" s="562" t="s">
        <v>531</v>
      </c>
      <c r="E46" s="79">
        <v>-2735281.1380000007</v>
      </c>
      <c r="F46" s="79">
        <v>-2855093.3960000002</v>
      </c>
      <c r="G46" s="79">
        <v>-2010322.8410000014</v>
      </c>
    </row>
    <row r="47" spans="1:7" s="4" customFormat="1" ht="9" customHeight="1">
      <c r="A47" s="5"/>
      <c r="B47" s="5"/>
      <c r="C47" s="75" t="s">
        <v>660</v>
      </c>
      <c r="D47" s="76" t="s">
        <v>812</v>
      </c>
      <c r="E47" s="80">
        <v>-9339.1150000000016</v>
      </c>
      <c r="F47" s="80">
        <v>-17373.223000000002</v>
      </c>
      <c r="G47" s="80">
        <v>-19221.291000000001</v>
      </c>
    </row>
    <row r="48" spans="1:7" s="4" customFormat="1" ht="19.899999999999999" customHeight="1">
      <c r="A48" s="5"/>
      <c r="B48" s="5"/>
      <c r="C48" s="75" t="s">
        <v>661</v>
      </c>
      <c r="D48" s="76" t="s">
        <v>851</v>
      </c>
      <c r="E48" s="80">
        <v>-2336528.6120000007</v>
      </c>
      <c r="F48" s="80">
        <v>-2381267.6809999999</v>
      </c>
      <c r="G48" s="80">
        <v>-1412664.6960000014</v>
      </c>
    </row>
    <row r="49" spans="1:7" s="4" customFormat="1" ht="9" customHeight="1">
      <c r="A49" s="5"/>
      <c r="B49" s="5"/>
      <c r="C49" s="75" t="s">
        <v>662</v>
      </c>
      <c r="D49" s="76" t="s">
        <v>788</v>
      </c>
      <c r="E49" s="80">
        <v>-413959.647</v>
      </c>
      <c r="F49" s="80">
        <v>-468850.4040000001</v>
      </c>
      <c r="G49" s="80">
        <v>-629558.24</v>
      </c>
    </row>
    <row r="50" spans="1:7" s="4" customFormat="1" ht="9" customHeight="1">
      <c r="A50" s="5"/>
      <c r="B50" s="5"/>
      <c r="C50" s="23" t="s">
        <v>663</v>
      </c>
      <c r="D50" s="32" t="s">
        <v>753</v>
      </c>
      <c r="E50" s="80">
        <v>24546.235999999997</v>
      </c>
      <c r="F50" s="80">
        <v>12397.911999999997</v>
      </c>
      <c r="G50" s="80">
        <v>51121.386000000006</v>
      </c>
    </row>
    <row r="51" spans="1:7" s="28" customFormat="1" ht="9" customHeight="1">
      <c r="A51" s="74" t="s">
        <v>664</v>
      </c>
      <c r="B51" s="562" t="s">
        <v>853</v>
      </c>
      <c r="C51" s="562" t="s">
        <v>531</v>
      </c>
      <c r="D51" s="562" t="s">
        <v>531</v>
      </c>
      <c r="E51" s="79">
        <v>-692443.30100000021</v>
      </c>
      <c r="F51" s="79">
        <v>-483474.87599999993</v>
      </c>
      <c r="G51" s="79">
        <v>-352749.88799999969</v>
      </c>
    </row>
    <row r="52" spans="1:7" s="4" customFormat="1" ht="19.899999999999999" customHeight="1">
      <c r="A52" s="5"/>
      <c r="B52" s="5"/>
      <c r="C52" s="75" t="s">
        <v>665</v>
      </c>
      <c r="D52" s="76" t="s">
        <v>852</v>
      </c>
      <c r="E52" s="80">
        <v>-593249.67600000009</v>
      </c>
      <c r="F52" s="80">
        <v>-374895.35799999989</v>
      </c>
      <c r="G52" s="80">
        <v>-256139.60199999972</v>
      </c>
    </row>
    <row r="53" spans="1:7" s="4" customFormat="1" ht="9" customHeight="1">
      <c r="A53" s="5"/>
      <c r="B53" s="5"/>
      <c r="C53" s="75" t="s">
        <v>666</v>
      </c>
      <c r="D53" s="76" t="s">
        <v>789</v>
      </c>
      <c r="E53" s="80">
        <v>-74645.94</v>
      </c>
      <c r="F53" s="80">
        <v>-85288.150000000023</v>
      </c>
      <c r="G53" s="80">
        <v>-74275.854999999981</v>
      </c>
    </row>
    <row r="54" spans="1:7" s="4" customFormat="1" ht="9" customHeight="1">
      <c r="A54" s="5"/>
      <c r="B54" s="5"/>
      <c r="C54" s="23" t="s">
        <v>667</v>
      </c>
      <c r="D54" s="32" t="s">
        <v>790</v>
      </c>
      <c r="E54" s="80">
        <v>-24547.685000000001</v>
      </c>
      <c r="F54" s="80">
        <v>-23291.368000000002</v>
      </c>
      <c r="G54" s="80">
        <v>-22334.431</v>
      </c>
    </row>
    <row r="55" spans="1:7" s="28" customFormat="1" ht="9" customHeight="1">
      <c r="A55" s="74" t="s">
        <v>668</v>
      </c>
      <c r="B55" s="562" t="s">
        <v>669</v>
      </c>
      <c r="C55" s="562" t="s">
        <v>531</v>
      </c>
      <c r="D55" s="562" t="s">
        <v>531</v>
      </c>
      <c r="E55" s="79">
        <v>8950.1790000000037</v>
      </c>
      <c r="F55" s="79">
        <v>15487.869000000006</v>
      </c>
      <c r="G55" s="79">
        <v>10178.087999999996</v>
      </c>
    </row>
    <row r="56" spans="1:7" s="4" customFormat="1" ht="9" customHeight="1">
      <c r="A56" s="5"/>
      <c r="B56" s="5"/>
      <c r="C56" s="23" t="s">
        <v>670</v>
      </c>
      <c r="D56" s="32" t="s">
        <v>669</v>
      </c>
      <c r="E56" s="80">
        <v>8950.1790000000037</v>
      </c>
      <c r="F56" s="80">
        <v>15487.869000000006</v>
      </c>
      <c r="G56" s="80">
        <v>10178.087999999996</v>
      </c>
    </row>
    <row r="57" spans="1:7" s="28" customFormat="1" ht="9" customHeight="1">
      <c r="A57" s="74" t="s">
        <v>671</v>
      </c>
      <c r="B57" s="562" t="s">
        <v>672</v>
      </c>
      <c r="C57" s="562" t="s">
        <v>531</v>
      </c>
      <c r="D57" s="562" t="s">
        <v>531</v>
      </c>
      <c r="E57" s="79">
        <v>412556.33400000009</v>
      </c>
      <c r="F57" s="79">
        <v>357893.90699999983</v>
      </c>
      <c r="G57" s="79">
        <v>294299.27600000007</v>
      </c>
    </row>
    <row r="58" spans="1:7" s="4" customFormat="1" ht="19.899999999999999" customHeight="1">
      <c r="A58" s="5"/>
      <c r="B58" s="5"/>
      <c r="C58" s="75" t="s">
        <v>673</v>
      </c>
      <c r="D58" s="76" t="s">
        <v>810</v>
      </c>
      <c r="E58" s="80">
        <v>835480.22400000005</v>
      </c>
      <c r="F58" s="80">
        <v>796453.78299999982</v>
      </c>
      <c r="G58" s="80">
        <v>769284.15800000005</v>
      </c>
    </row>
    <row r="59" spans="1:7" s="4" customFormat="1" ht="19.899999999999999" customHeight="1">
      <c r="A59" s="5"/>
      <c r="B59" s="5"/>
      <c r="C59" s="75" t="s">
        <v>674</v>
      </c>
      <c r="D59" s="76" t="s">
        <v>791</v>
      </c>
      <c r="E59" s="80">
        <v>-280686.23</v>
      </c>
      <c r="F59" s="80">
        <v>-291168.63</v>
      </c>
      <c r="G59" s="80">
        <v>-320034.85200000001</v>
      </c>
    </row>
    <row r="60" spans="1:7" s="4" customFormat="1" ht="9" customHeight="1">
      <c r="A60" s="5"/>
      <c r="B60" s="5"/>
      <c r="C60" s="23" t="s">
        <v>675</v>
      </c>
      <c r="D60" s="32" t="s">
        <v>676</v>
      </c>
      <c r="E60" s="80">
        <v>-142237.65999999997</v>
      </c>
      <c r="F60" s="80">
        <v>-147391.24599999998</v>
      </c>
      <c r="G60" s="80">
        <v>-154950.03</v>
      </c>
    </row>
    <row r="61" spans="1:7" s="28" customFormat="1" ht="9" customHeight="1">
      <c r="A61" s="74" t="s">
        <v>677</v>
      </c>
      <c r="B61" s="562" t="s">
        <v>854</v>
      </c>
      <c r="C61" s="562" t="s">
        <v>531</v>
      </c>
      <c r="D61" s="562" t="s">
        <v>531</v>
      </c>
      <c r="E61" s="79">
        <v>80047.358000000007</v>
      </c>
      <c r="F61" s="79">
        <v>82564.218999999997</v>
      </c>
      <c r="G61" s="79">
        <v>60524.225000000006</v>
      </c>
    </row>
    <row r="62" spans="1:7" s="4" customFormat="1" ht="9" customHeight="1">
      <c r="A62" s="5"/>
      <c r="B62" s="5"/>
      <c r="C62" s="75" t="s">
        <v>678</v>
      </c>
      <c r="D62" s="76" t="s">
        <v>854</v>
      </c>
      <c r="E62" s="80">
        <v>2867.6439999999993</v>
      </c>
      <c r="F62" s="80">
        <v>3492.6849999999995</v>
      </c>
      <c r="G62" s="80">
        <v>-9403.7949999999983</v>
      </c>
    </row>
    <row r="63" spans="1:7" s="4" customFormat="1" ht="9" customHeight="1">
      <c r="A63" s="5"/>
      <c r="B63" s="5"/>
      <c r="C63" s="75" t="s">
        <v>679</v>
      </c>
      <c r="D63" s="76" t="s">
        <v>792</v>
      </c>
      <c r="E63" s="80">
        <v>0</v>
      </c>
      <c r="F63" s="80">
        <v>0</v>
      </c>
      <c r="G63" s="80">
        <v>-19970.922999999999</v>
      </c>
    </row>
    <row r="64" spans="1:7" s="4" customFormat="1" ht="9" customHeight="1">
      <c r="A64" s="78"/>
      <c r="B64" s="365"/>
      <c r="C64" s="75" t="s">
        <v>680</v>
      </c>
      <c r="D64" s="76" t="s">
        <v>754</v>
      </c>
      <c r="E64" s="80">
        <v>77179.714000000007</v>
      </c>
      <c r="F64" s="80">
        <v>79071.534</v>
      </c>
      <c r="G64" s="80">
        <v>89898.942999999999</v>
      </c>
    </row>
    <row r="65" spans="1:7" s="4" customFormat="1" ht="5.0999999999999996" customHeight="1" thickBot="1">
      <c r="A65" s="22"/>
      <c r="B65" s="15"/>
      <c r="C65" s="20"/>
      <c r="D65" s="20"/>
      <c r="E65" s="36"/>
      <c r="F65" s="36"/>
      <c r="G65" s="36"/>
    </row>
    <row r="66" spans="1:7" ht="9.75" thickTop="1">
      <c r="A66" s="157" t="s">
        <v>836</v>
      </c>
    </row>
  </sheetData>
  <mergeCells count="14">
    <mergeCell ref="B20:D20"/>
    <mergeCell ref="A1:G1"/>
    <mergeCell ref="A2:D2"/>
    <mergeCell ref="A3:B3"/>
    <mergeCell ref="B5:D5"/>
    <mergeCell ref="B55:D55"/>
    <mergeCell ref="B57:D57"/>
    <mergeCell ref="B61:D61"/>
    <mergeCell ref="B25:D25"/>
    <mergeCell ref="B29:D29"/>
    <mergeCell ref="B31:D31"/>
    <mergeCell ref="B43:D43"/>
    <mergeCell ref="B46:D46"/>
    <mergeCell ref="B51:D51"/>
  </mergeCells>
  <conditionalFormatting sqref="E1:G2 E4:G65536">
    <cfRule type="cellIs" dxfId="549" priority="60" operator="between">
      <formula>0.001</formula>
      <formula>0.499</formula>
    </cfRule>
  </conditionalFormatting>
  <conditionalFormatting sqref="E5:G64">
    <cfRule type="cellIs" dxfId="548" priority="53" operator="between">
      <formula>0.001</formula>
      <formula>0.499</formula>
    </cfRule>
  </conditionalFormatting>
  <conditionalFormatting sqref="E55:G55">
    <cfRule type="cellIs" dxfId="547" priority="52" operator="between">
      <formula>0.001</formula>
      <formula>0.499</formula>
    </cfRule>
  </conditionalFormatting>
  <conditionalFormatting sqref="E5:G64">
    <cfRule type="cellIs" dxfId="546" priority="51" operator="between">
      <formula>0.001</formula>
      <formula>0.499</formula>
    </cfRule>
  </conditionalFormatting>
  <conditionalFormatting sqref="E6:G19">
    <cfRule type="cellIs" dxfId="545" priority="50" operator="between">
      <formula>0.001</formula>
      <formula>0.499</formula>
    </cfRule>
  </conditionalFormatting>
  <conditionalFormatting sqref="E6:G19">
    <cfRule type="cellIs" dxfId="544" priority="49" operator="between">
      <formula>0.001</formula>
      <formula>0.499</formula>
    </cfRule>
  </conditionalFormatting>
  <conditionalFormatting sqref="E21:G24">
    <cfRule type="cellIs" dxfId="543" priority="48" operator="between">
      <formula>0.001</formula>
      <formula>0.499</formula>
    </cfRule>
  </conditionalFormatting>
  <conditionalFormatting sqref="E21:G24">
    <cfRule type="cellIs" dxfId="542" priority="47" operator="between">
      <formula>0.001</formula>
      <formula>0.499</formula>
    </cfRule>
  </conditionalFormatting>
  <conditionalFormatting sqref="E26:G28">
    <cfRule type="cellIs" dxfId="541" priority="46" operator="between">
      <formula>0.001</formula>
      <formula>0.499</formula>
    </cfRule>
  </conditionalFormatting>
  <conditionalFormatting sqref="E26:G28">
    <cfRule type="cellIs" dxfId="540" priority="45" operator="between">
      <formula>0.001</formula>
      <formula>0.499</formula>
    </cfRule>
  </conditionalFormatting>
  <conditionalFormatting sqref="E30:G30">
    <cfRule type="cellIs" dxfId="539" priority="44" operator="between">
      <formula>0.001</formula>
      <formula>0.499</formula>
    </cfRule>
  </conditionalFormatting>
  <conditionalFormatting sqref="E30:G30">
    <cfRule type="cellIs" dxfId="538" priority="43" operator="between">
      <formula>0.001</formula>
      <formula>0.499</formula>
    </cfRule>
  </conditionalFormatting>
  <conditionalFormatting sqref="E32:G42">
    <cfRule type="cellIs" dxfId="537" priority="42" operator="between">
      <formula>0.001</formula>
      <formula>0.499</formula>
    </cfRule>
  </conditionalFormatting>
  <conditionalFormatting sqref="E32:G42">
    <cfRule type="cellIs" dxfId="536" priority="41" operator="between">
      <formula>0.001</formula>
      <formula>0.499</formula>
    </cfRule>
  </conditionalFormatting>
  <conditionalFormatting sqref="E44:G45">
    <cfRule type="cellIs" dxfId="535" priority="40" operator="between">
      <formula>0.001</formula>
      <formula>0.499</formula>
    </cfRule>
  </conditionalFormatting>
  <conditionalFormatting sqref="E44:G45">
    <cfRule type="cellIs" dxfId="534" priority="39" operator="between">
      <formula>0.001</formula>
      <formula>0.499</formula>
    </cfRule>
  </conditionalFormatting>
  <conditionalFormatting sqref="E47:G50">
    <cfRule type="cellIs" dxfId="533" priority="38" operator="between">
      <formula>0.001</formula>
      <formula>0.499</formula>
    </cfRule>
  </conditionalFormatting>
  <conditionalFormatting sqref="E47:G50">
    <cfRule type="cellIs" dxfId="532" priority="37" operator="between">
      <formula>0.001</formula>
      <formula>0.499</formula>
    </cfRule>
  </conditionalFormatting>
  <conditionalFormatting sqref="E52:G54">
    <cfRule type="cellIs" dxfId="531" priority="36" operator="between">
      <formula>0.001</formula>
      <formula>0.499</formula>
    </cfRule>
  </conditionalFormatting>
  <conditionalFormatting sqref="E52:G54">
    <cfRule type="cellIs" dxfId="530" priority="35" operator="between">
      <formula>0.001</formula>
      <formula>0.499</formula>
    </cfRule>
  </conditionalFormatting>
  <conditionalFormatting sqref="E56:G56">
    <cfRule type="cellIs" dxfId="529" priority="34" operator="between">
      <formula>0.001</formula>
      <formula>0.499</formula>
    </cfRule>
  </conditionalFormatting>
  <conditionalFormatting sqref="E56:G56">
    <cfRule type="cellIs" dxfId="528" priority="33" operator="between">
      <formula>0.001</formula>
      <formula>0.499</formula>
    </cfRule>
  </conditionalFormatting>
  <conditionalFormatting sqref="E58:G60">
    <cfRule type="cellIs" dxfId="527" priority="32" operator="between">
      <formula>0.001</formula>
      <formula>0.499</formula>
    </cfRule>
  </conditionalFormatting>
  <conditionalFormatting sqref="E58:G60">
    <cfRule type="cellIs" dxfId="526" priority="31" operator="between">
      <formula>0.001</formula>
      <formula>0.499</formula>
    </cfRule>
  </conditionalFormatting>
  <conditionalFormatting sqref="E62:G64">
    <cfRule type="cellIs" dxfId="525" priority="30" operator="between">
      <formula>0.001</formula>
      <formula>0.499</formula>
    </cfRule>
  </conditionalFormatting>
  <conditionalFormatting sqref="E62:G64">
    <cfRule type="cellIs" dxfId="524" priority="29" operator="between">
      <formula>0.001</formula>
      <formula>0.499</formula>
    </cfRule>
  </conditionalFormatting>
  <conditionalFormatting sqref="E55:G55">
    <cfRule type="cellIs" dxfId="523" priority="28" operator="between">
      <formula>0.001</formula>
      <formula>0.499</formula>
    </cfRule>
  </conditionalFormatting>
  <conditionalFormatting sqref="E5:G64">
    <cfRule type="cellIs" dxfId="522" priority="27" operator="between">
      <formula>0.001</formula>
      <formula>0.499</formula>
    </cfRule>
  </conditionalFormatting>
  <conditionalFormatting sqref="E5:G64">
    <cfRule type="cellIs" dxfId="521" priority="26" operator="between">
      <formula>0.001</formula>
      <formula>0.499</formula>
    </cfRule>
  </conditionalFormatting>
  <conditionalFormatting sqref="E55:G55">
    <cfRule type="cellIs" dxfId="520" priority="25" operator="between">
      <formula>0.001</formula>
      <formula>0.499</formula>
    </cfRule>
  </conditionalFormatting>
  <conditionalFormatting sqref="E5:G64">
    <cfRule type="cellIs" dxfId="519" priority="24" operator="between">
      <formula>0.001</formula>
      <formula>0.499</formula>
    </cfRule>
  </conditionalFormatting>
  <conditionalFormatting sqref="E6:G19">
    <cfRule type="cellIs" dxfId="518" priority="23" operator="between">
      <formula>0.001</formula>
      <formula>0.499</formula>
    </cfRule>
  </conditionalFormatting>
  <conditionalFormatting sqref="E6:G19">
    <cfRule type="cellIs" dxfId="517" priority="22" operator="between">
      <formula>0.001</formula>
      <formula>0.499</formula>
    </cfRule>
  </conditionalFormatting>
  <conditionalFormatting sqref="E21:G24">
    <cfRule type="cellIs" dxfId="516" priority="21" operator="between">
      <formula>0.001</formula>
      <formula>0.499</formula>
    </cfRule>
  </conditionalFormatting>
  <conditionalFormatting sqref="E21:G24">
    <cfRule type="cellIs" dxfId="515" priority="20" operator="between">
      <formula>0.001</formula>
      <formula>0.499</formula>
    </cfRule>
  </conditionalFormatting>
  <conditionalFormatting sqref="E26:G28">
    <cfRule type="cellIs" dxfId="514" priority="19" operator="between">
      <formula>0.001</formula>
      <formula>0.499</formula>
    </cfRule>
  </conditionalFormatting>
  <conditionalFormatting sqref="E26:G28">
    <cfRule type="cellIs" dxfId="513" priority="18" operator="between">
      <formula>0.001</formula>
      <formula>0.499</formula>
    </cfRule>
  </conditionalFormatting>
  <conditionalFormatting sqref="E30:G30">
    <cfRule type="cellIs" dxfId="512" priority="17" operator="between">
      <formula>0.001</formula>
      <formula>0.499</formula>
    </cfRule>
  </conditionalFormatting>
  <conditionalFormatting sqref="E30:G30">
    <cfRule type="cellIs" dxfId="511" priority="16" operator="between">
      <formula>0.001</formula>
      <formula>0.499</formula>
    </cfRule>
  </conditionalFormatting>
  <conditionalFormatting sqref="E32:G42">
    <cfRule type="cellIs" dxfId="510" priority="15" operator="between">
      <formula>0.001</formula>
      <formula>0.499</formula>
    </cfRule>
  </conditionalFormatting>
  <conditionalFormatting sqref="E32:G42">
    <cfRule type="cellIs" dxfId="509" priority="14" operator="between">
      <formula>0.001</formula>
      <formula>0.499</formula>
    </cfRule>
  </conditionalFormatting>
  <conditionalFormatting sqref="E44:G45">
    <cfRule type="cellIs" dxfId="508" priority="13" operator="between">
      <formula>0.001</formula>
      <formula>0.499</formula>
    </cfRule>
  </conditionalFormatting>
  <conditionalFormatting sqref="E44:G45">
    <cfRule type="cellIs" dxfId="507" priority="12" operator="between">
      <formula>0.001</formula>
      <formula>0.499</formula>
    </cfRule>
  </conditionalFormatting>
  <conditionalFormatting sqref="E47:G50">
    <cfRule type="cellIs" dxfId="506" priority="11" operator="between">
      <formula>0.001</formula>
      <formula>0.499</formula>
    </cfRule>
  </conditionalFormatting>
  <conditionalFormatting sqref="E47:G50">
    <cfRule type="cellIs" dxfId="505" priority="10" operator="between">
      <formula>0.001</formula>
      <formula>0.499</formula>
    </cfRule>
  </conditionalFormatting>
  <conditionalFormatting sqref="E52:G54">
    <cfRule type="cellIs" dxfId="504" priority="9" operator="between">
      <formula>0.001</formula>
      <formula>0.499</formula>
    </cfRule>
  </conditionalFormatting>
  <conditionalFormatting sqref="E52:G54">
    <cfRule type="cellIs" dxfId="503" priority="8" operator="between">
      <formula>0.001</formula>
      <formula>0.499</formula>
    </cfRule>
  </conditionalFormatting>
  <conditionalFormatting sqref="E56:G56">
    <cfRule type="cellIs" dxfId="502" priority="7" operator="between">
      <formula>0.001</formula>
      <formula>0.499</formula>
    </cfRule>
  </conditionalFormatting>
  <conditionalFormatting sqref="E56:G56">
    <cfRule type="cellIs" dxfId="501" priority="6" operator="between">
      <formula>0.001</formula>
      <formula>0.499</formula>
    </cfRule>
  </conditionalFormatting>
  <conditionalFormatting sqref="E58:G60">
    <cfRule type="cellIs" dxfId="500" priority="5" operator="between">
      <formula>0.001</formula>
      <formula>0.499</formula>
    </cfRule>
  </conditionalFormatting>
  <conditionalFormatting sqref="E58:G60">
    <cfRule type="cellIs" dxfId="499" priority="4" operator="between">
      <formula>0.001</formula>
      <formula>0.499</formula>
    </cfRule>
  </conditionalFormatting>
  <conditionalFormatting sqref="E62:G64">
    <cfRule type="cellIs" dxfId="498" priority="3" operator="between">
      <formula>0.001</formula>
      <formula>0.499</formula>
    </cfRule>
  </conditionalFormatting>
  <conditionalFormatting sqref="E62:G64">
    <cfRule type="cellIs" dxfId="497" priority="2" operator="between">
      <formula>0.001</formula>
      <formula>0.499</formula>
    </cfRule>
  </conditionalFormatting>
  <conditionalFormatting sqref="E55:G55">
    <cfRule type="cellIs" dxfId="496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lha25"/>
  <dimension ref="A1:N67"/>
  <sheetViews>
    <sheetView showGridLines="0" zoomScaleNormal="100" workbookViewId="0">
      <selection sqref="A1:G1"/>
    </sheetView>
  </sheetViews>
  <sheetFormatPr defaultColWidth="9.140625" defaultRowHeight="9"/>
  <cols>
    <col min="1" max="1" width="4.7109375" style="5" customWidth="1"/>
    <col min="2" max="2" width="2.7109375" style="5" customWidth="1"/>
    <col min="3" max="3" width="5.7109375" style="5" customWidth="1"/>
    <col min="4" max="4" width="36.140625" style="5" customWidth="1"/>
    <col min="5" max="7" width="11.7109375" style="8" customWidth="1"/>
    <col min="8" max="16384" width="9.140625" style="5"/>
  </cols>
  <sheetData>
    <row r="1" spans="1:14" s="60" customFormat="1" ht="36" customHeight="1">
      <c r="A1" s="560" t="s">
        <v>1028</v>
      </c>
      <c r="B1" s="560"/>
      <c r="C1" s="560"/>
      <c r="D1" s="560"/>
      <c r="E1" s="560"/>
      <c r="F1" s="560"/>
      <c r="G1" s="560"/>
      <c r="H1" s="515" t="s">
        <v>1048</v>
      </c>
    </row>
    <row r="2" spans="1:14" ht="9" customHeight="1">
      <c r="A2" s="555" t="s">
        <v>475</v>
      </c>
      <c r="B2" s="555"/>
      <c r="C2" s="555"/>
      <c r="D2" s="555"/>
      <c r="E2" s="6"/>
      <c r="F2" s="6"/>
      <c r="G2" s="6"/>
    </row>
    <row r="3" spans="1:14" s="7" customFormat="1" ht="30" customHeight="1">
      <c r="A3" s="563" t="s">
        <v>762</v>
      </c>
      <c r="B3" s="564"/>
      <c r="C3" s="221" t="s">
        <v>763</v>
      </c>
      <c r="D3" s="221" t="s">
        <v>939</v>
      </c>
      <c r="E3" s="245">
        <v>2016</v>
      </c>
      <c r="F3" s="256">
        <v>2017</v>
      </c>
      <c r="G3" s="54" t="s">
        <v>1078</v>
      </c>
    </row>
    <row r="4" spans="1:14" s="14" customFormat="1" ht="4.9000000000000004" customHeight="1">
      <c r="A4" s="11"/>
      <c r="B4" s="11"/>
      <c r="C4" s="11"/>
      <c r="D4" s="11"/>
      <c r="E4" s="11"/>
      <c r="F4" s="11"/>
      <c r="G4" s="11"/>
    </row>
    <row r="5" spans="1:14" s="44" customFormat="1" ht="9" customHeight="1">
      <c r="A5" s="553" t="s">
        <v>216</v>
      </c>
      <c r="B5" s="553"/>
      <c r="C5" s="553"/>
      <c r="D5" s="553"/>
      <c r="E5" s="227">
        <v>37589611.378000006</v>
      </c>
      <c r="F5" s="227">
        <v>40790904.709000014</v>
      </c>
      <c r="G5" s="227">
        <v>43999726.772</v>
      </c>
      <c r="L5" s="299"/>
      <c r="M5" s="299"/>
      <c r="N5" s="299"/>
    </row>
    <row r="6" spans="1:14" s="44" customFormat="1" ht="5.0999999999999996" customHeight="1">
      <c r="E6" s="73"/>
      <c r="F6" s="73"/>
      <c r="G6" s="73"/>
    </row>
    <row r="7" spans="1:14" s="28" customFormat="1" ht="9" customHeight="1">
      <c r="A7" s="74" t="s">
        <v>483</v>
      </c>
      <c r="B7" s="562" t="s">
        <v>523</v>
      </c>
      <c r="C7" s="562"/>
      <c r="D7" s="562"/>
      <c r="E7" s="79">
        <v>1075836.649</v>
      </c>
      <c r="F7" s="79">
        <v>1172554.101</v>
      </c>
      <c r="G7" s="79">
        <v>1173448.395</v>
      </c>
    </row>
    <row r="8" spans="1:14" s="4" customFormat="1" ht="8.65" customHeight="1">
      <c r="A8" s="23"/>
      <c r="B8" s="32"/>
      <c r="C8" s="75" t="s">
        <v>524</v>
      </c>
      <c r="D8" s="76" t="s">
        <v>525</v>
      </c>
      <c r="E8" s="80">
        <v>96550.851999999999</v>
      </c>
      <c r="F8" s="80">
        <v>95808.203999999998</v>
      </c>
      <c r="G8" s="80">
        <v>86922.156000000003</v>
      </c>
    </row>
    <row r="9" spans="1:14" s="4" customFormat="1" ht="8.65" customHeight="1">
      <c r="A9" s="23"/>
      <c r="B9" s="32"/>
      <c r="C9" s="75" t="s">
        <v>526</v>
      </c>
      <c r="D9" s="76" t="s">
        <v>527</v>
      </c>
      <c r="E9" s="80">
        <v>126137.19</v>
      </c>
      <c r="F9" s="80">
        <v>142552.51500000001</v>
      </c>
      <c r="G9" s="80">
        <v>143536.96599999999</v>
      </c>
    </row>
    <row r="10" spans="1:14" s="4" customFormat="1" ht="19.899999999999999" customHeight="1">
      <c r="A10" s="32"/>
      <c r="B10" s="32"/>
      <c r="C10" s="75" t="s">
        <v>681</v>
      </c>
      <c r="D10" s="76" t="s">
        <v>769</v>
      </c>
      <c r="E10" s="80">
        <v>612520.14599999995</v>
      </c>
      <c r="F10" s="80">
        <v>656308.55299999996</v>
      </c>
      <c r="G10" s="80">
        <v>674299.375</v>
      </c>
    </row>
    <row r="11" spans="1:14" s="4" customFormat="1" ht="19.899999999999999" customHeight="1">
      <c r="A11" s="32"/>
      <c r="B11" s="32"/>
      <c r="C11" s="75" t="s">
        <v>528</v>
      </c>
      <c r="D11" s="82" t="s">
        <v>768</v>
      </c>
      <c r="E11" s="80">
        <v>191621.52499999999</v>
      </c>
      <c r="F11" s="80">
        <v>218565.63699999999</v>
      </c>
      <c r="G11" s="80">
        <v>212185.19099999999</v>
      </c>
    </row>
    <row r="12" spans="1:14" s="4" customFormat="1" ht="8.65" customHeight="1">
      <c r="A12" s="32"/>
      <c r="B12" s="32"/>
      <c r="C12" s="23" t="s">
        <v>529</v>
      </c>
      <c r="D12" s="81" t="s">
        <v>766</v>
      </c>
      <c r="E12" s="80">
        <v>49006.936000000002</v>
      </c>
      <c r="F12" s="80">
        <v>59319.192000000003</v>
      </c>
      <c r="G12" s="80">
        <v>56504.707000000002</v>
      </c>
    </row>
    <row r="13" spans="1:14" s="28" customFormat="1" ht="9" customHeight="1">
      <c r="A13" s="74" t="s">
        <v>476</v>
      </c>
      <c r="B13" s="562" t="s">
        <v>530</v>
      </c>
      <c r="C13" s="562"/>
      <c r="D13" s="562"/>
      <c r="E13" s="79">
        <v>932217.61000000034</v>
      </c>
      <c r="F13" s="79">
        <v>1103680.2860000001</v>
      </c>
      <c r="G13" s="79">
        <v>1211949.243</v>
      </c>
    </row>
    <row r="14" spans="1:14" s="4" customFormat="1" ht="8.65" customHeight="1">
      <c r="A14" s="32"/>
      <c r="B14" s="32"/>
      <c r="C14" s="75" t="s">
        <v>532</v>
      </c>
      <c r="D14" s="76" t="s">
        <v>533</v>
      </c>
      <c r="E14" s="80">
        <v>75854.051000000007</v>
      </c>
      <c r="F14" s="80">
        <v>77468.342000000004</v>
      </c>
      <c r="G14" s="80">
        <v>76699.828999999998</v>
      </c>
    </row>
    <row r="15" spans="1:14" s="4" customFormat="1" ht="19.899999999999999" customHeight="1">
      <c r="A15" s="32"/>
      <c r="B15" s="32"/>
      <c r="C15" s="75" t="s">
        <v>534</v>
      </c>
      <c r="D15" s="76" t="s">
        <v>535</v>
      </c>
      <c r="E15" s="80">
        <v>242636.984</v>
      </c>
      <c r="F15" s="80">
        <v>266844.32299999997</v>
      </c>
      <c r="G15" s="80">
        <v>267007.90999999997</v>
      </c>
    </row>
    <row r="16" spans="1:14" s="4" customFormat="1" ht="8.65" customHeight="1">
      <c r="A16" s="32"/>
      <c r="B16" s="32"/>
      <c r="C16" s="75" t="s">
        <v>536</v>
      </c>
      <c r="D16" s="76" t="s">
        <v>537</v>
      </c>
      <c r="E16" s="80">
        <v>430270.35200000001</v>
      </c>
      <c r="F16" s="80">
        <v>554940.90700000001</v>
      </c>
      <c r="G16" s="80">
        <v>618686.95400000003</v>
      </c>
    </row>
    <row r="17" spans="1:7" s="4" customFormat="1" ht="8.65" customHeight="1">
      <c r="A17" s="32"/>
      <c r="B17" s="32"/>
      <c r="C17" s="75" t="s">
        <v>538</v>
      </c>
      <c r="D17" s="76" t="s">
        <v>539</v>
      </c>
      <c r="E17" s="80">
        <v>63026.266000000003</v>
      </c>
      <c r="F17" s="80">
        <v>62288.167999999998</v>
      </c>
      <c r="G17" s="80">
        <v>54276.588000000003</v>
      </c>
    </row>
    <row r="18" spans="1:7" ht="8.65" customHeight="1">
      <c r="A18" s="32"/>
      <c r="B18" s="32"/>
      <c r="C18" s="75" t="s">
        <v>540</v>
      </c>
      <c r="D18" s="76" t="s">
        <v>541</v>
      </c>
      <c r="E18" s="80">
        <v>45470.766000000003</v>
      </c>
      <c r="F18" s="80">
        <v>52653.110999999997</v>
      </c>
      <c r="G18" s="80">
        <v>82926.565000000002</v>
      </c>
    </row>
    <row r="19" spans="1:7" s="4" customFormat="1" ht="19.899999999999999" customHeight="1">
      <c r="A19" s="32"/>
      <c r="B19" s="32"/>
      <c r="C19" s="75" t="s">
        <v>468</v>
      </c>
      <c r="D19" s="76" t="s">
        <v>770</v>
      </c>
      <c r="E19" s="80">
        <v>27507.951000000001</v>
      </c>
      <c r="F19" s="80">
        <v>28659.927</v>
      </c>
      <c r="G19" s="80">
        <v>29825.919000000002</v>
      </c>
    </row>
    <row r="20" spans="1:7" s="4" customFormat="1" ht="8.65" customHeight="1">
      <c r="A20" s="32"/>
      <c r="B20" s="32"/>
      <c r="C20" s="75" t="s">
        <v>542</v>
      </c>
      <c r="D20" s="76" t="s">
        <v>814</v>
      </c>
      <c r="E20" s="80">
        <v>42937.186999999998</v>
      </c>
      <c r="F20" s="80">
        <v>56802.207999999999</v>
      </c>
      <c r="G20" s="80">
        <v>77706.154999999999</v>
      </c>
    </row>
    <row r="21" spans="1:7" s="4" customFormat="1" ht="8.65" customHeight="1">
      <c r="A21" s="32"/>
      <c r="B21" s="32"/>
      <c r="C21" s="75" t="s">
        <v>543</v>
      </c>
      <c r="D21" s="76" t="s">
        <v>842</v>
      </c>
      <c r="E21" s="80">
        <v>3297.3409999999999</v>
      </c>
      <c r="F21" s="80">
        <v>2649.6909999999998</v>
      </c>
      <c r="G21" s="80">
        <v>3774.2759999999998</v>
      </c>
    </row>
    <row r="22" spans="1:7" s="4" customFormat="1" ht="8.65" customHeight="1">
      <c r="A22" s="32"/>
      <c r="B22" s="32"/>
      <c r="C22" s="23" t="s">
        <v>544</v>
      </c>
      <c r="D22" s="32" t="s">
        <v>767</v>
      </c>
      <c r="E22" s="80">
        <v>1216.712</v>
      </c>
      <c r="F22" s="80">
        <v>1373.6089999999999</v>
      </c>
      <c r="G22" s="80">
        <v>1045.047</v>
      </c>
    </row>
    <row r="23" spans="1:7" s="28" customFormat="1" ht="9" customHeight="1">
      <c r="A23" s="74" t="s">
        <v>545</v>
      </c>
      <c r="B23" s="562" t="s">
        <v>546</v>
      </c>
      <c r="C23" s="562" t="s">
        <v>531</v>
      </c>
      <c r="D23" s="562" t="s">
        <v>531</v>
      </c>
      <c r="E23" s="79">
        <v>319229.24599999998</v>
      </c>
      <c r="F23" s="79">
        <v>369691.74200000003</v>
      </c>
      <c r="G23" s="79">
        <v>440618.91</v>
      </c>
    </row>
    <row r="24" spans="1:7" s="4" customFormat="1" ht="19.899999999999999" customHeight="1">
      <c r="A24" s="32"/>
      <c r="B24" s="32"/>
      <c r="C24" s="23" t="s">
        <v>472</v>
      </c>
      <c r="D24" s="32" t="s">
        <v>821</v>
      </c>
      <c r="E24" s="80">
        <v>319229.24599999998</v>
      </c>
      <c r="F24" s="80">
        <v>369691.74200000003</v>
      </c>
      <c r="G24" s="80">
        <v>440618.91</v>
      </c>
    </row>
    <row r="25" spans="1:7" s="28" customFormat="1" ht="9" customHeight="1">
      <c r="A25" s="74" t="s">
        <v>547</v>
      </c>
      <c r="B25" s="562" t="s">
        <v>548</v>
      </c>
      <c r="C25" s="562" t="s">
        <v>531</v>
      </c>
      <c r="D25" s="562" t="s">
        <v>531</v>
      </c>
      <c r="E25" s="79">
        <v>2254341.8330000001</v>
      </c>
      <c r="F25" s="79">
        <v>2227928.2889999999</v>
      </c>
      <c r="G25" s="79">
        <v>2349579.0589999999</v>
      </c>
    </row>
    <row r="26" spans="1:7" s="4" customFormat="1" ht="19.899999999999999" customHeight="1">
      <c r="A26" s="33"/>
      <c r="B26" s="33"/>
      <c r="C26" s="75" t="s">
        <v>469</v>
      </c>
      <c r="D26" s="76" t="s">
        <v>771</v>
      </c>
      <c r="E26" s="80">
        <v>210309.03400000001</v>
      </c>
      <c r="F26" s="80">
        <v>225280.59599999999</v>
      </c>
      <c r="G26" s="80">
        <v>218554.55</v>
      </c>
    </row>
    <row r="27" spans="1:7" s="4" customFormat="1" ht="8.65" customHeight="1">
      <c r="A27" s="33"/>
      <c r="B27" s="33"/>
      <c r="C27" s="75" t="s">
        <v>470</v>
      </c>
      <c r="D27" s="76" t="s">
        <v>772</v>
      </c>
      <c r="E27" s="80">
        <v>120308.38800000001</v>
      </c>
      <c r="F27" s="80">
        <v>108951.58100000001</v>
      </c>
      <c r="G27" s="80">
        <v>111192.577</v>
      </c>
    </row>
    <row r="28" spans="1:7" ht="8.65" customHeight="1">
      <c r="C28" s="75" t="s">
        <v>471</v>
      </c>
      <c r="D28" s="76" t="s">
        <v>549</v>
      </c>
      <c r="E28" s="80">
        <v>9957.0470000000005</v>
      </c>
      <c r="F28" s="80">
        <v>13703.182000000001</v>
      </c>
      <c r="G28" s="80">
        <v>13215.138000000001</v>
      </c>
    </row>
    <row r="29" spans="1:7" ht="19.899999999999999" customHeight="1">
      <c r="C29" s="75" t="s">
        <v>550</v>
      </c>
      <c r="D29" s="76" t="s">
        <v>773</v>
      </c>
      <c r="E29" s="80">
        <v>224380.77100000001</v>
      </c>
      <c r="F29" s="80">
        <v>228804.255</v>
      </c>
      <c r="G29" s="80">
        <v>251584.80499999999</v>
      </c>
    </row>
    <row r="30" spans="1:7" ht="8.65" customHeight="1">
      <c r="C30" s="75" t="s">
        <v>551</v>
      </c>
      <c r="D30" s="76" t="s">
        <v>815</v>
      </c>
      <c r="E30" s="80">
        <v>311177.06300000002</v>
      </c>
      <c r="F30" s="80">
        <v>327489.64399999997</v>
      </c>
      <c r="G30" s="80">
        <v>308276.88299999997</v>
      </c>
    </row>
    <row r="31" spans="1:7" ht="8.65" customHeight="1">
      <c r="C31" s="75" t="s">
        <v>499</v>
      </c>
      <c r="D31" s="76" t="s">
        <v>552</v>
      </c>
      <c r="E31" s="80">
        <v>128421.417</v>
      </c>
      <c r="F31" s="80">
        <v>135562.226</v>
      </c>
      <c r="G31" s="80">
        <v>143186.85800000001</v>
      </c>
    </row>
    <row r="32" spans="1:7" ht="8.65" customHeight="1">
      <c r="C32" s="75" t="s">
        <v>501</v>
      </c>
      <c r="D32" s="76" t="s">
        <v>553</v>
      </c>
      <c r="E32" s="80">
        <v>588455.36499999999</v>
      </c>
      <c r="F32" s="80">
        <v>587950.21699999995</v>
      </c>
      <c r="G32" s="80">
        <v>623004.08900000004</v>
      </c>
    </row>
    <row r="33" spans="1:7" ht="19.899999999999999" customHeight="1">
      <c r="C33" s="75" t="s">
        <v>554</v>
      </c>
      <c r="D33" s="76" t="s">
        <v>774</v>
      </c>
      <c r="E33" s="80">
        <v>77389.877999999997</v>
      </c>
      <c r="F33" s="80">
        <v>92531.805999999997</v>
      </c>
      <c r="G33" s="80">
        <v>124531.23</v>
      </c>
    </row>
    <row r="34" spans="1:7" ht="9" customHeight="1">
      <c r="C34" s="23" t="s">
        <v>555</v>
      </c>
      <c r="D34" s="32" t="s">
        <v>843</v>
      </c>
      <c r="E34" s="80">
        <v>583942.87</v>
      </c>
      <c r="F34" s="80">
        <v>507654.78200000001</v>
      </c>
      <c r="G34" s="80">
        <v>556032.929</v>
      </c>
    </row>
    <row r="35" spans="1:7" s="28" customFormat="1" ht="9" customHeight="1">
      <c r="A35" s="74" t="s">
        <v>556</v>
      </c>
      <c r="B35" s="562" t="s">
        <v>557</v>
      </c>
      <c r="C35" s="562" t="s">
        <v>531</v>
      </c>
      <c r="D35" s="562" t="s">
        <v>531</v>
      </c>
      <c r="E35" s="79">
        <v>1889934.5430000001</v>
      </c>
      <c r="F35" s="79">
        <v>2451827.2570000002</v>
      </c>
      <c r="G35" s="79">
        <v>2621278.6370000001</v>
      </c>
    </row>
    <row r="36" spans="1:7" ht="8.65" customHeight="1">
      <c r="C36" s="75" t="s">
        <v>558</v>
      </c>
      <c r="D36" s="76" t="s">
        <v>775</v>
      </c>
      <c r="E36" s="80">
        <v>90986.983999999997</v>
      </c>
      <c r="F36" s="80">
        <v>117770.31200000001</v>
      </c>
      <c r="G36" s="80">
        <v>139965.109</v>
      </c>
    </row>
    <row r="37" spans="1:7" ht="8.65" customHeight="1">
      <c r="C37" s="75" t="s">
        <v>559</v>
      </c>
      <c r="D37" s="76" t="s">
        <v>560</v>
      </c>
      <c r="E37" s="80">
        <v>266205.75900000002</v>
      </c>
      <c r="F37" s="80">
        <v>340099.12199999997</v>
      </c>
      <c r="G37" s="80">
        <v>457214.13400000002</v>
      </c>
    </row>
    <row r="38" spans="1:7" ht="19.899999999999999" customHeight="1">
      <c r="C38" s="23" t="s">
        <v>561</v>
      </c>
      <c r="D38" s="32" t="s">
        <v>776</v>
      </c>
      <c r="E38" s="80">
        <v>1532741.8</v>
      </c>
      <c r="F38" s="80">
        <v>1993957.8230000001</v>
      </c>
      <c r="G38" s="80">
        <v>2024099.3940000001</v>
      </c>
    </row>
    <row r="39" spans="1:7" s="28" customFormat="1" ht="9" customHeight="1">
      <c r="A39" s="74" t="s">
        <v>331</v>
      </c>
      <c r="B39" s="562" t="s">
        <v>562</v>
      </c>
      <c r="C39" s="562" t="s">
        <v>531</v>
      </c>
      <c r="D39" s="562" t="s">
        <v>531</v>
      </c>
      <c r="E39" s="79">
        <v>1850270.2220000001</v>
      </c>
      <c r="F39" s="79">
        <v>1916269.9670000002</v>
      </c>
      <c r="G39" s="79">
        <v>1939014.6469999999</v>
      </c>
    </row>
    <row r="40" spans="1:7" ht="30" customHeight="1">
      <c r="C40" s="75" t="s">
        <v>563</v>
      </c>
      <c r="D40" s="76" t="s">
        <v>844</v>
      </c>
      <c r="E40" s="80">
        <v>95598.572</v>
      </c>
      <c r="F40" s="80">
        <v>44123.3</v>
      </c>
      <c r="G40" s="80">
        <v>65230.610999999997</v>
      </c>
    </row>
    <row r="41" spans="1:7" ht="8.65" customHeight="1">
      <c r="C41" s="75" t="s">
        <v>564</v>
      </c>
      <c r="D41" s="76" t="s">
        <v>565</v>
      </c>
      <c r="E41" s="80">
        <v>358448.08899999998</v>
      </c>
      <c r="F41" s="80">
        <v>462826.239</v>
      </c>
      <c r="G41" s="80">
        <v>457060.23300000001</v>
      </c>
    </row>
    <row r="42" spans="1:7" ht="8.65" customHeight="1">
      <c r="C42" s="75" t="s">
        <v>566</v>
      </c>
      <c r="D42" s="76" t="s">
        <v>567</v>
      </c>
      <c r="E42" s="80">
        <v>636188.58100000001</v>
      </c>
      <c r="F42" s="80">
        <v>635127.89899999998</v>
      </c>
      <c r="G42" s="80">
        <v>590128.98800000001</v>
      </c>
    </row>
    <row r="43" spans="1:7" ht="8.65" customHeight="1">
      <c r="C43" s="75" t="s">
        <v>503</v>
      </c>
      <c r="D43" s="76" t="s">
        <v>777</v>
      </c>
      <c r="E43" s="80">
        <v>80979.394</v>
      </c>
      <c r="F43" s="80">
        <v>78066.125</v>
      </c>
      <c r="G43" s="80">
        <v>92323.434999999998</v>
      </c>
    </row>
    <row r="44" spans="1:7" ht="8.65" customHeight="1">
      <c r="C44" s="75" t="s">
        <v>568</v>
      </c>
      <c r="D44" s="76" t="s">
        <v>845</v>
      </c>
      <c r="E44" s="80">
        <v>109392.46400000001</v>
      </c>
      <c r="F44" s="80">
        <v>126918.995</v>
      </c>
      <c r="G44" s="80">
        <v>140325.95000000001</v>
      </c>
    </row>
    <row r="45" spans="1:7" ht="8.65" customHeight="1">
      <c r="C45" s="75" t="s">
        <v>569</v>
      </c>
      <c r="D45" s="76" t="s">
        <v>816</v>
      </c>
      <c r="E45" s="80">
        <v>114973.879</v>
      </c>
      <c r="F45" s="80">
        <v>122973.711</v>
      </c>
      <c r="G45" s="80">
        <v>133429.91200000001</v>
      </c>
    </row>
    <row r="46" spans="1:7" ht="8.65" customHeight="1">
      <c r="C46" s="75" t="s">
        <v>570</v>
      </c>
      <c r="D46" s="76" t="s">
        <v>817</v>
      </c>
      <c r="E46" s="80">
        <v>102889.232</v>
      </c>
      <c r="F46" s="80">
        <v>112614.47500000001</v>
      </c>
      <c r="G46" s="80">
        <v>120116.19</v>
      </c>
    </row>
    <row r="47" spans="1:7" ht="19.899999999999999" customHeight="1">
      <c r="C47" s="75" t="s">
        <v>571</v>
      </c>
      <c r="D47" s="76" t="s">
        <v>778</v>
      </c>
      <c r="E47" s="80">
        <v>65333.478000000003</v>
      </c>
      <c r="F47" s="80">
        <v>62439.184999999998</v>
      </c>
      <c r="G47" s="80">
        <v>62956.82</v>
      </c>
    </row>
    <row r="48" spans="1:7" ht="8.65" customHeight="1">
      <c r="C48" s="75" t="s">
        <v>572</v>
      </c>
      <c r="D48" s="76" t="s">
        <v>818</v>
      </c>
      <c r="E48" s="80">
        <v>3818.933</v>
      </c>
      <c r="F48" s="80">
        <v>3900.4470000000001</v>
      </c>
      <c r="G48" s="80">
        <v>4230.1729999999998</v>
      </c>
    </row>
    <row r="49" spans="1:7" ht="8.65" customHeight="1">
      <c r="C49" s="75" t="s">
        <v>573</v>
      </c>
      <c r="D49" s="76" t="s">
        <v>574</v>
      </c>
      <c r="E49" s="80">
        <v>3353.933</v>
      </c>
      <c r="F49" s="80">
        <v>6702.7690000000002</v>
      </c>
      <c r="G49" s="80">
        <v>4393.1019999999999</v>
      </c>
    </row>
    <row r="50" spans="1:7" ht="8.65" customHeight="1">
      <c r="C50" s="23" t="s">
        <v>575</v>
      </c>
      <c r="D50" s="32" t="s">
        <v>779</v>
      </c>
      <c r="E50" s="80">
        <v>279293.66700000002</v>
      </c>
      <c r="F50" s="80">
        <v>260576.82199999999</v>
      </c>
      <c r="G50" s="80">
        <v>268819.23300000001</v>
      </c>
    </row>
    <row r="51" spans="1:7" s="28" customFormat="1" ht="9" customHeight="1">
      <c r="A51" s="74" t="s">
        <v>576</v>
      </c>
      <c r="B51" s="562" t="s">
        <v>803</v>
      </c>
      <c r="C51" s="562" t="s">
        <v>531</v>
      </c>
      <c r="D51" s="562" t="s">
        <v>531</v>
      </c>
      <c r="E51" s="79">
        <v>3072885.9560000002</v>
      </c>
      <c r="F51" s="79">
        <v>3343193.3509999998</v>
      </c>
      <c r="G51" s="79">
        <v>3460011.04</v>
      </c>
    </row>
    <row r="52" spans="1:7" ht="8.65" customHeight="1">
      <c r="C52" s="75" t="s">
        <v>577</v>
      </c>
      <c r="D52" s="76" t="s">
        <v>780</v>
      </c>
      <c r="E52" s="80">
        <v>2234832.0440000002</v>
      </c>
      <c r="F52" s="80">
        <v>2452446.0630000001</v>
      </c>
      <c r="G52" s="80">
        <v>2551421.398</v>
      </c>
    </row>
    <row r="53" spans="1:7" ht="8.65" customHeight="1">
      <c r="C53" s="23" t="s">
        <v>578</v>
      </c>
      <c r="D53" s="32" t="s">
        <v>579</v>
      </c>
      <c r="E53" s="80">
        <v>838053.91200000001</v>
      </c>
      <c r="F53" s="80">
        <v>890747.28799999994</v>
      </c>
      <c r="G53" s="80">
        <v>908589.64199999999</v>
      </c>
    </row>
    <row r="54" spans="1:7" s="28" customFormat="1" ht="9" customHeight="1">
      <c r="A54" s="74" t="s">
        <v>580</v>
      </c>
      <c r="B54" s="562" t="s">
        <v>581</v>
      </c>
      <c r="C54" s="562" t="s">
        <v>531</v>
      </c>
      <c r="D54" s="562" t="s">
        <v>531</v>
      </c>
      <c r="E54" s="79">
        <v>206209.68700000001</v>
      </c>
      <c r="F54" s="79">
        <v>214069.92300000001</v>
      </c>
      <c r="G54" s="79">
        <v>216644.122</v>
      </c>
    </row>
    <row r="55" spans="1:7" ht="8.65" customHeight="1">
      <c r="C55" s="75" t="s">
        <v>508</v>
      </c>
      <c r="D55" s="76" t="s">
        <v>846</v>
      </c>
      <c r="E55" s="80">
        <v>81526.907000000007</v>
      </c>
      <c r="F55" s="80">
        <v>83413.067999999999</v>
      </c>
      <c r="G55" s="80">
        <v>83563.127999999997</v>
      </c>
    </row>
    <row r="56" spans="1:7" ht="8.65" customHeight="1">
      <c r="C56" s="75" t="s">
        <v>509</v>
      </c>
      <c r="D56" s="76" t="s">
        <v>819</v>
      </c>
      <c r="E56" s="80">
        <v>118985.376</v>
      </c>
      <c r="F56" s="80">
        <v>122881.914</v>
      </c>
      <c r="G56" s="80">
        <v>125212.91800000001</v>
      </c>
    </row>
    <row r="57" spans="1:7" ht="8.65" customHeight="1">
      <c r="C57" s="23" t="s">
        <v>582</v>
      </c>
      <c r="D57" s="32" t="s">
        <v>781</v>
      </c>
      <c r="E57" s="80">
        <v>5697.4040000000005</v>
      </c>
      <c r="F57" s="80">
        <v>7774.9409999999998</v>
      </c>
      <c r="G57" s="80">
        <v>7868.076</v>
      </c>
    </row>
    <row r="58" spans="1:7" s="28" customFormat="1" ht="9" customHeight="1">
      <c r="A58" s="74" t="s">
        <v>583</v>
      </c>
      <c r="B58" s="562" t="s">
        <v>584</v>
      </c>
      <c r="C58" s="562" t="s">
        <v>531</v>
      </c>
      <c r="D58" s="562" t="s">
        <v>531</v>
      </c>
      <c r="E58" s="79">
        <v>1037114.477</v>
      </c>
      <c r="F58" s="79">
        <v>1071128.0209999999</v>
      </c>
      <c r="G58" s="79">
        <v>1159248.6680000001</v>
      </c>
    </row>
    <row r="59" spans="1:7" ht="8.65" customHeight="1">
      <c r="C59" s="75" t="s">
        <v>585</v>
      </c>
      <c r="D59" s="76" t="s">
        <v>782</v>
      </c>
      <c r="E59" s="80">
        <v>479645.67</v>
      </c>
      <c r="F59" s="80">
        <v>476635.06599999999</v>
      </c>
      <c r="G59" s="80">
        <v>512416.06900000002</v>
      </c>
    </row>
    <row r="60" spans="1:7" ht="8.65" customHeight="1">
      <c r="C60" s="75" t="s">
        <v>586</v>
      </c>
      <c r="D60" s="76" t="s">
        <v>587</v>
      </c>
      <c r="E60" s="80">
        <v>557151.37199999997</v>
      </c>
      <c r="F60" s="80">
        <v>594218.277</v>
      </c>
      <c r="G60" s="80">
        <v>646482.11600000004</v>
      </c>
    </row>
    <row r="61" spans="1:7" ht="8.65" customHeight="1">
      <c r="C61" s="23" t="s">
        <v>588</v>
      </c>
      <c r="D61" s="32" t="s">
        <v>589</v>
      </c>
      <c r="E61" s="80">
        <v>317.435</v>
      </c>
      <c r="F61" s="80">
        <v>274.678</v>
      </c>
      <c r="G61" s="80">
        <v>350.483</v>
      </c>
    </row>
    <row r="62" spans="1:7" s="28" customFormat="1" ht="9" customHeight="1">
      <c r="A62" s="74" t="s">
        <v>590</v>
      </c>
      <c r="B62" s="562" t="s">
        <v>591</v>
      </c>
      <c r="C62" s="562" t="s">
        <v>531</v>
      </c>
      <c r="D62" s="562" t="s">
        <v>531</v>
      </c>
      <c r="E62" s="79">
        <v>1699322.2640000002</v>
      </c>
      <c r="F62" s="79">
        <v>1774024.243</v>
      </c>
      <c r="G62" s="79">
        <v>1864401.9280000001</v>
      </c>
    </row>
    <row r="63" spans="1:7" ht="30" customHeight="1">
      <c r="C63" s="75" t="s">
        <v>592</v>
      </c>
      <c r="D63" s="76" t="s">
        <v>820</v>
      </c>
      <c r="E63" s="80">
        <v>471177.98300000001</v>
      </c>
      <c r="F63" s="80">
        <v>477691.696</v>
      </c>
      <c r="G63" s="80">
        <v>514505.69099999999</v>
      </c>
    </row>
    <row r="64" spans="1:7" ht="8.65" customHeight="1">
      <c r="C64" s="75" t="s">
        <v>593</v>
      </c>
      <c r="D64" s="76" t="s">
        <v>594</v>
      </c>
      <c r="E64" s="80">
        <v>1203153.2180000001</v>
      </c>
      <c r="F64" s="80">
        <v>1264194.952</v>
      </c>
      <c r="G64" s="80">
        <v>1317939.7209999999</v>
      </c>
    </row>
    <row r="65" spans="1:7" ht="8.65" customHeight="1">
      <c r="C65" s="23" t="s">
        <v>595</v>
      </c>
      <c r="D65" s="32" t="s">
        <v>804</v>
      </c>
      <c r="E65" s="80">
        <v>24991.062999999998</v>
      </c>
      <c r="F65" s="80">
        <v>32137.595000000001</v>
      </c>
      <c r="G65" s="80">
        <v>31956.516</v>
      </c>
    </row>
    <row r="66" spans="1:7" ht="5.0999999999999996" customHeight="1">
      <c r="A66" s="78"/>
      <c r="B66" s="159"/>
      <c r="C66" s="164"/>
      <c r="D66" s="164"/>
      <c r="E66" s="164"/>
      <c r="F66" s="164"/>
      <c r="G66" s="164"/>
    </row>
    <row r="67" spans="1:7">
      <c r="G67" s="19" t="s">
        <v>490</v>
      </c>
    </row>
  </sheetData>
  <mergeCells count="14">
    <mergeCell ref="B58:D58"/>
    <mergeCell ref="B62:D62"/>
    <mergeCell ref="B13:D13"/>
    <mergeCell ref="B23:D23"/>
    <mergeCell ref="B25:D25"/>
    <mergeCell ref="B35:D35"/>
    <mergeCell ref="B39:D39"/>
    <mergeCell ref="B51:D51"/>
    <mergeCell ref="B54:D54"/>
    <mergeCell ref="B7:D7"/>
    <mergeCell ref="A1:G1"/>
    <mergeCell ref="A2:D2"/>
    <mergeCell ref="A3:B3"/>
    <mergeCell ref="A5:D5"/>
  </mergeCells>
  <conditionalFormatting sqref="E1:G2 E67:G65536 E4:G65">
    <cfRule type="cellIs" dxfId="495" priority="19" operator="between">
      <formula>0.001</formula>
      <formula>0.499</formula>
    </cfRule>
  </conditionalFormatting>
  <conditionalFormatting sqref="E1:G1">
    <cfRule type="cellIs" dxfId="494" priority="4" operator="between">
      <formula>0.001</formula>
      <formula>0.499</formula>
    </cfRule>
  </conditionalFormatting>
  <conditionalFormatting sqref="E7:G65">
    <cfRule type="cellIs" dxfId="493" priority="3" operator="between">
      <formula>0.001</formula>
      <formula>0.499</formula>
    </cfRule>
  </conditionalFormatting>
  <conditionalFormatting sqref="E5:G65">
    <cfRule type="cellIs" dxfId="492" priority="2" operator="between">
      <formula>0.001</formula>
      <formula>0.499</formula>
    </cfRule>
  </conditionalFormatting>
  <conditionalFormatting sqref="E7:G65">
    <cfRule type="cellIs" dxfId="491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lha26"/>
  <dimension ref="A1:H66"/>
  <sheetViews>
    <sheetView showGridLines="0" workbookViewId="0">
      <selection sqref="A1:G1"/>
    </sheetView>
  </sheetViews>
  <sheetFormatPr defaultColWidth="9.140625" defaultRowHeight="9"/>
  <cols>
    <col min="1" max="1" width="4.7109375" style="5" customWidth="1"/>
    <col min="2" max="2" width="2.7109375" style="5" customWidth="1"/>
    <col min="3" max="3" width="5.7109375" style="5" customWidth="1"/>
    <col min="4" max="4" width="36.140625" style="5" customWidth="1"/>
    <col min="5" max="7" width="11.7109375" style="8" customWidth="1"/>
    <col min="8" max="16384" width="9.140625" style="5"/>
  </cols>
  <sheetData>
    <row r="1" spans="1:8" s="60" customFormat="1" ht="36" customHeight="1">
      <c r="A1" s="560" t="s">
        <v>1029</v>
      </c>
      <c r="B1" s="560"/>
      <c r="C1" s="560"/>
      <c r="D1" s="560"/>
      <c r="E1" s="560"/>
      <c r="F1" s="560"/>
      <c r="G1" s="560"/>
      <c r="H1" s="515" t="s">
        <v>1048</v>
      </c>
    </row>
    <row r="2" spans="1:8" ht="9" customHeight="1">
      <c r="A2" s="555" t="s">
        <v>475</v>
      </c>
      <c r="B2" s="555"/>
      <c r="C2" s="555"/>
      <c r="D2" s="555"/>
      <c r="E2" s="6"/>
      <c r="F2" s="6"/>
      <c r="G2" s="6"/>
    </row>
    <row r="3" spans="1:8" s="7" customFormat="1" ht="30" customHeight="1">
      <c r="A3" s="563" t="s">
        <v>762</v>
      </c>
      <c r="B3" s="564"/>
      <c r="C3" s="221" t="s">
        <v>763</v>
      </c>
      <c r="D3" s="221" t="s">
        <v>939</v>
      </c>
      <c r="E3" s="245">
        <v>2016</v>
      </c>
      <c r="F3" s="256">
        <v>2017</v>
      </c>
      <c r="G3" s="54" t="s">
        <v>1078</v>
      </c>
    </row>
    <row r="4" spans="1:8" s="14" customFormat="1" ht="4.9000000000000004" customHeight="1">
      <c r="A4" s="11"/>
      <c r="B4" s="11"/>
      <c r="C4" s="11"/>
      <c r="D4" s="11"/>
      <c r="E4" s="11"/>
      <c r="F4" s="11"/>
      <c r="G4" s="11"/>
    </row>
    <row r="5" spans="1:8" s="28" customFormat="1" ht="9" customHeight="1">
      <c r="A5" s="74" t="s">
        <v>596</v>
      </c>
      <c r="B5" s="562" t="s">
        <v>597</v>
      </c>
      <c r="C5" s="562" t="s">
        <v>531</v>
      </c>
      <c r="D5" s="562" t="s">
        <v>531</v>
      </c>
      <c r="E5" s="79">
        <v>4241960.642</v>
      </c>
      <c r="F5" s="79">
        <v>4327344.8719999995</v>
      </c>
      <c r="G5" s="79">
        <v>4372806.1950000003</v>
      </c>
    </row>
    <row r="6" spans="1:8" s="4" customFormat="1" ht="9" customHeight="1">
      <c r="A6" s="5"/>
      <c r="B6" s="5"/>
      <c r="C6" s="75" t="s">
        <v>598</v>
      </c>
      <c r="D6" s="76" t="s">
        <v>599</v>
      </c>
      <c r="E6" s="80">
        <v>164.05699999999999</v>
      </c>
      <c r="F6" s="80">
        <v>149.1</v>
      </c>
      <c r="G6" s="80">
        <v>121.004</v>
      </c>
    </row>
    <row r="7" spans="1:8" s="4" customFormat="1" ht="9" customHeight="1">
      <c r="A7" s="5"/>
      <c r="B7" s="5"/>
      <c r="C7" s="75" t="s">
        <v>511</v>
      </c>
      <c r="D7" s="76" t="s">
        <v>783</v>
      </c>
      <c r="E7" s="80">
        <v>46894.214</v>
      </c>
      <c r="F7" s="80">
        <v>56045.658000000003</v>
      </c>
      <c r="G7" s="80">
        <v>53009.970999999998</v>
      </c>
    </row>
    <row r="8" spans="1:8" s="4" customFormat="1" ht="9" customHeight="1">
      <c r="A8" s="5"/>
      <c r="B8" s="5"/>
      <c r="C8" s="75" t="s">
        <v>600</v>
      </c>
      <c r="D8" s="76" t="s">
        <v>601</v>
      </c>
      <c r="E8" s="80">
        <v>130926.16</v>
      </c>
      <c r="F8" s="80">
        <v>136078.87599999999</v>
      </c>
      <c r="G8" s="80">
        <v>126384.666</v>
      </c>
    </row>
    <row r="9" spans="1:8" s="4" customFormat="1" ht="9" customHeight="1">
      <c r="A9" s="5"/>
      <c r="B9" s="5"/>
      <c r="C9" s="75" t="s">
        <v>514</v>
      </c>
      <c r="D9" s="76" t="s">
        <v>602</v>
      </c>
      <c r="E9" s="80">
        <v>2876.6849999999999</v>
      </c>
      <c r="F9" s="80">
        <v>3531.4140000000002</v>
      </c>
      <c r="G9" s="80">
        <v>6098.4629999999997</v>
      </c>
    </row>
    <row r="10" spans="1:8" s="4" customFormat="1" ht="19.899999999999999" customHeight="1">
      <c r="A10" s="5"/>
      <c r="B10" s="5"/>
      <c r="C10" s="75" t="s">
        <v>603</v>
      </c>
      <c r="D10" s="76" t="s">
        <v>784</v>
      </c>
      <c r="E10" s="80">
        <v>56138.328000000001</v>
      </c>
      <c r="F10" s="80">
        <v>53632.673000000003</v>
      </c>
      <c r="G10" s="80">
        <v>54345.391000000003</v>
      </c>
    </row>
    <row r="11" spans="1:8" s="4" customFormat="1" ht="9" customHeight="1">
      <c r="A11" s="5"/>
      <c r="B11" s="5"/>
      <c r="C11" s="75" t="s">
        <v>604</v>
      </c>
      <c r="D11" s="76" t="s">
        <v>785</v>
      </c>
      <c r="E11" s="80">
        <v>146934.88500000001</v>
      </c>
      <c r="F11" s="80">
        <v>159733.008</v>
      </c>
      <c r="G11" s="80">
        <v>173023.24600000001</v>
      </c>
    </row>
    <row r="12" spans="1:8" s="4" customFormat="1" ht="9" customHeight="1">
      <c r="A12" s="5"/>
      <c r="B12" s="5"/>
      <c r="C12" s="75" t="s">
        <v>605</v>
      </c>
      <c r="D12" s="76" t="s">
        <v>805</v>
      </c>
      <c r="E12" s="80">
        <v>154932.35200000001</v>
      </c>
      <c r="F12" s="80">
        <v>158352.19399999999</v>
      </c>
      <c r="G12" s="80">
        <v>159898.20699999999</v>
      </c>
    </row>
    <row r="13" spans="1:8" s="4" customFormat="1" ht="19.899999999999999" customHeight="1">
      <c r="A13" s="5"/>
      <c r="B13" s="5"/>
      <c r="C13" s="75" t="s">
        <v>606</v>
      </c>
      <c r="D13" s="76" t="s">
        <v>786</v>
      </c>
      <c r="E13" s="80">
        <v>50068.499000000003</v>
      </c>
      <c r="F13" s="80">
        <v>51900.78</v>
      </c>
      <c r="G13" s="80">
        <v>50898.482000000004</v>
      </c>
    </row>
    <row r="14" spans="1:8" s="4" customFormat="1" ht="19.899999999999999" customHeight="1">
      <c r="A14" s="5"/>
      <c r="B14" s="5"/>
      <c r="C14" s="75" t="s">
        <v>607</v>
      </c>
      <c r="D14" s="76" t="s">
        <v>787</v>
      </c>
      <c r="E14" s="80">
        <v>87110.570999999996</v>
      </c>
      <c r="F14" s="80">
        <v>86464.123999999996</v>
      </c>
      <c r="G14" s="80">
        <v>89071.771999999997</v>
      </c>
    </row>
    <row r="15" spans="1:8" s="4" customFormat="1" ht="19.899999999999999" customHeight="1">
      <c r="A15" s="5"/>
      <c r="B15" s="5"/>
      <c r="C15" s="75" t="s">
        <v>608</v>
      </c>
      <c r="D15" s="76" t="s">
        <v>806</v>
      </c>
      <c r="E15" s="80">
        <v>174399.46100000001</v>
      </c>
      <c r="F15" s="80">
        <v>191792.489</v>
      </c>
      <c r="G15" s="80">
        <v>204931.73499999999</v>
      </c>
    </row>
    <row r="16" spans="1:8" s="4" customFormat="1" ht="9" customHeight="1">
      <c r="A16" s="5"/>
      <c r="B16" s="5"/>
      <c r="C16" s="75" t="s">
        <v>609</v>
      </c>
      <c r="D16" s="76" t="s">
        <v>610</v>
      </c>
      <c r="E16" s="80">
        <v>108581.395</v>
      </c>
      <c r="F16" s="80">
        <v>117221.75900000001</v>
      </c>
      <c r="G16" s="80">
        <v>106516.186</v>
      </c>
    </row>
    <row r="17" spans="1:7" s="4" customFormat="1" ht="9" customHeight="1">
      <c r="A17" s="5"/>
      <c r="B17" s="5"/>
      <c r="C17" s="75" t="s">
        <v>515</v>
      </c>
      <c r="D17" s="76" t="s">
        <v>611</v>
      </c>
      <c r="E17" s="80">
        <v>1960826.334</v>
      </c>
      <c r="F17" s="80">
        <v>2005570.0160000001</v>
      </c>
      <c r="G17" s="80">
        <v>2056317.4569999999</v>
      </c>
    </row>
    <row r="18" spans="1:7" s="4" customFormat="1" ht="9" customHeight="1">
      <c r="A18" s="5"/>
      <c r="B18" s="5"/>
      <c r="C18" s="75" t="s">
        <v>517</v>
      </c>
      <c r="D18" s="76" t="s">
        <v>847</v>
      </c>
      <c r="E18" s="80">
        <v>875485.49399999995</v>
      </c>
      <c r="F18" s="80">
        <v>879715.20900000003</v>
      </c>
      <c r="G18" s="80">
        <v>839473.66200000001</v>
      </c>
    </row>
    <row r="19" spans="1:7" s="4" customFormat="1" ht="9" customHeight="1">
      <c r="A19" s="5"/>
      <c r="B19" s="5"/>
      <c r="C19" s="23" t="s">
        <v>519</v>
      </c>
      <c r="D19" s="32" t="s">
        <v>807</v>
      </c>
      <c r="E19" s="80">
        <v>446622.20699999999</v>
      </c>
      <c r="F19" s="80">
        <v>427157.57199999999</v>
      </c>
      <c r="G19" s="80">
        <v>452715.95299999998</v>
      </c>
    </row>
    <row r="20" spans="1:7" s="28" customFormat="1" ht="9" customHeight="1">
      <c r="A20" s="74" t="s">
        <v>612</v>
      </c>
      <c r="B20" s="562" t="s">
        <v>613</v>
      </c>
      <c r="C20" s="562" t="s">
        <v>531</v>
      </c>
      <c r="D20" s="562" t="s">
        <v>531</v>
      </c>
      <c r="E20" s="79">
        <v>1741903.0530000001</v>
      </c>
      <c r="F20" s="79">
        <v>1765476.5549999997</v>
      </c>
      <c r="G20" s="79">
        <v>1716152.078</v>
      </c>
    </row>
    <row r="21" spans="1:7" s="4" customFormat="1" ht="9" customHeight="1">
      <c r="A21" s="5"/>
      <c r="B21" s="5"/>
      <c r="C21" s="75" t="s">
        <v>614</v>
      </c>
      <c r="D21" s="76" t="s">
        <v>615</v>
      </c>
      <c r="E21" s="80">
        <v>1698578.594</v>
      </c>
      <c r="F21" s="80">
        <v>1725798.2309999999</v>
      </c>
      <c r="G21" s="80">
        <v>1672298.892</v>
      </c>
    </row>
    <row r="22" spans="1:7" s="4" customFormat="1" ht="9" customHeight="1">
      <c r="A22" s="5"/>
      <c r="B22" s="5"/>
      <c r="C22" s="75" t="s">
        <v>616</v>
      </c>
      <c r="D22" s="76" t="s">
        <v>617</v>
      </c>
      <c r="E22" s="80">
        <v>33594.843999999997</v>
      </c>
      <c r="F22" s="80">
        <v>29879.309000000001</v>
      </c>
      <c r="G22" s="80">
        <v>31700.348999999998</v>
      </c>
    </row>
    <row r="23" spans="1:7" s="4" customFormat="1" ht="9" customHeight="1">
      <c r="A23" s="5"/>
      <c r="B23" s="5"/>
      <c r="C23" s="75" t="s">
        <v>618</v>
      </c>
      <c r="D23" s="76" t="s">
        <v>813</v>
      </c>
      <c r="E23" s="80">
        <v>6045.5379999999996</v>
      </c>
      <c r="F23" s="80">
        <v>5999.6019999999999</v>
      </c>
      <c r="G23" s="80">
        <v>6312.0659999999998</v>
      </c>
    </row>
    <row r="24" spans="1:7" s="4" customFormat="1" ht="9" customHeight="1">
      <c r="A24" s="5"/>
      <c r="B24" s="5"/>
      <c r="C24" s="23" t="s">
        <v>619</v>
      </c>
      <c r="D24" s="32" t="s">
        <v>620</v>
      </c>
      <c r="E24" s="80">
        <v>3684.0770000000002</v>
      </c>
      <c r="F24" s="80">
        <v>3799.413</v>
      </c>
      <c r="G24" s="80">
        <v>5840.7709999999997</v>
      </c>
    </row>
    <row r="25" spans="1:7" s="28" customFormat="1" ht="9" customHeight="1">
      <c r="A25" s="74" t="s">
        <v>621</v>
      </c>
      <c r="B25" s="562" t="s">
        <v>622</v>
      </c>
      <c r="C25" s="562" t="s">
        <v>531</v>
      </c>
      <c r="D25" s="562" t="s">
        <v>531</v>
      </c>
      <c r="E25" s="79">
        <v>1249792.4979999999</v>
      </c>
      <c r="F25" s="79">
        <v>1314690.284</v>
      </c>
      <c r="G25" s="79">
        <v>1344154.5439999998</v>
      </c>
    </row>
    <row r="26" spans="1:7" s="4" customFormat="1" ht="9" customHeight="1">
      <c r="A26" s="5"/>
      <c r="B26" s="5"/>
      <c r="C26" s="75" t="s">
        <v>623</v>
      </c>
      <c r="D26" s="76" t="s">
        <v>808</v>
      </c>
      <c r="E26" s="80">
        <v>282096.54200000002</v>
      </c>
      <c r="F26" s="80">
        <v>319914.76299999998</v>
      </c>
      <c r="G26" s="80">
        <v>317663.212</v>
      </c>
    </row>
    <row r="27" spans="1:7" s="4" customFormat="1" ht="9" customHeight="1">
      <c r="A27" s="5"/>
      <c r="B27" s="5"/>
      <c r="C27" s="75" t="s">
        <v>624</v>
      </c>
      <c r="D27" s="76" t="s">
        <v>625</v>
      </c>
      <c r="E27" s="80">
        <v>493530.69199999998</v>
      </c>
      <c r="F27" s="80">
        <v>513198.17700000003</v>
      </c>
      <c r="G27" s="80">
        <v>531341.63399999996</v>
      </c>
    </row>
    <row r="28" spans="1:7" s="4" customFormat="1" ht="9" customHeight="1">
      <c r="A28" s="5"/>
      <c r="B28" s="5"/>
      <c r="C28" s="23" t="s">
        <v>626</v>
      </c>
      <c r="D28" s="32" t="s">
        <v>627</v>
      </c>
      <c r="E28" s="80">
        <v>474165.26400000002</v>
      </c>
      <c r="F28" s="80">
        <v>481577.34399999998</v>
      </c>
      <c r="G28" s="80">
        <v>495149.69799999997</v>
      </c>
    </row>
    <row r="29" spans="1:7" s="28" customFormat="1" ht="9" customHeight="1">
      <c r="A29" s="74" t="s">
        <v>628</v>
      </c>
      <c r="B29" s="562" t="s">
        <v>629</v>
      </c>
      <c r="C29" s="562" t="s">
        <v>531</v>
      </c>
      <c r="D29" s="562" t="s">
        <v>531</v>
      </c>
      <c r="E29" s="79">
        <v>281339.67</v>
      </c>
      <c r="F29" s="79">
        <v>235122.41</v>
      </c>
      <c r="G29" s="79">
        <v>211653.117</v>
      </c>
    </row>
    <row r="30" spans="1:7" s="4" customFormat="1" ht="19.899999999999999" customHeight="1">
      <c r="A30" s="5"/>
      <c r="B30" s="5"/>
      <c r="C30" s="23" t="s">
        <v>630</v>
      </c>
      <c r="D30" s="32" t="s">
        <v>809</v>
      </c>
      <c r="E30" s="80">
        <v>281339.67</v>
      </c>
      <c r="F30" s="80">
        <v>235122.41</v>
      </c>
      <c r="G30" s="80">
        <v>211653.117</v>
      </c>
    </row>
    <row r="31" spans="1:7" s="28" customFormat="1" ht="9" customHeight="1">
      <c r="A31" s="74" t="s">
        <v>631</v>
      </c>
      <c r="B31" s="562" t="s">
        <v>632</v>
      </c>
      <c r="C31" s="562" t="s">
        <v>531</v>
      </c>
      <c r="D31" s="562" t="s">
        <v>531</v>
      </c>
      <c r="E31" s="79">
        <v>2763621.8029999998</v>
      </c>
      <c r="F31" s="79">
        <v>3255882.577</v>
      </c>
      <c r="G31" s="79">
        <v>3597270.1670000008</v>
      </c>
    </row>
    <row r="32" spans="1:7" s="4" customFormat="1" ht="9" customHeight="1">
      <c r="A32" s="5"/>
      <c r="B32" s="5"/>
      <c r="C32" s="75" t="s">
        <v>633</v>
      </c>
      <c r="D32" s="76" t="s">
        <v>634</v>
      </c>
      <c r="E32" s="80">
        <v>670730.14800000004</v>
      </c>
      <c r="F32" s="80">
        <v>910721.60800000001</v>
      </c>
      <c r="G32" s="80">
        <v>1071142.922</v>
      </c>
    </row>
    <row r="33" spans="1:7" s="4" customFormat="1" ht="9" customHeight="1">
      <c r="A33" s="5"/>
      <c r="B33" s="5"/>
      <c r="C33" s="75" t="s">
        <v>635</v>
      </c>
      <c r="D33" s="76" t="s">
        <v>636</v>
      </c>
      <c r="E33" s="80">
        <v>1053080.868</v>
      </c>
      <c r="F33" s="80">
        <v>1134999.6850000001</v>
      </c>
      <c r="G33" s="80">
        <v>1212038.5789999999</v>
      </c>
    </row>
    <row r="34" spans="1:7" s="4" customFormat="1" ht="9" customHeight="1">
      <c r="A34" s="5"/>
      <c r="B34" s="5"/>
      <c r="C34" s="75" t="s">
        <v>637</v>
      </c>
      <c r="D34" s="76" t="s">
        <v>638</v>
      </c>
      <c r="E34" s="80">
        <v>140578.58300000001</v>
      </c>
      <c r="F34" s="80">
        <v>150726.541</v>
      </c>
      <c r="G34" s="80">
        <v>175887.89199999999</v>
      </c>
    </row>
    <row r="35" spans="1:7" s="4" customFormat="1" ht="9" customHeight="1">
      <c r="A35" s="5"/>
      <c r="B35" s="5"/>
      <c r="C35" s="75" t="s">
        <v>639</v>
      </c>
      <c r="D35" s="76" t="s">
        <v>640</v>
      </c>
      <c r="E35" s="80">
        <v>1401.846</v>
      </c>
      <c r="F35" s="80">
        <v>5026.8190000000004</v>
      </c>
      <c r="G35" s="80">
        <v>2820.5610000000001</v>
      </c>
    </row>
    <row r="36" spans="1:7" s="4" customFormat="1" ht="9" customHeight="1">
      <c r="A36" s="5"/>
      <c r="B36" s="5"/>
      <c r="C36" s="75" t="s">
        <v>641</v>
      </c>
      <c r="D36" s="76" t="s">
        <v>642</v>
      </c>
      <c r="E36" s="80">
        <v>493277.43300000002</v>
      </c>
      <c r="F36" s="80">
        <v>580093.22900000005</v>
      </c>
      <c r="G36" s="80">
        <v>648207.53300000005</v>
      </c>
    </row>
    <row r="37" spans="1:7" s="4" customFormat="1" ht="9" customHeight="1">
      <c r="A37" s="5"/>
      <c r="B37" s="5"/>
      <c r="C37" s="75" t="s">
        <v>643</v>
      </c>
      <c r="D37" s="76" t="s">
        <v>644</v>
      </c>
      <c r="E37" s="80">
        <v>27354.268</v>
      </c>
      <c r="F37" s="80">
        <v>27428.056</v>
      </c>
      <c r="G37" s="80">
        <v>23888.011999999999</v>
      </c>
    </row>
    <row r="38" spans="1:7" s="4" customFormat="1" ht="9" customHeight="1">
      <c r="A38" s="5"/>
      <c r="B38" s="5"/>
      <c r="C38" s="75" t="s">
        <v>645</v>
      </c>
      <c r="D38" s="76" t="s">
        <v>646</v>
      </c>
      <c r="E38" s="80">
        <v>7071.2920000000004</v>
      </c>
      <c r="F38" s="80">
        <v>9488.0290000000005</v>
      </c>
      <c r="G38" s="80">
        <v>10158.575999999999</v>
      </c>
    </row>
    <row r="39" spans="1:7" s="4" customFormat="1" ht="9" customHeight="1">
      <c r="A39" s="5"/>
      <c r="B39" s="5"/>
      <c r="C39" s="75" t="s">
        <v>647</v>
      </c>
      <c r="D39" s="76" t="s">
        <v>648</v>
      </c>
      <c r="E39" s="80">
        <v>5134.4059999999999</v>
      </c>
      <c r="F39" s="80">
        <v>10545.316999999999</v>
      </c>
      <c r="G39" s="80">
        <v>12590.571</v>
      </c>
    </row>
    <row r="40" spans="1:7" s="4" customFormat="1" ht="9" customHeight="1">
      <c r="A40" s="5"/>
      <c r="B40" s="5"/>
      <c r="C40" s="75" t="s">
        <v>649</v>
      </c>
      <c r="D40" s="76" t="s">
        <v>650</v>
      </c>
      <c r="E40" s="80">
        <v>560.78800000000001</v>
      </c>
      <c r="F40" s="80">
        <v>1180.742</v>
      </c>
      <c r="G40" s="80">
        <v>1626.6969999999999</v>
      </c>
    </row>
    <row r="41" spans="1:7" s="4" customFormat="1" ht="9" customHeight="1">
      <c r="A41" s="5"/>
      <c r="B41" s="5"/>
      <c r="C41" s="75" t="s">
        <v>651</v>
      </c>
      <c r="D41" s="76" t="s">
        <v>652</v>
      </c>
      <c r="E41" s="80">
        <v>125085.314</v>
      </c>
      <c r="F41" s="80">
        <v>134549.31400000001</v>
      </c>
      <c r="G41" s="80">
        <v>144469.897</v>
      </c>
    </row>
    <row r="42" spans="1:7" s="4" customFormat="1" ht="9" customHeight="1">
      <c r="A42" s="5"/>
      <c r="B42" s="5"/>
      <c r="C42" s="23" t="s">
        <v>653</v>
      </c>
      <c r="D42" s="32" t="s">
        <v>654</v>
      </c>
      <c r="E42" s="80">
        <v>239346.85699999999</v>
      </c>
      <c r="F42" s="80">
        <v>291123.23700000002</v>
      </c>
      <c r="G42" s="80">
        <v>294438.92700000003</v>
      </c>
    </row>
    <row r="43" spans="1:7" s="28" customFormat="1" ht="9" customHeight="1">
      <c r="A43" s="74" t="s">
        <v>655</v>
      </c>
      <c r="B43" s="562" t="s">
        <v>848</v>
      </c>
      <c r="C43" s="562" t="s">
        <v>531</v>
      </c>
      <c r="D43" s="562" t="s">
        <v>531</v>
      </c>
      <c r="E43" s="79">
        <v>5745627.7750000004</v>
      </c>
      <c r="F43" s="79">
        <v>6104168.1840000004</v>
      </c>
      <c r="G43" s="79">
        <v>6030245.4270000001</v>
      </c>
    </row>
    <row r="44" spans="1:7" s="4" customFormat="1" ht="19.899999999999999" customHeight="1">
      <c r="A44" s="5"/>
      <c r="B44" s="5"/>
      <c r="C44" s="75" t="s">
        <v>656</v>
      </c>
      <c r="D44" s="76" t="s">
        <v>849</v>
      </c>
      <c r="E44" s="80">
        <v>2323110.3480000002</v>
      </c>
      <c r="F44" s="80">
        <v>2427645.247</v>
      </c>
      <c r="G44" s="80">
        <v>2546476.6370000001</v>
      </c>
    </row>
    <row r="45" spans="1:7" s="4" customFormat="1" ht="19.899999999999999" customHeight="1">
      <c r="A45" s="5"/>
      <c r="B45" s="5"/>
      <c r="C45" s="23" t="s">
        <v>657</v>
      </c>
      <c r="D45" s="32" t="s">
        <v>850</v>
      </c>
      <c r="E45" s="80">
        <v>3422517.4270000001</v>
      </c>
      <c r="F45" s="80">
        <v>3676522.9369999999</v>
      </c>
      <c r="G45" s="80">
        <v>3483768.79</v>
      </c>
    </row>
    <row r="46" spans="1:7" s="28" customFormat="1" ht="9" customHeight="1">
      <c r="A46" s="74" t="s">
        <v>658</v>
      </c>
      <c r="B46" s="562" t="s">
        <v>659</v>
      </c>
      <c r="C46" s="562" t="s">
        <v>531</v>
      </c>
      <c r="D46" s="562" t="s">
        <v>531</v>
      </c>
      <c r="E46" s="79">
        <v>4920032.5010000002</v>
      </c>
      <c r="F46" s="79">
        <v>5496686.2529999996</v>
      </c>
      <c r="G46" s="79">
        <v>7384484.7060000002</v>
      </c>
    </row>
    <row r="47" spans="1:7" s="4" customFormat="1" ht="9" customHeight="1">
      <c r="A47" s="5"/>
      <c r="B47" s="5"/>
      <c r="C47" s="75" t="s">
        <v>660</v>
      </c>
      <c r="D47" s="76" t="s">
        <v>812</v>
      </c>
      <c r="E47" s="80">
        <v>814.23</v>
      </c>
      <c r="F47" s="80">
        <v>1205.1510000000001</v>
      </c>
      <c r="G47" s="80">
        <v>2024.9480000000001</v>
      </c>
    </row>
    <row r="48" spans="1:7" s="4" customFormat="1" ht="19.899999999999999" customHeight="1">
      <c r="A48" s="5"/>
      <c r="B48" s="5"/>
      <c r="C48" s="75" t="s">
        <v>661</v>
      </c>
      <c r="D48" s="76" t="s">
        <v>851</v>
      </c>
      <c r="E48" s="80">
        <v>4729541.8669999996</v>
      </c>
      <c r="F48" s="80">
        <v>5352726.9230000004</v>
      </c>
      <c r="G48" s="80">
        <v>7251660.9409999996</v>
      </c>
    </row>
    <row r="49" spans="1:7" s="4" customFormat="1" ht="9" customHeight="1">
      <c r="A49" s="5"/>
      <c r="B49" s="5"/>
      <c r="C49" s="75" t="s">
        <v>662</v>
      </c>
      <c r="D49" s="76" t="s">
        <v>788</v>
      </c>
      <c r="E49" s="80">
        <v>157796.511</v>
      </c>
      <c r="F49" s="80">
        <v>111718.55100000001</v>
      </c>
      <c r="G49" s="80">
        <v>66021.951000000001</v>
      </c>
    </row>
    <row r="50" spans="1:7" s="4" customFormat="1" ht="9" customHeight="1">
      <c r="A50" s="5"/>
      <c r="B50" s="5"/>
      <c r="C50" s="23" t="s">
        <v>663</v>
      </c>
      <c r="D50" s="32" t="s">
        <v>753</v>
      </c>
      <c r="E50" s="80">
        <v>31879.893</v>
      </c>
      <c r="F50" s="80">
        <v>31035.628000000001</v>
      </c>
      <c r="G50" s="80">
        <v>64776.866000000002</v>
      </c>
    </row>
    <row r="51" spans="1:7" s="28" customFormat="1" ht="9" customHeight="1">
      <c r="A51" s="74" t="s">
        <v>664</v>
      </c>
      <c r="B51" s="562" t="s">
        <v>853</v>
      </c>
      <c r="C51" s="562" t="s">
        <v>531</v>
      </c>
      <c r="D51" s="562" t="s">
        <v>531</v>
      </c>
      <c r="E51" s="79">
        <v>595313.05000000005</v>
      </c>
      <c r="F51" s="79">
        <v>828720.04200000002</v>
      </c>
      <c r="G51" s="79">
        <v>1089198.605</v>
      </c>
    </row>
    <row r="52" spans="1:7" s="4" customFormat="1" ht="19.899999999999999" customHeight="1">
      <c r="A52" s="5"/>
      <c r="B52" s="5"/>
      <c r="C52" s="75" t="s">
        <v>665</v>
      </c>
      <c r="D52" s="76" t="s">
        <v>852</v>
      </c>
      <c r="E52" s="80">
        <v>558676.91</v>
      </c>
      <c r="F52" s="80">
        <v>800771.09900000005</v>
      </c>
      <c r="G52" s="80">
        <v>1059710.4450000001</v>
      </c>
    </row>
    <row r="53" spans="1:7" s="4" customFormat="1" ht="9" customHeight="1">
      <c r="A53" s="5"/>
      <c r="B53" s="5"/>
      <c r="C53" s="75" t="s">
        <v>666</v>
      </c>
      <c r="D53" s="76" t="s">
        <v>789</v>
      </c>
      <c r="E53" s="80">
        <v>32674.173999999999</v>
      </c>
      <c r="F53" s="80">
        <v>23472.195</v>
      </c>
      <c r="G53" s="80">
        <v>23223.246999999999</v>
      </c>
    </row>
    <row r="54" spans="1:7" s="4" customFormat="1" ht="9" customHeight="1">
      <c r="A54" s="5"/>
      <c r="B54" s="5"/>
      <c r="C54" s="23" t="s">
        <v>667</v>
      </c>
      <c r="D54" s="32" t="s">
        <v>790</v>
      </c>
      <c r="E54" s="80">
        <v>3961.9659999999999</v>
      </c>
      <c r="F54" s="80">
        <v>4476.7479999999996</v>
      </c>
      <c r="G54" s="80">
        <v>6264.9129999999996</v>
      </c>
    </row>
    <row r="55" spans="1:7" s="28" customFormat="1" ht="9" customHeight="1">
      <c r="A55" s="74" t="s">
        <v>668</v>
      </c>
      <c r="B55" s="562" t="s">
        <v>669</v>
      </c>
      <c r="C55" s="562" t="s">
        <v>531</v>
      </c>
      <c r="D55" s="562" t="s">
        <v>531</v>
      </c>
      <c r="E55" s="79">
        <v>14005.592000000001</v>
      </c>
      <c r="F55" s="79">
        <v>17040.566999999999</v>
      </c>
      <c r="G55" s="79">
        <v>15995.415999999999</v>
      </c>
    </row>
    <row r="56" spans="1:7" s="4" customFormat="1" ht="9" customHeight="1">
      <c r="A56" s="5"/>
      <c r="B56" s="5"/>
      <c r="C56" s="23" t="s">
        <v>670</v>
      </c>
      <c r="D56" s="32" t="s">
        <v>669</v>
      </c>
      <c r="E56" s="80">
        <v>14005.592000000001</v>
      </c>
      <c r="F56" s="80">
        <v>17040.566999999999</v>
      </c>
      <c r="G56" s="80">
        <v>15995.415999999999</v>
      </c>
    </row>
    <row r="57" spans="1:7" s="28" customFormat="1" ht="9" customHeight="1">
      <c r="A57" s="74" t="s">
        <v>671</v>
      </c>
      <c r="B57" s="562" t="s">
        <v>672</v>
      </c>
      <c r="C57" s="562" t="s">
        <v>531</v>
      </c>
      <c r="D57" s="562" t="s">
        <v>531</v>
      </c>
      <c r="E57" s="79">
        <v>1636928.5159999998</v>
      </c>
      <c r="F57" s="79">
        <v>1736479.0970000001</v>
      </c>
      <c r="G57" s="79">
        <v>1731505.416</v>
      </c>
    </row>
    <row r="58" spans="1:7" s="4" customFormat="1" ht="19.899999999999999" customHeight="1">
      <c r="A58" s="5"/>
      <c r="B58" s="5"/>
      <c r="C58" s="75" t="s">
        <v>673</v>
      </c>
      <c r="D58" s="76" t="s">
        <v>810</v>
      </c>
      <c r="E58" s="80">
        <v>1504996.415</v>
      </c>
      <c r="F58" s="80">
        <v>1587524.477</v>
      </c>
      <c r="G58" s="80">
        <v>1584496.0149999999</v>
      </c>
    </row>
    <row r="59" spans="1:7" s="4" customFormat="1" ht="19.899999999999999" customHeight="1">
      <c r="A59" s="5"/>
      <c r="B59" s="5"/>
      <c r="C59" s="75" t="s">
        <v>674</v>
      </c>
      <c r="D59" s="76" t="s">
        <v>791</v>
      </c>
      <c r="E59" s="80">
        <v>56129.758000000002</v>
      </c>
      <c r="F59" s="80">
        <v>64816.171999999999</v>
      </c>
      <c r="G59" s="80">
        <v>53253.148000000001</v>
      </c>
    </row>
    <row r="60" spans="1:7" s="4" customFormat="1" ht="9" customHeight="1">
      <c r="A60" s="5"/>
      <c r="B60" s="5"/>
      <c r="C60" s="23" t="s">
        <v>675</v>
      </c>
      <c r="D60" s="32" t="s">
        <v>676</v>
      </c>
      <c r="E60" s="80">
        <v>75802.342999999993</v>
      </c>
      <c r="F60" s="80">
        <v>84138.448000000004</v>
      </c>
      <c r="G60" s="80">
        <v>93756.252999999997</v>
      </c>
    </row>
    <row r="61" spans="1:7" s="28" customFormat="1" ht="9" customHeight="1">
      <c r="A61" s="74" t="s">
        <v>677</v>
      </c>
      <c r="B61" s="562" t="s">
        <v>854</v>
      </c>
      <c r="C61" s="562" t="s">
        <v>531</v>
      </c>
      <c r="D61" s="562" t="s">
        <v>531</v>
      </c>
      <c r="E61" s="79">
        <v>61723.790999999997</v>
      </c>
      <c r="F61" s="79">
        <v>64926.688000000002</v>
      </c>
      <c r="G61" s="79">
        <v>70066.45199999999</v>
      </c>
    </row>
    <row r="62" spans="1:7" s="4" customFormat="1" ht="9" customHeight="1">
      <c r="A62" s="5"/>
      <c r="B62" s="5"/>
      <c r="C62" s="75" t="s">
        <v>678</v>
      </c>
      <c r="D62" s="76" t="s">
        <v>854</v>
      </c>
      <c r="E62" s="80">
        <v>7615.0640000000003</v>
      </c>
      <c r="F62" s="80">
        <v>7654.9189999999999</v>
      </c>
      <c r="G62" s="80">
        <v>4117.2520000000004</v>
      </c>
    </row>
    <row r="63" spans="1:7" s="4" customFormat="1" ht="9" customHeight="1">
      <c r="A63" s="5"/>
      <c r="B63" s="5"/>
      <c r="C63" s="75" t="s">
        <v>679</v>
      </c>
      <c r="D63" s="76" t="s">
        <v>792</v>
      </c>
      <c r="E63" s="80">
        <v>0</v>
      </c>
      <c r="F63" s="80">
        <v>0</v>
      </c>
      <c r="G63" s="80">
        <v>0</v>
      </c>
    </row>
    <row r="64" spans="1:7" s="4" customFormat="1" ht="9" customHeight="1">
      <c r="A64" s="78"/>
      <c r="B64" s="365"/>
      <c r="C64" s="75" t="s">
        <v>680</v>
      </c>
      <c r="D64" s="76" t="s">
        <v>754</v>
      </c>
      <c r="E64" s="80">
        <v>54108.726999999999</v>
      </c>
      <c r="F64" s="80">
        <v>57271.769</v>
      </c>
      <c r="G64" s="80">
        <v>65949.2</v>
      </c>
    </row>
    <row r="65" spans="1:7" s="4" customFormat="1" ht="5.0999999999999996" customHeight="1" thickBot="1">
      <c r="A65" s="22"/>
      <c r="B65" s="15"/>
      <c r="C65" s="20"/>
      <c r="D65" s="20"/>
      <c r="E65" s="36"/>
      <c r="F65" s="36"/>
      <c r="G65" s="36"/>
    </row>
    <row r="66" spans="1:7" ht="9.75" thickTop="1">
      <c r="A66" s="157" t="s">
        <v>836</v>
      </c>
    </row>
  </sheetData>
  <mergeCells count="14">
    <mergeCell ref="A1:G1"/>
    <mergeCell ref="A2:D2"/>
    <mergeCell ref="A3:B3"/>
    <mergeCell ref="B57:D57"/>
    <mergeCell ref="B61:D61"/>
    <mergeCell ref="B25:D25"/>
    <mergeCell ref="B20:D20"/>
    <mergeCell ref="B5:D5"/>
    <mergeCell ref="B29:D29"/>
    <mergeCell ref="B31:D31"/>
    <mergeCell ref="B43:D43"/>
    <mergeCell ref="B46:D46"/>
    <mergeCell ref="B51:D51"/>
    <mergeCell ref="B55:D55"/>
  </mergeCells>
  <conditionalFormatting sqref="E1:G2 E4:G65536">
    <cfRule type="cellIs" dxfId="490" priority="63" operator="between">
      <formula>0.001</formula>
      <formula>0.499</formula>
    </cfRule>
  </conditionalFormatting>
  <conditionalFormatting sqref="E5:G64">
    <cfRule type="cellIs" dxfId="489" priority="54" operator="between">
      <formula>0.001</formula>
      <formula>0.499</formula>
    </cfRule>
  </conditionalFormatting>
  <conditionalFormatting sqref="E55:G55">
    <cfRule type="cellIs" dxfId="488" priority="53" operator="between">
      <formula>0.001</formula>
      <formula>0.499</formula>
    </cfRule>
  </conditionalFormatting>
  <conditionalFormatting sqref="E1:G1">
    <cfRule type="cellIs" dxfId="487" priority="52" operator="between">
      <formula>0.001</formula>
      <formula>0.499</formula>
    </cfRule>
  </conditionalFormatting>
  <conditionalFormatting sqref="E5:G64">
    <cfRule type="cellIs" dxfId="486" priority="51" operator="between">
      <formula>0.001</formula>
      <formula>0.499</formula>
    </cfRule>
  </conditionalFormatting>
  <conditionalFormatting sqref="E55:G55">
    <cfRule type="cellIs" dxfId="485" priority="50" operator="between">
      <formula>0.001</formula>
      <formula>0.499</formula>
    </cfRule>
  </conditionalFormatting>
  <conditionalFormatting sqref="E6:G19">
    <cfRule type="cellIs" dxfId="484" priority="49" operator="between">
      <formula>0.001</formula>
      <formula>0.499</formula>
    </cfRule>
  </conditionalFormatting>
  <conditionalFormatting sqref="E6:G19">
    <cfRule type="cellIs" dxfId="483" priority="48" operator="between">
      <formula>0.001</formula>
      <formula>0.499</formula>
    </cfRule>
  </conditionalFormatting>
  <conditionalFormatting sqref="E21:G24">
    <cfRule type="cellIs" dxfId="482" priority="47" operator="between">
      <formula>0.001</formula>
      <formula>0.499</formula>
    </cfRule>
  </conditionalFormatting>
  <conditionalFormatting sqref="E21:G24">
    <cfRule type="cellIs" dxfId="481" priority="46" operator="between">
      <formula>0.001</formula>
      <formula>0.499</formula>
    </cfRule>
  </conditionalFormatting>
  <conditionalFormatting sqref="E26:G28">
    <cfRule type="cellIs" dxfId="480" priority="45" operator="between">
      <formula>0.001</formula>
      <formula>0.499</formula>
    </cfRule>
  </conditionalFormatting>
  <conditionalFormatting sqref="E26:G28">
    <cfRule type="cellIs" dxfId="479" priority="44" operator="between">
      <formula>0.001</formula>
      <formula>0.499</formula>
    </cfRule>
  </conditionalFormatting>
  <conditionalFormatting sqref="E30:G30">
    <cfRule type="cellIs" dxfId="478" priority="43" operator="between">
      <formula>0.001</formula>
      <formula>0.499</formula>
    </cfRule>
  </conditionalFormatting>
  <conditionalFormatting sqref="E30:G30">
    <cfRule type="cellIs" dxfId="477" priority="42" operator="between">
      <formula>0.001</formula>
      <formula>0.499</formula>
    </cfRule>
  </conditionalFormatting>
  <conditionalFormatting sqref="E32:G42">
    <cfRule type="cellIs" dxfId="476" priority="41" operator="between">
      <formula>0.001</formula>
      <formula>0.499</formula>
    </cfRule>
  </conditionalFormatting>
  <conditionalFormatting sqref="E32:G42">
    <cfRule type="cellIs" dxfId="475" priority="40" operator="between">
      <formula>0.001</formula>
      <formula>0.499</formula>
    </cfRule>
  </conditionalFormatting>
  <conditionalFormatting sqref="E44:G45">
    <cfRule type="cellIs" dxfId="474" priority="39" operator="between">
      <formula>0.001</formula>
      <formula>0.499</formula>
    </cfRule>
  </conditionalFormatting>
  <conditionalFormatting sqref="E44:G45">
    <cfRule type="cellIs" dxfId="473" priority="38" operator="between">
      <formula>0.001</formula>
      <formula>0.499</formula>
    </cfRule>
  </conditionalFormatting>
  <conditionalFormatting sqref="E47:G50">
    <cfRule type="cellIs" dxfId="472" priority="37" operator="between">
      <formula>0.001</formula>
      <formula>0.499</formula>
    </cfRule>
  </conditionalFormatting>
  <conditionalFormatting sqref="E47:G50">
    <cfRule type="cellIs" dxfId="471" priority="36" operator="between">
      <formula>0.001</formula>
      <formula>0.499</formula>
    </cfRule>
  </conditionalFormatting>
  <conditionalFormatting sqref="E52:G54">
    <cfRule type="cellIs" dxfId="470" priority="35" operator="between">
      <formula>0.001</formula>
      <formula>0.499</formula>
    </cfRule>
  </conditionalFormatting>
  <conditionalFormatting sqref="E52:G54">
    <cfRule type="cellIs" dxfId="469" priority="34" operator="between">
      <formula>0.001</formula>
      <formula>0.499</formula>
    </cfRule>
  </conditionalFormatting>
  <conditionalFormatting sqref="E56:G56">
    <cfRule type="cellIs" dxfId="468" priority="33" operator="between">
      <formula>0.001</formula>
      <formula>0.499</formula>
    </cfRule>
  </conditionalFormatting>
  <conditionalFormatting sqref="E56:G56">
    <cfRule type="cellIs" dxfId="467" priority="32" operator="between">
      <formula>0.001</formula>
      <formula>0.499</formula>
    </cfRule>
  </conditionalFormatting>
  <conditionalFormatting sqref="E58:G60">
    <cfRule type="cellIs" dxfId="466" priority="31" operator="between">
      <formula>0.001</formula>
      <formula>0.499</formula>
    </cfRule>
  </conditionalFormatting>
  <conditionalFormatting sqref="E58:G60">
    <cfRule type="cellIs" dxfId="465" priority="30" operator="between">
      <formula>0.001</formula>
      <formula>0.499</formula>
    </cfRule>
  </conditionalFormatting>
  <conditionalFormatting sqref="E62:G64">
    <cfRule type="cellIs" dxfId="464" priority="29" operator="between">
      <formula>0.001</formula>
      <formula>0.499</formula>
    </cfRule>
  </conditionalFormatting>
  <conditionalFormatting sqref="E62:G64">
    <cfRule type="cellIs" dxfId="463" priority="28" operator="between">
      <formula>0.001</formula>
      <formula>0.499</formula>
    </cfRule>
  </conditionalFormatting>
  <conditionalFormatting sqref="E5:G64">
    <cfRule type="cellIs" dxfId="462" priority="27" operator="between">
      <formula>0.001</formula>
      <formula>0.499</formula>
    </cfRule>
  </conditionalFormatting>
  <conditionalFormatting sqref="E5:G64">
    <cfRule type="cellIs" dxfId="461" priority="26" operator="between">
      <formula>0.001</formula>
      <formula>0.499</formula>
    </cfRule>
  </conditionalFormatting>
  <conditionalFormatting sqref="E55:G55">
    <cfRule type="cellIs" dxfId="460" priority="25" operator="between">
      <formula>0.001</formula>
      <formula>0.499</formula>
    </cfRule>
  </conditionalFormatting>
  <conditionalFormatting sqref="E5:G64">
    <cfRule type="cellIs" dxfId="459" priority="24" operator="between">
      <formula>0.001</formula>
      <formula>0.499</formula>
    </cfRule>
  </conditionalFormatting>
  <conditionalFormatting sqref="E55:G55">
    <cfRule type="cellIs" dxfId="458" priority="23" operator="between">
      <formula>0.001</formula>
      <formula>0.499</formula>
    </cfRule>
  </conditionalFormatting>
  <conditionalFormatting sqref="E6:G19">
    <cfRule type="cellIs" dxfId="457" priority="22" operator="between">
      <formula>0.001</formula>
      <formula>0.499</formula>
    </cfRule>
  </conditionalFormatting>
  <conditionalFormatting sqref="E6:G19">
    <cfRule type="cellIs" dxfId="456" priority="21" operator="between">
      <formula>0.001</formula>
      <formula>0.499</formula>
    </cfRule>
  </conditionalFormatting>
  <conditionalFormatting sqref="E21:G24">
    <cfRule type="cellIs" dxfId="455" priority="20" operator="between">
      <formula>0.001</formula>
      <formula>0.499</formula>
    </cfRule>
  </conditionalFormatting>
  <conditionalFormatting sqref="E21:G24">
    <cfRule type="cellIs" dxfId="454" priority="19" operator="between">
      <formula>0.001</formula>
      <formula>0.499</formula>
    </cfRule>
  </conditionalFormatting>
  <conditionalFormatting sqref="E26:G28">
    <cfRule type="cellIs" dxfId="453" priority="18" operator="between">
      <formula>0.001</formula>
      <formula>0.499</formula>
    </cfRule>
  </conditionalFormatting>
  <conditionalFormatting sqref="E26:G28">
    <cfRule type="cellIs" dxfId="452" priority="17" operator="between">
      <formula>0.001</formula>
      <formula>0.499</formula>
    </cfRule>
  </conditionalFormatting>
  <conditionalFormatting sqref="E30:G30">
    <cfRule type="cellIs" dxfId="451" priority="16" operator="between">
      <formula>0.001</formula>
      <formula>0.499</formula>
    </cfRule>
  </conditionalFormatting>
  <conditionalFormatting sqref="E30:G30">
    <cfRule type="cellIs" dxfId="450" priority="15" operator="between">
      <formula>0.001</formula>
      <formula>0.499</formula>
    </cfRule>
  </conditionalFormatting>
  <conditionalFormatting sqref="E32:G42">
    <cfRule type="cellIs" dxfId="449" priority="14" operator="between">
      <formula>0.001</formula>
      <formula>0.499</formula>
    </cfRule>
  </conditionalFormatting>
  <conditionalFormatting sqref="E32:G42">
    <cfRule type="cellIs" dxfId="448" priority="13" operator="between">
      <formula>0.001</formula>
      <formula>0.499</formula>
    </cfRule>
  </conditionalFormatting>
  <conditionalFormatting sqref="E44:G45">
    <cfRule type="cellIs" dxfId="447" priority="12" operator="between">
      <formula>0.001</formula>
      <formula>0.499</formula>
    </cfRule>
  </conditionalFormatting>
  <conditionalFormatting sqref="E44:G45">
    <cfRule type="cellIs" dxfId="446" priority="11" operator="between">
      <formula>0.001</formula>
      <formula>0.499</formula>
    </cfRule>
  </conditionalFormatting>
  <conditionalFormatting sqref="E47:G50">
    <cfRule type="cellIs" dxfId="445" priority="10" operator="between">
      <formula>0.001</formula>
      <formula>0.499</formula>
    </cfRule>
  </conditionalFormatting>
  <conditionalFormatting sqref="E47:G50">
    <cfRule type="cellIs" dxfId="444" priority="9" operator="between">
      <formula>0.001</formula>
      <formula>0.499</formula>
    </cfRule>
  </conditionalFormatting>
  <conditionalFormatting sqref="E52:G54">
    <cfRule type="cellIs" dxfId="443" priority="8" operator="between">
      <formula>0.001</formula>
      <formula>0.499</formula>
    </cfRule>
  </conditionalFormatting>
  <conditionalFormatting sqref="E52:G54">
    <cfRule type="cellIs" dxfId="442" priority="7" operator="between">
      <formula>0.001</formula>
      <formula>0.499</formula>
    </cfRule>
  </conditionalFormatting>
  <conditionalFormatting sqref="E56:G56">
    <cfRule type="cellIs" dxfId="441" priority="6" operator="between">
      <formula>0.001</formula>
      <formula>0.499</formula>
    </cfRule>
  </conditionalFormatting>
  <conditionalFormatting sqref="E56:G56">
    <cfRule type="cellIs" dxfId="440" priority="5" operator="between">
      <formula>0.001</formula>
      <formula>0.499</formula>
    </cfRule>
  </conditionalFormatting>
  <conditionalFormatting sqref="E58:G60">
    <cfRule type="cellIs" dxfId="439" priority="4" operator="between">
      <formula>0.001</formula>
      <formula>0.499</formula>
    </cfRule>
  </conditionalFormatting>
  <conditionalFormatting sqref="E58:G60">
    <cfRule type="cellIs" dxfId="438" priority="3" operator="between">
      <formula>0.001</formula>
      <formula>0.499</formula>
    </cfRule>
  </conditionalFormatting>
  <conditionalFormatting sqref="E62:G64">
    <cfRule type="cellIs" dxfId="437" priority="2" operator="between">
      <formula>0.001</formula>
      <formula>0.499</formula>
    </cfRule>
  </conditionalFormatting>
  <conditionalFormatting sqref="E62:G64">
    <cfRule type="cellIs" dxfId="436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"/>
  <sheetViews>
    <sheetView showGridLines="0" workbookViewId="0">
      <selection sqref="A1:M1"/>
    </sheetView>
  </sheetViews>
  <sheetFormatPr defaultRowHeight="12.75"/>
  <cols>
    <col min="1" max="1" width="6.5703125" customWidth="1"/>
    <col min="2" max="3" width="7.28515625" customWidth="1"/>
    <col min="4" max="4" width="9.42578125" customWidth="1"/>
    <col min="5" max="6" width="7.28515625" customWidth="1"/>
    <col min="7" max="7" width="9.42578125" customWidth="1"/>
    <col min="8" max="9" width="7.28515625" customWidth="1"/>
    <col min="10" max="10" width="9.42578125" customWidth="1"/>
    <col min="11" max="13" width="7.28515625" customWidth="1"/>
  </cols>
  <sheetData>
    <row r="1" spans="1:26" ht="25.5" customHeight="1">
      <c r="A1" s="544" t="s">
        <v>1020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15" t="s">
        <v>1048</v>
      </c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</row>
    <row r="2" spans="1:26">
      <c r="A2" s="546" t="s">
        <v>760</v>
      </c>
      <c r="B2" s="549" t="s">
        <v>900</v>
      </c>
      <c r="C2" s="549"/>
      <c r="D2" s="549"/>
      <c r="E2" s="549" t="s">
        <v>901</v>
      </c>
      <c r="F2" s="549"/>
      <c r="G2" s="549"/>
      <c r="H2" s="549" t="s">
        <v>902</v>
      </c>
      <c r="I2" s="549"/>
      <c r="J2" s="549"/>
      <c r="K2" s="549" t="s">
        <v>217</v>
      </c>
      <c r="L2" s="549"/>
      <c r="M2" s="550"/>
    </row>
    <row r="3" spans="1:26" ht="27">
      <c r="A3" s="547"/>
      <c r="B3" s="50" t="s">
        <v>757</v>
      </c>
      <c r="C3" s="50" t="s">
        <v>758</v>
      </c>
      <c r="D3" s="50" t="s">
        <v>759</v>
      </c>
      <c r="E3" s="50" t="s">
        <v>757</v>
      </c>
      <c r="F3" s="50" t="s">
        <v>758</v>
      </c>
      <c r="G3" s="50" t="s">
        <v>759</v>
      </c>
      <c r="H3" s="50" t="s">
        <v>757</v>
      </c>
      <c r="I3" s="50" t="s">
        <v>758</v>
      </c>
      <c r="J3" s="50" t="s">
        <v>759</v>
      </c>
      <c r="K3" s="50" t="s">
        <v>757</v>
      </c>
      <c r="L3" s="50" t="s">
        <v>758</v>
      </c>
      <c r="M3" s="51" t="s">
        <v>759</v>
      </c>
    </row>
    <row r="4" spans="1:26">
      <c r="A4" s="548"/>
      <c r="B4" s="551" t="s">
        <v>491</v>
      </c>
      <c r="C4" s="551"/>
      <c r="D4" s="551"/>
      <c r="E4" s="551"/>
      <c r="F4" s="551"/>
      <c r="G4" s="551"/>
      <c r="H4" s="551"/>
      <c r="I4" s="551"/>
      <c r="J4" s="551"/>
      <c r="K4" s="551" t="s">
        <v>489</v>
      </c>
      <c r="L4" s="551"/>
      <c r="M4" s="552"/>
    </row>
    <row r="5" spans="1:26" ht="8.25" customHeight="1">
      <c r="A5" s="30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26" ht="18" customHeight="1">
      <c r="A6" s="331">
        <v>2016</v>
      </c>
      <c r="B6" s="306">
        <v>37589611.377999999</v>
      </c>
      <c r="C6" s="306">
        <v>12449229.852</v>
      </c>
      <c r="D6" s="307">
        <v>50038841.229999997</v>
      </c>
      <c r="E6" s="306">
        <v>47816039.526000001</v>
      </c>
      <c r="F6" s="306">
        <v>13607975.373</v>
      </c>
      <c r="G6" s="307">
        <v>61424014.898999996</v>
      </c>
      <c r="H6" s="306">
        <v>-10226428.148000002</v>
      </c>
      <c r="I6" s="306">
        <v>-1158745.5209999997</v>
      </c>
      <c r="J6" s="307">
        <v>-11385173.669</v>
      </c>
      <c r="K6" s="308">
        <v>78.612975375262153</v>
      </c>
      <c r="L6" s="308">
        <v>91.484805863926667</v>
      </c>
      <c r="M6" s="309">
        <v>81.464621471389108</v>
      </c>
    </row>
    <row r="7" spans="1:26" ht="18" customHeight="1">
      <c r="A7" s="331">
        <v>2017</v>
      </c>
      <c r="B7" s="306">
        <v>40790904.708999999</v>
      </c>
      <c r="C7" s="306">
        <v>14227082.988</v>
      </c>
      <c r="D7" s="307">
        <v>55017987.696999997</v>
      </c>
      <c r="E7" s="306">
        <v>53193860.480999999</v>
      </c>
      <c r="F7" s="306">
        <v>16494704.145</v>
      </c>
      <c r="G7" s="307">
        <v>69688564.626000002</v>
      </c>
      <c r="H7" s="306">
        <v>-12402955.772</v>
      </c>
      <c r="I7" s="306">
        <v>-2267621.1569999997</v>
      </c>
      <c r="J7" s="307">
        <v>-14670576.929000005</v>
      </c>
      <c r="K7" s="308">
        <v>76.68348253003721</v>
      </c>
      <c r="L7" s="308">
        <v>86.252429039854121</v>
      </c>
      <c r="M7" s="309">
        <v>78.948372652338179</v>
      </c>
    </row>
    <row r="8" spans="1:26" ht="18" customHeight="1">
      <c r="A8" s="331" t="s">
        <v>1078</v>
      </c>
      <c r="B8" s="306">
        <v>43999726.772</v>
      </c>
      <c r="C8" s="306">
        <v>13806789.732000001</v>
      </c>
      <c r="D8" s="307">
        <v>57806516.504000001</v>
      </c>
      <c r="E8" s="306">
        <v>57113336.145000003</v>
      </c>
      <c r="F8" s="306">
        <v>18250579.045000002</v>
      </c>
      <c r="G8" s="307">
        <v>75363915.189999998</v>
      </c>
      <c r="H8" s="306">
        <v>-13113609.373000003</v>
      </c>
      <c r="I8" s="306">
        <v>-4443789.313000001</v>
      </c>
      <c r="J8" s="307">
        <v>-17557398.685999997</v>
      </c>
      <c r="K8" s="308">
        <v>77.03932170989448</v>
      </c>
      <c r="L8" s="308">
        <v>75.651242067207519</v>
      </c>
      <c r="M8" s="309">
        <v>76.703175993794872</v>
      </c>
    </row>
    <row r="9" spans="1:26" ht="7.5" customHeight="1" thickBot="1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</row>
    <row r="10" spans="1:26" ht="13.5" thickTop="1">
      <c r="A10" s="311" t="s">
        <v>836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</row>
  </sheetData>
  <mergeCells count="8">
    <mergeCell ref="A1:M1"/>
    <mergeCell ref="A2:A4"/>
    <mergeCell ref="B2:D2"/>
    <mergeCell ref="E2:G2"/>
    <mergeCell ref="H2:J2"/>
    <mergeCell ref="K2:M2"/>
    <mergeCell ref="B4:J4"/>
    <mergeCell ref="K4:M4"/>
  </mergeCells>
  <hyperlinks>
    <hyperlink ref="N1" location="' Indice'!A1" display="&lt;&lt;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lha27"/>
  <dimension ref="A1:N67"/>
  <sheetViews>
    <sheetView showGridLines="0" workbookViewId="0">
      <pane xSplit="22290" topLeftCell="Q1"/>
      <selection sqref="A1:G1"/>
      <selection pane="topRight" sqref="A1:M1"/>
    </sheetView>
  </sheetViews>
  <sheetFormatPr defaultColWidth="9.140625" defaultRowHeight="9"/>
  <cols>
    <col min="1" max="1" width="4.7109375" style="5" customWidth="1"/>
    <col min="2" max="2" width="2.7109375" style="5" customWidth="1"/>
    <col min="3" max="3" width="5.7109375" style="5" customWidth="1"/>
    <col min="4" max="4" width="36.140625" style="5" customWidth="1"/>
    <col min="5" max="7" width="11.7109375" style="8" customWidth="1"/>
    <col min="8" max="16384" width="9.140625" style="5"/>
  </cols>
  <sheetData>
    <row r="1" spans="1:14" s="60" customFormat="1" ht="36" customHeight="1">
      <c r="A1" s="560" t="s">
        <v>1030</v>
      </c>
      <c r="B1" s="560"/>
      <c r="C1" s="560"/>
      <c r="D1" s="560"/>
      <c r="E1" s="560"/>
      <c r="F1" s="560"/>
      <c r="G1" s="560"/>
      <c r="H1" s="515" t="s">
        <v>1048</v>
      </c>
    </row>
    <row r="2" spans="1:14" ht="9" customHeight="1">
      <c r="A2" s="4" t="s">
        <v>475</v>
      </c>
      <c r="B2" s="4"/>
      <c r="C2" s="4"/>
      <c r="D2" s="4"/>
      <c r="E2" s="6"/>
      <c r="F2" s="6"/>
      <c r="G2" s="6"/>
    </row>
    <row r="3" spans="1:14" s="7" customFormat="1" ht="30" customHeight="1">
      <c r="A3" s="343" t="s">
        <v>762</v>
      </c>
      <c r="B3" s="344"/>
      <c r="C3" s="345" t="s">
        <v>763</v>
      </c>
      <c r="D3" s="345" t="s">
        <v>939</v>
      </c>
      <c r="E3" s="245">
        <v>2016</v>
      </c>
      <c r="F3" s="256">
        <v>2017</v>
      </c>
      <c r="G3" s="54" t="s">
        <v>1078</v>
      </c>
    </row>
    <row r="4" spans="1:14" s="14" customFormat="1" ht="4.9000000000000004" customHeight="1">
      <c r="A4" s="11"/>
      <c r="B4" s="11"/>
      <c r="C4" s="11"/>
      <c r="D4" s="11"/>
      <c r="E4" s="11"/>
      <c r="F4" s="11"/>
      <c r="G4" s="11"/>
    </row>
    <row r="5" spans="1:14" s="44" customFormat="1" ht="9" customHeight="1">
      <c r="A5" s="553" t="s">
        <v>216</v>
      </c>
      <c r="B5" s="553"/>
      <c r="C5" s="553"/>
      <c r="D5" s="553"/>
      <c r="E5" s="227">
        <v>47816039.525999986</v>
      </c>
      <c r="F5" s="227">
        <v>53193860.480999999</v>
      </c>
      <c r="G5" s="227">
        <v>57113336.145000003</v>
      </c>
      <c r="L5" s="299"/>
      <c r="M5" s="299"/>
      <c r="N5" s="299"/>
    </row>
    <row r="6" spans="1:14" s="44" customFormat="1" ht="5.0999999999999996" customHeight="1">
      <c r="E6" s="73"/>
      <c r="F6" s="73"/>
      <c r="G6" s="73"/>
    </row>
    <row r="7" spans="1:14" s="28" customFormat="1" ht="9" customHeight="1">
      <c r="A7" s="74" t="s">
        <v>483</v>
      </c>
      <c r="B7" s="562" t="s">
        <v>523</v>
      </c>
      <c r="C7" s="562"/>
      <c r="D7" s="562"/>
      <c r="E7" s="79">
        <v>2844816.1959999995</v>
      </c>
      <c r="F7" s="79">
        <v>3118222.2209999999</v>
      </c>
      <c r="G7" s="79">
        <v>3224751.5869999998</v>
      </c>
    </row>
    <row r="8" spans="1:14" s="4" customFormat="1" ht="8.65" customHeight="1">
      <c r="A8" s="23"/>
      <c r="B8" s="32"/>
      <c r="C8" s="75" t="s">
        <v>524</v>
      </c>
      <c r="D8" s="76" t="s">
        <v>525</v>
      </c>
      <c r="E8" s="80">
        <v>163733.416</v>
      </c>
      <c r="F8" s="80">
        <v>186627.13699999999</v>
      </c>
      <c r="G8" s="80">
        <v>176499.89300000001</v>
      </c>
    </row>
    <row r="9" spans="1:14" s="4" customFormat="1" ht="8.65" customHeight="1">
      <c r="A9" s="23"/>
      <c r="B9" s="32"/>
      <c r="C9" s="75" t="s">
        <v>526</v>
      </c>
      <c r="D9" s="76" t="s">
        <v>527</v>
      </c>
      <c r="E9" s="80">
        <v>912467.98899999994</v>
      </c>
      <c r="F9" s="80">
        <v>1008287.3370000001</v>
      </c>
      <c r="G9" s="80">
        <v>1093199.5530000001</v>
      </c>
    </row>
    <row r="10" spans="1:14" s="4" customFormat="1" ht="19.899999999999999" customHeight="1">
      <c r="A10" s="32"/>
      <c r="B10" s="32"/>
      <c r="C10" s="75" t="s">
        <v>681</v>
      </c>
      <c r="D10" s="76" t="s">
        <v>769</v>
      </c>
      <c r="E10" s="80">
        <v>1243048.9569999999</v>
      </c>
      <c r="F10" s="80">
        <v>1349646.409</v>
      </c>
      <c r="G10" s="80">
        <v>1344029.4979999999</v>
      </c>
    </row>
    <row r="11" spans="1:14" s="4" customFormat="1" ht="19.899999999999999" customHeight="1">
      <c r="A11" s="32"/>
      <c r="B11" s="32"/>
      <c r="C11" s="75" t="s">
        <v>528</v>
      </c>
      <c r="D11" s="82" t="s">
        <v>768</v>
      </c>
      <c r="E11" s="80">
        <v>484673.36800000002</v>
      </c>
      <c r="F11" s="80">
        <v>518438.43400000001</v>
      </c>
      <c r="G11" s="80">
        <v>546100.89599999995</v>
      </c>
    </row>
    <row r="12" spans="1:14" s="4" customFormat="1" ht="8.65" customHeight="1">
      <c r="A12" s="32"/>
      <c r="B12" s="32"/>
      <c r="C12" s="23" t="s">
        <v>529</v>
      </c>
      <c r="D12" s="81" t="s">
        <v>766</v>
      </c>
      <c r="E12" s="80">
        <v>40892.466</v>
      </c>
      <c r="F12" s="80">
        <v>55222.904000000002</v>
      </c>
      <c r="G12" s="80">
        <v>64921.747000000003</v>
      </c>
    </row>
    <row r="13" spans="1:14" s="28" customFormat="1" ht="9" customHeight="1">
      <c r="A13" s="74" t="s">
        <v>476</v>
      </c>
      <c r="B13" s="562" t="s">
        <v>530</v>
      </c>
      <c r="C13" s="562"/>
      <c r="D13" s="562"/>
      <c r="E13" s="79">
        <v>1794587.2359999998</v>
      </c>
      <c r="F13" s="79">
        <v>1905433.0799999998</v>
      </c>
      <c r="G13" s="79">
        <v>1999913.2149999999</v>
      </c>
    </row>
    <row r="14" spans="1:14" s="4" customFormat="1" ht="8.65" customHeight="1">
      <c r="A14" s="32"/>
      <c r="B14" s="32"/>
      <c r="C14" s="75" t="s">
        <v>532</v>
      </c>
      <c r="D14" s="76" t="s">
        <v>533</v>
      </c>
      <c r="E14" s="80">
        <v>100897.599</v>
      </c>
      <c r="F14" s="80">
        <v>121849.764</v>
      </c>
      <c r="G14" s="80">
        <v>124781.742</v>
      </c>
    </row>
    <row r="15" spans="1:14" s="4" customFormat="1" ht="19.899999999999999" customHeight="1">
      <c r="A15" s="32"/>
      <c r="B15" s="32"/>
      <c r="C15" s="75" t="s">
        <v>534</v>
      </c>
      <c r="D15" s="76" t="s">
        <v>535</v>
      </c>
      <c r="E15" s="80">
        <v>339236.74300000002</v>
      </c>
      <c r="F15" s="80">
        <v>327074.09499999997</v>
      </c>
      <c r="G15" s="80">
        <v>356093.60800000001</v>
      </c>
    </row>
    <row r="16" spans="1:14" s="4" customFormat="1" ht="8.65" customHeight="1">
      <c r="A16" s="32"/>
      <c r="B16" s="32"/>
      <c r="C16" s="75" t="s">
        <v>536</v>
      </c>
      <c r="D16" s="76" t="s">
        <v>537</v>
      </c>
      <c r="E16" s="80">
        <v>462827.46299999999</v>
      </c>
      <c r="F16" s="80">
        <v>480051.34899999999</v>
      </c>
      <c r="G16" s="80">
        <v>529745.03899999999</v>
      </c>
    </row>
    <row r="17" spans="1:7" s="4" customFormat="1" ht="8.65" customHeight="1">
      <c r="A17" s="32"/>
      <c r="B17" s="32"/>
      <c r="C17" s="75" t="s">
        <v>538</v>
      </c>
      <c r="D17" s="76" t="s">
        <v>539</v>
      </c>
      <c r="E17" s="80">
        <v>155709.867</v>
      </c>
      <c r="F17" s="80">
        <v>158552.424</v>
      </c>
      <c r="G17" s="80">
        <v>159634.93799999999</v>
      </c>
    </row>
    <row r="18" spans="1:7" ht="8.65" customHeight="1">
      <c r="A18" s="32"/>
      <c r="B18" s="32"/>
      <c r="C18" s="75" t="s">
        <v>540</v>
      </c>
      <c r="D18" s="76" t="s">
        <v>541</v>
      </c>
      <c r="E18" s="80">
        <v>469058.02100000001</v>
      </c>
      <c r="F18" s="80">
        <v>474864.90399999998</v>
      </c>
      <c r="G18" s="80">
        <v>449219.41399999999</v>
      </c>
    </row>
    <row r="19" spans="1:7" s="4" customFormat="1" ht="19.899999999999999" customHeight="1">
      <c r="A19" s="32"/>
      <c r="B19" s="32"/>
      <c r="C19" s="75" t="s">
        <v>468</v>
      </c>
      <c r="D19" s="76" t="s">
        <v>770</v>
      </c>
      <c r="E19" s="80">
        <v>72879.760999999999</v>
      </c>
      <c r="F19" s="80">
        <v>76460.713000000003</v>
      </c>
      <c r="G19" s="80">
        <v>86731.290999999997</v>
      </c>
    </row>
    <row r="20" spans="1:7" s="4" customFormat="1" ht="8.65" customHeight="1">
      <c r="A20" s="32"/>
      <c r="B20" s="32"/>
      <c r="C20" s="75" t="s">
        <v>542</v>
      </c>
      <c r="D20" s="76" t="s">
        <v>814</v>
      </c>
      <c r="E20" s="80">
        <v>163628.18700000001</v>
      </c>
      <c r="F20" s="80">
        <v>227997.394</v>
      </c>
      <c r="G20" s="80">
        <v>272613.62800000003</v>
      </c>
    </row>
    <row r="21" spans="1:7" s="4" customFormat="1" ht="8.65" customHeight="1">
      <c r="A21" s="32"/>
      <c r="B21" s="32"/>
      <c r="C21" s="75" t="s">
        <v>543</v>
      </c>
      <c r="D21" s="76" t="s">
        <v>842</v>
      </c>
      <c r="E21" s="80">
        <v>25506.782999999999</v>
      </c>
      <c r="F21" s="80">
        <v>33383.824000000001</v>
      </c>
      <c r="G21" s="80">
        <v>17513.7</v>
      </c>
    </row>
    <row r="22" spans="1:7" s="4" customFormat="1" ht="8.65" customHeight="1">
      <c r="A22" s="32"/>
      <c r="B22" s="32"/>
      <c r="C22" s="23" t="s">
        <v>544</v>
      </c>
      <c r="D22" s="32" t="s">
        <v>767</v>
      </c>
      <c r="E22" s="80">
        <v>4842.8119999999999</v>
      </c>
      <c r="F22" s="80">
        <v>5198.6130000000003</v>
      </c>
      <c r="G22" s="80">
        <v>3579.855</v>
      </c>
    </row>
    <row r="23" spans="1:7" s="28" customFormat="1" ht="9" customHeight="1">
      <c r="A23" s="74" t="s">
        <v>545</v>
      </c>
      <c r="B23" s="562" t="s">
        <v>546</v>
      </c>
      <c r="C23" s="562" t="s">
        <v>531</v>
      </c>
      <c r="D23" s="562" t="s">
        <v>531</v>
      </c>
      <c r="E23" s="79">
        <v>514853.54800000001</v>
      </c>
      <c r="F23" s="79">
        <v>653997.51</v>
      </c>
      <c r="G23" s="79">
        <v>587680.04700000002</v>
      </c>
    </row>
    <row r="24" spans="1:7" s="4" customFormat="1" ht="19.899999999999999" customHeight="1">
      <c r="A24" s="32"/>
      <c r="B24" s="32"/>
      <c r="C24" s="23" t="s">
        <v>472</v>
      </c>
      <c r="D24" s="32" t="s">
        <v>821</v>
      </c>
      <c r="E24" s="80">
        <v>514853.54800000001</v>
      </c>
      <c r="F24" s="80">
        <v>653997.51</v>
      </c>
      <c r="G24" s="80">
        <v>587680.04700000002</v>
      </c>
    </row>
    <row r="25" spans="1:7" s="28" customFormat="1" ht="9" customHeight="1">
      <c r="A25" s="74" t="s">
        <v>547</v>
      </c>
      <c r="B25" s="562" t="s">
        <v>548</v>
      </c>
      <c r="C25" s="562" t="s">
        <v>531</v>
      </c>
      <c r="D25" s="562" t="s">
        <v>531</v>
      </c>
      <c r="E25" s="79">
        <v>2533010.3640000001</v>
      </c>
      <c r="F25" s="79">
        <v>2745159.4679999999</v>
      </c>
      <c r="G25" s="79">
        <v>2834688.3509999998</v>
      </c>
    </row>
    <row r="26" spans="1:7" s="4" customFormat="1" ht="19.899999999999999" customHeight="1">
      <c r="A26" s="33"/>
      <c r="B26" s="33"/>
      <c r="C26" s="75" t="s">
        <v>469</v>
      </c>
      <c r="D26" s="76" t="s">
        <v>771</v>
      </c>
      <c r="E26" s="80">
        <v>237739.36199999999</v>
      </c>
      <c r="F26" s="80">
        <v>257441.27299999999</v>
      </c>
      <c r="G26" s="80">
        <v>259823.09</v>
      </c>
    </row>
    <row r="27" spans="1:7" s="4" customFormat="1" ht="8.65" customHeight="1">
      <c r="A27" s="33"/>
      <c r="B27" s="33"/>
      <c r="C27" s="75" t="s">
        <v>470</v>
      </c>
      <c r="D27" s="76" t="s">
        <v>772</v>
      </c>
      <c r="E27" s="80">
        <v>118852.61199999999</v>
      </c>
      <c r="F27" s="80">
        <v>121883.80499999999</v>
      </c>
      <c r="G27" s="80">
        <v>110795.14</v>
      </c>
    </row>
    <row r="28" spans="1:7" ht="8.65" customHeight="1">
      <c r="C28" s="75" t="s">
        <v>471</v>
      </c>
      <c r="D28" s="76" t="s">
        <v>549</v>
      </c>
      <c r="E28" s="80">
        <v>190285.37400000001</v>
      </c>
      <c r="F28" s="80">
        <v>200188.85200000001</v>
      </c>
      <c r="G28" s="80">
        <v>203956.70499999999</v>
      </c>
    </row>
    <row r="29" spans="1:7" ht="19.899999999999999" customHeight="1">
      <c r="C29" s="75" t="s">
        <v>550</v>
      </c>
      <c r="D29" s="76" t="s">
        <v>773</v>
      </c>
      <c r="E29" s="80">
        <v>480915.20000000001</v>
      </c>
      <c r="F29" s="80">
        <v>513359.136</v>
      </c>
      <c r="G29" s="80">
        <v>547553.125</v>
      </c>
    </row>
    <row r="30" spans="1:7" ht="8.65" customHeight="1">
      <c r="C30" s="75" t="s">
        <v>551</v>
      </c>
      <c r="D30" s="76" t="s">
        <v>815</v>
      </c>
      <c r="E30" s="80">
        <v>314768.853</v>
      </c>
      <c r="F30" s="80">
        <v>333104.038</v>
      </c>
      <c r="G30" s="80">
        <v>342711.77299999999</v>
      </c>
    </row>
    <row r="31" spans="1:7" ht="8.65" customHeight="1">
      <c r="C31" s="75" t="s">
        <v>499</v>
      </c>
      <c r="D31" s="76" t="s">
        <v>552</v>
      </c>
      <c r="E31" s="80">
        <v>350762.97499999998</v>
      </c>
      <c r="F31" s="80">
        <v>397718.31599999999</v>
      </c>
      <c r="G31" s="80">
        <v>408116.63</v>
      </c>
    </row>
    <row r="32" spans="1:7" ht="8.65" customHeight="1">
      <c r="C32" s="75" t="s">
        <v>501</v>
      </c>
      <c r="D32" s="76" t="s">
        <v>553</v>
      </c>
      <c r="E32" s="80">
        <v>407999.109</v>
      </c>
      <c r="F32" s="80">
        <v>461781.29599999997</v>
      </c>
      <c r="G32" s="80">
        <v>465909.64500000002</v>
      </c>
    </row>
    <row r="33" spans="1:7" ht="19.899999999999999" customHeight="1">
      <c r="C33" s="75" t="s">
        <v>554</v>
      </c>
      <c r="D33" s="76" t="s">
        <v>774</v>
      </c>
      <c r="E33" s="80">
        <v>274883.34899999999</v>
      </c>
      <c r="F33" s="80">
        <v>292843.04800000001</v>
      </c>
      <c r="G33" s="80">
        <v>328505.51899999997</v>
      </c>
    </row>
    <row r="34" spans="1:7" ht="8.65" customHeight="1">
      <c r="C34" s="23" t="s">
        <v>555</v>
      </c>
      <c r="D34" s="32" t="s">
        <v>843</v>
      </c>
      <c r="E34" s="80">
        <v>156803.53</v>
      </c>
      <c r="F34" s="80">
        <v>166839.704</v>
      </c>
      <c r="G34" s="80">
        <v>167316.72399999999</v>
      </c>
    </row>
    <row r="35" spans="1:7" s="28" customFormat="1" ht="9" customHeight="1">
      <c r="A35" s="74" t="s">
        <v>556</v>
      </c>
      <c r="B35" s="562" t="s">
        <v>557</v>
      </c>
      <c r="C35" s="562" t="s">
        <v>531</v>
      </c>
      <c r="D35" s="562" t="s">
        <v>531</v>
      </c>
      <c r="E35" s="79">
        <v>1729397.1530000002</v>
      </c>
      <c r="F35" s="79">
        <v>2026208.7319999998</v>
      </c>
      <c r="G35" s="79">
        <v>2106456.9139999999</v>
      </c>
    </row>
    <row r="36" spans="1:7" ht="8.65" customHeight="1">
      <c r="C36" s="75" t="s">
        <v>558</v>
      </c>
      <c r="D36" s="76" t="s">
        <v>775</v>
      </c>
      <c r="E36" s="80">
        <v>127937.121</v>
      </c>
      <c r="F36" s="80">
        <v>135222.652</v>
      </c>
      <c r="G36" s="80">
        <v>162249.106</v>
      </c>
    </row>
    <row r="37" spans="1:7" ht="8.65" customHeight="1">
      <c r="C37" s="75" t="s">
        <v>559</v>
      </c>
      <c r="D37" s="76" t="s">
        <v>560</v>
      </c>
      <c r="E37" s="80">
        <v>10939.422</v>
      </c>
      <c r="F37" s="80">
        <v>16079.485000000001</v>
      </c>
      <c r="G37" s="80">
        <v>15111.517</v>
      </c>
    </row>
    <row r="38" spans="1:7" ht="19.899999999999999" customHeight="1">
      <c r="C38" s="23" t="s">
        <v>561</v>
      </c>
      <c r="D38" s="32" t="s">
        <v>776</v>
      </c>
      <c r="E38" s="80">
        <v>1590520.61</v>
      </c>
      <c r="F38" s="80">
        <v>1874906.595</v>
      </c>
      <c r="G38" s="80">
        <v>1929096.291</v>
      </c>
    </row>
    <row r="39" spans="1:7" s="28" customFormat="1" ht="9" customHeight="1">
      <c r="A39" s="74" t="s">
        <v>331</v>
      </c>
      <c r="B39" s="562" t="s">
        <v>562</v>
      </c>
      <c r="C39" s="562" t="s">
        <v>531</v>
      </c>
      <c r="D39" s="562" t="s">
        <v>531</v>
      </c>
      <c r="E39" s="79">
        <v>5778847.728000002</v>
      </c>
      <c r="F39" s="79">
        <v>6131511.5760000004</v>
      </c>
      <c r="G39" s="79">
        <v>6677527.3219999997</v>
      </c>
    </row>
    <row r="40" spans="1:7" ht="30" customHeight="1">
      <c r="C40" s="75" t="s">
        <v>563</v>
      </c>
      <c r="D40" s="76" t="s">
        <v>844</v>
      </c>
      <c r="E40" s="80">
        <v>355419.67499999999</v>
      </c>
      <c r="F40" s="80">
        <v>320087.10499999998</v>
      </c>
      <c r="G40" s="80">
        <v>318926.36700000003</v>
      </c>
    </row>
    <row r="41" spans="1:7" ht="8.65" customHeight="1">
      <c r="C41" s="75" t="s">
        <v>564</v>
      </c>
      <c r="D41" s="76" t="s">
        <v>565</v>
      </c>
      <c r="E41" s="80">
        <v>718731.19299999997</v>
      </c>
      <c r="F41" s="80">
        <v>805971.98499999999</v>
      </c>
      <c r="G41" s="80">
        <v>983064.06400000001</v>
      </c>
    </row>
    <row r="42" spans="1:7" ht="8.65" customHeight="1">
      <c r="C42" s="75" t="s">
        <v>566</v>
      </c>
      <c r="D42" s="76" t="s">
        <v>567</v>
      </c>
      <c r="E42" s="80">
        <v>2110444.4980000001</v>
      </c>
      <c r="F42" s="80">
        <v>2124032.4700000002</v>
      </c>
      <c r="G42" s="80">
        <v>2257336.3489999999</v>
      </c>
    </row>
    <row r="43" spans="1:7" ht="8.65" customHeight="1">
      <c r="C43" s="75" t="s">
        <v>503</v>
      </c>
      <c r="D43" s="76" t="s">
        <v>777</v>
      </c>
      <c r="E43" s="80">
        <v>144186.45600000001</v>
      </c>
      <c r="F43" s="80">
        <v>151874.26</v>
      </c>
      <c r="G43" s="80">
        <v>172486.51699999999</v>
      </c>
    </row>
    <row r="44" spans="1:7" ht="8.65" customHeight="1">
      <c r="C44" s="75" t="s">
        <v>568</v>
      </c>
      <c r="D44" s="76" t="s">
        <v>845</v>
      </c>
      <c r="E44" s="80">
        <v>512209.08199999999</v>
      </c>
      <c r="F44" s="80">
        <v>545816.31200000003</v>
      </c>
      <c r="G44" s="80">
        <v>569043.69700000004</v>
      </c>
    </row>
    <row r="45" spans="1:7" ht="8.65" customHeight="1">
      <c r="C45" s="75" t="s">
        <v>569</v>
      </c>
      <c r="D45" s="76" t="s">
        <v>816</v>
      </c>
      <c r="E45" s="80">
        <v>577226.40599999996</v>
      </c>
      <c r="F45" s="80">
        <v>612050.65399999998</v>
      </c>
      <c r="G45" s="80">
        <v>636719.22900000005</v>
      </c>
    </row>
    <row r="46" spans="1:7" ht="8.65" customHeight="1">
      <c r="C46" s="75" t="s">
        <v>570</v>
      </c>
      <c r="D46" s="76" t="s">
        <v>817</v>
      </c>
      <c r="E46" s="80">
        <v>377588.75599999999</v>
      </c>
      <c r="F46" s="80">
        <v>402839.91200000001</v>
      </c>
      <c r="G46" s="80">
        <v>423957.96100000001</v>
      </c>
    </row>
    <row r="47" spans="1:7" ht="19.899999999999999" customHeight="1">
      <c r="C47" s="75" t="s">
        <v>571</v>
      </c>
      <c r="D47" s="76" t="s">
        <v>778</v>
      </c>
      <c r="E47" s="80">
        <v>77543.474000000002</v>
      </c>
      <c r="F47" s="80">
        <v>83624.108999999997</v>
      </c>
      <c r="G47" s="80">
        <v>93410.346999999994</v>
      </c>
    </row>
    <row r="48" spans="1:7" ht="8.65" customHeight="1">
      <c r="C48" s="75" t="s">
        <v>572</v>
      </c>
      <c r="D48" s="76" t="s">
        <v>818</v>
      </c>
      <c r="E48" s="80">
        <v>13945.398999999999</v>
      </c>
      <c r="F48" s="80">
        <v>11995.218999999999</v>
      </c>
      <c r="G48" s="80">
        <v>12384.498</v>
      </c>
    </row>
    <row r="49" spans="1:7" ht="8.65" customHeight="1">
      <c r="C49" s="75" t="s">
        <v>573</v>
      </c>
      <c r="D49" s="76" t="s">
        <v>574</v>
      </c>
      <c r="E49" s="80">
        <v>33214.224000000002</v>
      </c>
      <c r="F49" s="80">
        <v>42944.358</v>
      </c>
      <c r="G49" s="80">
        <v>40274.803999999996</v>
      </c>
    </row>
    <row r="50" spans="1:7" ht="8.65" customHeight="1">
      <c r="C50" s="23" t="s">
        <v>575</v>
      </c>
      <c r="D50" s="32" t="s">
        <v>779</v>
      </c>
      <c r="E50" s="80">
        <v>858338.56499999994</v>
      </c>
      <c r="F50" s="80">
        <v>1030275.192</v>
      </c>
      <c r="G50" s="80">
        <v>1169923.4890000001</v>
      </c>
    </row>
    <row r="51" spans="1:7" s="28" customFormat="1" ht="9" customHeight="1">
      <c r="A51" s="74" t="s">
        <v>576</v>
      </c>
      <c r="B51" s="562" t="s">
        <v>803</v>
      </c>
      <c r="C51" s="562" t="s">
        <v>531</v>
      </c>
      <c r="D51" s="562" t="s">
        <v>531</v>
      </c>
      <c r="E51" s="79">
        <v>3148090.5219999999</v>
      </c>
      <c r="F51" s="79">
        <v>3539558.051</v>
      </c>
      <c r="G51" s="79">
        <v>3762038.432</v>
      </c>
    </row>
    <row r="52" spans="1:7" ht="8.65" customHeight="1">
      <c r="C52" s="75" t="s">
        <v>577</v>
      </c>
      <c r="D52" s="76" t="s">
        <v>780</v>
      </c>
      <c r="E52" s="80">
        <v>2532853.1009999998</v>
      </c>
      <c r="F52" s="80">
        <v>2811267.1129999999</v>
      </c>
      <c r="G52" s="80">
        <v>3043584.7170000002</v>
      </c>
    </row>
    <row r="53" spans="1:7" ht="8.65" customHeight="1">
      <c r="C53" s="23" t="s">
        <v>578</v>
      </c>
      <c r="D53" s="32" t="s">
        <v>579</v>
      </c>
      <c r="E53" s="80">
        <v>615237.42099999997</v>
      </c>
      <c r="F53" s="80">
        <v>728290.93799999997</v>
      </c>
      <c r="G53" s="80">
        <v>718453.71499999997</v>
      </c>
    </row>
    <row r="54" spans="1:7" s="28" customFormat="1" ht="9" customHeight="1">
      <c r="A54" s="74" t="s">
        <v>580</v>
      </c>
      <c r="B54" s="562" t="s">
        <v>581</v>
      </c>
      <c r="C54" s="562" t="s">
        <v>531</v>
      </c>
      <c r="D54" s="562" t="s">
        <v>531</v>
      </c>
      <c r="E54" s="79">
        <v>639153.696</v>
      </c>
      <c r="F54" s="79">
        <v>614689.20199999993</v>
      </c>
      <c r="G54" s="79">
        <v>614171.56900000002</v>
      </c>
    </row>
    <row r="55" spans="1:7" ht="8.65" customHeight="1">
      <c r="C55" s="75" t="s">
        <v>508</v>
      </c>
      <c r="D55" s="76" t="s">
        <v>846</v>
      </c>
      <c r="E55" s="80">
        <v>378037.34399999998</v>
      </c>
      <c r="F55" s="80">
        <v>343350.027</v>
      </c>
      <c r="G55" s="80">
        <v>334999.79800000001</v>
      </c>
    </row>
    <row r="56" spans="1:7" ht="8.65" customHeight="1">
      <c r="C56" s="75" t="s">
        <v>509</v>
      </c>
      <c r="D56" s="76" t="s">
        <v>819</v>
      </c>
      <c r="E56" s="80">
        <v>254811.06099999999</v>
      </c>
      <c r="F56" s="80">
        <v>263270.49099999998</v>
      </c>
      <c r="G56" s="80">
        <v>270741.26299999998</v>
      </c>
    </row>
    <row r="57" spans="1:7" ht="8.65" customHeight="1">
      <c r="C57" s="23" t="s">
        <v>582</v>
      </c>
      <c r="D57" s="32" t="s">
        <v>781</v>
      </c>
      <c r="E57" s="80">
        <v>6305.2910000000002</v>
      </c>
      <c r="F57" s="80">
        <v>8068.6840000000002</v>
      </c>
      <c r="G57" s="80">
        <v>8430.5079999999998</v>
      </c>
    </row>
    <row r="58" spans="1:7" s="28" customFormat="1" ht="9" customHeight="1">
      <c r="A58" s="74" t="s">
        <v>583</v>
      </c>
      <c r="B58" s="562" t="s">
        <v>584</v>
      </c>
      <c r="C58" s="562" t="s">
        <v>531</v>
      </c>
      <c r="D58" s="562" t="s">
        <v>531</v>
      </c>
      <c r="E58" s="79">
        <v>635512.16600000008</v>
      </c>
      <c r="F58" s="79">
        <v>698709.83500000008</v>
      </c>
      <c r="G58" s="79">
        <v>744076.87899999996</v>
      </c>
    </row>
    <row r="59" spans="1:7" ht="8.65" customHeight="1">
      <c r="C59" s="75" t="s">
        <v>585</v>
      </c>
      <c r="D59" s="76" t="s">
        <v>782</v>
      </c>
      <c r="E59" s="80">
        <v>496210.63699999999</v>
      </c>
      <c r="F59" s="80">
        <v>542911.51699999999</v>
      </c>
      <c r="G59" s="80">
        <v>549337.30599999998</v>
      </c>
    </row>
    <row r="60" spans="1:7" ht="8.65" customHeight="1">
      <c r="C60" s="75" t="s">
        <v>586</v>
      </c>
      <c r="D60" s="76" t="s">
        <v>587</v>
      </c>
      <c r="E60" s="80">
        <v>135014.17300000001</v>
      </c>
      <c r="F60" s="80">
        <v>150749.97899999999</v>
      </c>
      <c r="G60" s="80">
        <v>189880.49</v>
      </c>
    </row>
    <row r="61" spans="1:7" ht="8.65" customHeight="1">
      <c r="C61" s="23" t="s">
        <v>588</v>
      </c>
      <c r="D61" s="32" t="s">
        <v>589</v>
      </c>
      <c r="E61" s="80">
        <v>4287.3559999999998</v>
      </c>
      <c r="F61" s="80">
        <v>5048.3389999999999</v>
      </c>
      <c r="G61" s="80">
        <v>4859.0829999999996</v>
      </c>
    </row>
    <row r="62" spans="1:7" s="28" customFormat="1" ht="9" customHeight="1">
      <c r="A62" s="74" t="s">
        <v>590</v>
      </c>
      <c r="B62" s="562" t="s">
        <v>591</v>
      </c>
      <c r="C62" s="562" t="s">
        <v>531</v>
      </c>
      <c r="D62" s="562" t="s">
        <v>531</v>
      </c>
      <c r="E62" s="79">
        <v>1128443.5970000001</v>
      </c>
      <c r="F62" s="79">
        <v>1200603.804</v>
      </c>
      <c r="G62" s="79">
        <v>1281088.4880000001</v>
      </c>
    </row>
    <row r="63" spans="1:7" ht="30" customHeight="1">
      <c r="C63" s="75" t="s">
        <v>592</v>
      </c>
      <c r="D63" s="76" t="s">
        <v>820</v>
      </c>
      <c r="E63" s="80">
        <v>72892.532000000007</v>
      </c>
      <c r="F63" s="80">
        <v>93054.160999999993</v>
      </c>
      <c r="G63" s="80">
        <v>117091.871</v>
      </c>
    </row>
    <row r="64" spans="1:7" ht="8.65" customHeight="1">
      <c r="C64" s="75" t="s">
        <v>593</v>
      </c>
      <c r="D64" s="76" t="s">
        <v>594</v>
      </c>
      <c r="E64" s="80">
        <v>918795.90500000003</v>
      </c>
      <c r="F64" s="80">
        <v>984267.66500000004</v>
      </c>
      <c r="G64" s="80">
        <v>1027606.223</v>
      </c>
    </row>
    <row r="65" spans="1:7" ht="8.65" customHeight="1">
      <c r="C65" s="23" t="s">
        <v>595</v>
      </c>
      <c r="D65" s="32" t="s">
        <v>804</v>
      </c>
      <c r="E65" s="80">
        <v>136755.16</v>
      </c>
      <c r="F65" s="80">
        <v>123281.978</v>
      </c>
      <c r="G65" s="80">
        <v>136390.394</v>
      </c>
    </row>
    <row r="66" spans="1:7" ht="5.0999999999999996" customHeight="1">
      <c r="A66" s="78"/>
      <c r="B66" s="159"/>
      <c r="C66" s="164"/>
      <c r="D66" s="164"/>
      <c r="E66" s="164"/>
      <c r="F66" s="164"/>
      <c r="G66" s="164"/>
    </row>
    <row r="67" spans="1:7">
      <c r="G67" s="19" t="s">
        <v>490</v>
      </c>
    </row>
  </sheetData>
  <mergeCells count="12">
    <mergeCell ref="B51:D51"/>
    <mergeCell ref="B54:D54"/>
    <mergeCell ref="B58:D58"/>
    <mergeCell ref="B62:D62"/>
    <mergeCell ref="A1:G1"/>
    <mergeCell ref="B13:D13"/>
    <mergeCell ref="B23:D23"/>
    <mergeCell ref="B25:D25"/>
    <mergeCell ref="B35:D35"/>
    <mergeCell ref="B39:D39"/>
    <mergeCell ref="A5:D5"/>
    <mergeCell ref="B7:D7"/>
  </mergeCells>
  <conditionalFormatting sqref="E1:G2 E67:G65536 E4:G65">
    <cfRule type="cellIs" dxfId="435" priority="20" operator="between">
      <formula>0.001</formula>
      <formula>0.499</formula>
    </cfRule>
  </conditionalFormatting>
  <conditionalFormatting sqref="E1:G1">
    <cfRule type="cellIs" dxfId="434" priority="3" operator="between">
      <formula>0.001</formula>
      <formula>0.499</formula>
    </cfRule>
  </conditionalFormatting>
  <conditionalFormatting sqref="E7:G65">
    <cfRule type="cellIs" dxfId="433" priority="2" operator="between">
      <formula>0.001</formula>
      <formula>0.499</formula>
    </cfRule>
  </conditionalFormatting>
  <conditionalFormatting sqref="E5:G65">
    <cfRule type="cellIs" dxfId="432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lha28"/>
  <dimension ref="A1:H66"/>
  <sheetViews>
    <sheetView showGridLines="0" workbookViewId="0">
      <selection sqref="A1:G1"/>
    </sheetView>
  </sheetViews>
  <sheetFormatPr defaultColWidth="9.140625" defaultRowHeight="9"/>
  <cols>
    <col min="1" max="1" width="4.7109375" style="5" customWidth="1"/>
    <col min="2" max="2" width="2.7109375" style="5" customWidth="1"/>
    <col min="3" max="3" width="5.7109375" style="5" customWidth="1"/>
    <col min="4" max="4" width="36.140625" style="5" customWidth="1"/>
    <col min="5" max="7" width="11.7109375" style="8" customWidth="1"/>
    <col min="8" max="16384" width="9.140625" style="5"/>
  </cols>
  <sheetData>
    <row r="1" spans="1:8" s="60" customFormat="1" ht="36" customHeight="1">
      <c r="A1" s="560" t="s">
        <v>1031</v>
      </c>
      <c r="B1" s="560"/>
      <c r="C1" s="560"/>
      <c r="D1" s="560"/>
      <c r="E1" s="560"/>
      <c r="F1" s="560"/>
      <c r="G1" s="560"/>
      <c r="H1" s="515" t="s">
        <v>1048</v>
      </c>
    </row>
    <row r="2" spans="1:8" ht="9" customHeight="1">
      <c r="A2" s="555" t="s">
        <v>475</v>
      </c>
      <c r="B2" s="555"/>
      <c r="C2" s="555"/>
      <c r="D2" s="555"/>
      <c r="E2" s="6"/>
      <c r="F2" s="6"/>
      <c r="G2" s="6"/>
    </row>
    <row r="3" spans="1:8" s="7" customFormat="1" ht="30" customHeight="1">
      <c r="A3" s="563" t="s">
        <v>762</v>
      </c>
      <c r="B3" s="564"/>
      <c r="C3" s="221" t="s">
        <v>763</v>
      </c>
      <c r="D3" s="221" t="s">
        <v>939</v>
      </c>
      <c r="E3" s="245">
        <v>2016</v>
      </c>
      <c r="F3" s="256">
        <v>2017</v>
      </c>
      <c r="G3" s="54" t="s">
        <v>1078</v>
      </c>
    </row>
    <row r="4" spans="1:8" s="14" customFormat="1" ht="4.9000000000000004" customHeight="1">
      <c r="A4" s="11"/>
      <c r="B4" s="11"/>
      <c r="C4" s="11"/>
      <c r="D4" s="11"/>
      <c r="E4" s="11"/>
      <c r="F4" s="11"/>
      <c r="G4" s="11"/>
    </row>
    <row r="5" spans="1:8" s="28" customFormat="1" ht="9" customHeight="1">
      <c r="A5" s="74" t="s">
        <v>596</v>
      </c>
      <c r="B5" s="562" t="s">
        <v>597</v>
      </c>
      <c r="C5" s="562" t="s">
        <v>531</v>
      </c>
      <c r="D5" s="562" t="s">
        <v>531</v>
      </c>
      <c r="E5" s="79">
        <v>3084879.673</v>
      </c>
      <c r="F5" s="79">
        <v>3187820.7910000002</v>
      </c>
      <c r="G5" s="79">
        <v>3154580.53</v>
      </c>
    </row>
    <row r="6" spans="1:8" s="4" customFormat="1" ht="9" customHeight="1">
      <c r="A6" s="5"/>
      <c r="B6" s="5"/>
      <c r="C6" s="75" t="s">
        <v>598</v>
      </c>
      <c r="D6" s="76" t="s">
        <v>599</v>
      </c>
      <c r="E6" s="80">
        <v>11904.992</v>
      </c>
      <c r="F6" s="80">
        <v>10399.718999999999</v>
      </c>
      <c r="G6" s="80">
        <v>7509.7529999999997</v>
      </c>
    </row>
    <row r="7" spans="1:8" s="4" customFormat="1" ht="9" customHeight="1">
      <c r="A7" s="5"/>
      <c r="B7" s="5"/>
      <c r="C7" s="75" t="s">
        <v>511</v>
      </c>
      <c r="D7" s="76" t="s">
        <v>783</v>
      </c>
      <c r="E7" s="80">
        <v>106358.99099999999</v>
      </c>
      <c r="F7" s="80">
        <v>118977.14599999999</v>
      </c>
      <c r="G7" s="80">
        <v>118184.522</v>
      </c>
    </row>
    <row r="8" spans="1:8" s="4" customFormat="1" ht="9" customHeight="1">
      <c r="A8" s="5"/>
      <c r="B8" s="5"/>
      <c r="C8" s="75" t="s">
        <v>600</v>
      </c>
      <c r="D8" s="76" t="s">
        <v>601</v>
      </c>
      <c r="E8" s="80">
        <v>211459.76</v>
      </c>
      <c r="F8" s="80">
        <v>205985.476</v>
      </c>
      <c r="G8" s="80">
        <v>153202.73499999999</v>
      </c>
    </row>
    <row r="9" spans="1:8" s="4" customFormat="1" ht="9" customHeight="1">
      <c r="A9" s="5"/>
      <c r="B9" s="5"/>
      <c r="C9" s="75" t="s">
        <v>514</v>
      </c>
      <c r="D9" s="76" t="s">
        <v>602</v>
      </c>
      <c r="E9" s="80">
        <v>20838.109</v>
      </c>
      <c r="F9" s="80">
        <v>19298.311000000002</v>
      </c>
      <c r="G9" s="80">
        <v>26123.420999999998</v>
      </c>
    </row>
    <row r="10" spans="1:8" s="4" customFormat="1" ht="19.899999999999999" customHeight="1">
      <c r="A10" s="5"/>
      <c r="B10" s="5"/>
      <c r="C10" s="75" t="s">
        <v>603</v>
      </c>
      <c r="D10" s="76" t="s">
        <v>784</v>
      </c>
      <c r="E10" s="80">
        <v>259062.522</v>
      </c>
      <c r="F10" s="80">
        <v>249924.42499999999</v>
      </c>
      <c r="G10" s="80">
        <v>247869.299</v>
      </c>
    </row>
    <row r="11" spans="1:8" s="4" customFormat="1" ht="9" customHeight="1">
      <c r="A11" s="5"/>
      <c r="B11" s="5"/>
      <c r="C11" s="75" t="s">
        <v>604</v>
      </c>
      <c r="D11" s="76" t="s">
        <v>785</v>
      </c>
      <c r="E11" s="80">
        <v>174663.943</v>
      </c>
      <c r="F11" s="80">
        <v>182755.986</v>
      </c>
      <c r="G11" s="80">
        <v>156561.56099999999</v>
      </c>
    </row>
    <row r="12" spans="1:8" s="4" customFormat="1" ht="9" customHeight="1">
      <c r="A12" s="5"/>
      <c r="B12" s="5"/>
      <c r="C12" s="75" t="s">
        <v>605</v>
      </c>
      <c r="D12" s="76" t="s">
        <v>805</v>
      </c>
      <c r="E12" s="80">
        <v>77234.642999999996</v>
      </c>
      <c r="F12" s="80">
        <v>86203.296000000002</v>
      </c>
      <c r="G12" s="80">
        <v>92503.8</v>
      </c>
    </row>
    <row r="13" spans="1:8" s="4" customFormat="1" ht="19.899999999999999" customHeight="1">
      <c r="A13" s="5"/>
      <c r="B13" s="5"/>
      <c r="C13" s="75" t="s">
        <v>606</v>
      </c>
      <c r="D13" s="76" t="s">
        <v>786</v>
      </c>
      <c r="E13" s="80">
        <v>48789.417000000001</v>
      </c>
      <c r="F13" s="80">
        <v>59176.47</v>
      </c>
      <c r="G13" s="80">
        <v>62407.875999999997</v>
      </c>
    </row>
    <row r="14" spans="1:8" s="4" customFormat="1" ht="19.899999999999999" customHeight="1">
      <c r="A14" s="5"/>
      <c r="B14" s="5"/>
      <c r="C14" s="75" t="s">
        <v>607</v>
      </c>
      <c r="D14" s="76" t="s">
        <v>787</v>
      </c>
      <c r="E14" s="80">
        <v>39821.118999999999</v>
      </c>
      <c r="F14" s="80">
        <v>39356.258999999998</v>
      </c>
      <c r="G14" s="80">
        <v>38787.678999999996</v>
      </c>
    </row>
    <row r="15" spans="1:8" s="4" customFormat="1" ht="19.899999999999999" customHeight="1">
      <c r="A15" s="5"/>
      <c r="B15" s="5"/>
      <c r="C15" s="75" t="s">
        <v>608</v>
      </c>
      <c r="D15" s="76" t="s">
        <v>806</v>
      </c>
      <c r="E15" s="80">
        <v>114024.92600000001</v>
      </c>
      <c r="F15" s="80">
        <v>118279.05499999999</v>
      </c>
      <c r="G15" s="80">
        <v>124155.304</v>
      </c>
    </row>
    <row r="16" spans="1:8" s="4" customFormat="1" ht="9" customHeight="1">
      <c r="A16" s="5"/>
      <c r="B16" s="5"/>
      <c r="C16" s="75" t="s">
        <v>609</v>
      </c>
      <c r="D16" s="76" t="s">
        <v>610</v>
      </c>
      <c r="E16" s="80">
        <v>116233.74099999999</v>
      </c>
      <c r="F16" s="80">
        <v>101201.141</v>
      </c>
      <c r="G16" s="80">
        <v>97385.982999999993</v>
      </c>
    </row>
    <row r="17" spans="1:7" s="4" customFormat="1" ht="9" customHeight="1">
      <c r="A17" s="5"/>
      <c r="B17" s="5"/>
      <c r="C17" s="75" t="s">
        <v>515</v>
      </c>
      <c r="D17" s="76" t="s">
        <v>611</v>
      </c>
      <c r="E17" s="80">
        <v>907301.75699999998</v>
      </c>
      <c r="F17" s="80">
        <v>931218.67099999997</v>
      </c>
      <c r="G17" s="80">
        <v>941004.80700000003</v>
      </c>
    </row>
    <row r="18" spans="1:7" s="4" customFormat="1" ht="9" customHeight="1">
      <c r="A18" s="5"/>
      <c r="B18" s="5"/>
      <c r="C18" s="75" t="s">
        <v>517</v>
      </c>
      <c r="D18" s="76" t="s">
        <v>847</v>
      </c>
      <c r="E18" s="80">
        <v>879941.06200000003</v>
      </c>
      <c r="F18" s="80">
        <v>936559.16</v>
      </c>
      <c r="G18" s="80">
        <v>954300.40599999996</v>
      </c>
    </row>
    <row r="19" spans="1:7" s="4" customFormat="1" ht="9" customHeight="1">
      <c r="A19" s="5"/>
      <c r="B19" s="5"/>
      <c r="C19" s="23" t="s">
        <v>519</v>
      </c>
      <c r="D19" s="32" t="s">
        <v>807</v>
      </c>
      <c r="E19" s="80">
        <v>117244.69100000001</v>
      </c>
      <c r="F19" s="80">
        <v>128485.67600000001</v>
      </c>
      <c r="G19" s="80">
        <v>134583.38399999999</v>
      </c>
    </row>
    <row r="20" spans="1:7" s="28" customFormat="1" ht="9" customHeight="1">
      <c r="A20" s="74" t="s">
        <v>612</v>
      </c>
      <c r="B20" s="562" t="s">
        <v>613</v>
      </c>
      <c r="C20" s="562" t="s">
        <v>531</v>
      </c>
      <c r="D20" s="562" t="s">
        <v>531</v>
      </c>
      <c r="E20" s="79">
        <v>668576.77</v>
      </c>
      <c r="F20" s="79">
        <v>674527.55900000001</v>
      </c>
      <c r="G20" s="79">
        <v>656504.15699999989</v>
      </c>
    </row>
    <row r="21" spans="1:7" s="4" customFormat="1" ht="9" customHeight="1">
      <c r="A21" s="5"/>
      <c r="B21" s="5"/>
      <c r="C21" s="75" t="s">
        <v>614</v>
      </c>
      <c r="D21" s="76" t="s">
        <v>615</v>
      </c>
      <c r="E21" s="80">
        <v>614170.70799999998</v>
      </c>
      <c r="F21" s="80">
        <v>617126.55500000005</v>
      </c>
      <c r="G21" s="80">
        <v>603528.74800000002</v>
      </c>
    </row>
    <row r="22" spans="1:7" s="4" customFormat="1" ht="9" customHeight="1">
      <c r="A22" s="5"/>
      <c r="B22" s="5"/>
      <c r="C22" s="75" t="s">
        <v>616</v>
      </c>
      <c r="D22" s="76" t="s">
        <v>617</v>
      </c>
      <c r="E22" s="80">
        <v>26424.921999999999</v>
      </c>
      <c r="F22" s="80">
        <v>26490.933000000001</v>
      </c>
      <c r="G22" s="80">
        <v>27680.905999999999</v>
      </c>
    </row>
    <row r="23" spans="1:7" s="4" customFormat="1" ht="9" customHeight="1">
      <c r="A23" s="5"/>
      <c r="B23" s="5"/>
      <c r="C23" s="75" t="s">
        <v>618</v>
      </c>
      <c r="D23" s="76" t="s">
        <v>813</v>
      </c>
      <c r="E23" s="80">
        <v>11568.037</v>
      </c>
      <c r="F23" s="80">
        <v>12737.11</v>
      </c>
      <c r="G23" s="80">
        <v>10870.021000000001</v>
      </c>
    </row>
    <row r="24" spans="1:7" s="4" customFormat="1" ht="9" customHeight="1">
      <c r="A24" s="5"/>
      <c r="B24" s="5"/>
      <c r="C24" s="23" t="s">
        <v>619</v>
      </c>
      <c r="D24" s="32" t="s">
        <v>620</v>
      </c>
      <c r="E24" s="80">
        <v>16413.102999999999</v>
      </c>
      <c r="F24" s="80">
        <v>18172.960999999999</v>
      </c>
      <c r="G24" s="80">
        <v>14424.482</v>
      </c>
    </row>
    <row r="25" spans="1:7" s="28" customFormat="1" ht="9" customHeight="1">
      <c r="A25" s="74" t="s">
        <v>621</v>
      </c>
      <c r="B25" s="562" t="s">
        <v>622</v>
      </c>
      <c r="C25" s="562" t="s">
        <v>531</v>
      </c>
      <c r="D25" s="562" t="s">
        <v>531</v>
      </c>
      <c r="E25" s="79">
        <v>629723.91500000004</v>
      </c>
      <c r="F25" s="79">
        <v>689700.68099999998</v>
      </c>
      <c r="G25" s="79">
        <v>751730.26699999999</v>
      </c>
    </row>
    <row r="26" spans="1:7" s="4" customFormat="1" ht="9" customHeight="1">
      <c r="A26" s="5"/>
      <c r="B26" s="5"/>
      <c r="C26" s="75" t="s">
        <v>623</v>
      </c>
      <c r="D26" s="76" t="s">
        <v>808</v>
      </c>
      <c r="E26" s="80">
        <v>167928.44099999999</v>
      </c>
      <c r="F26" s="80">
        <v>175216.00099999999</v>
      </c>
      <c r="G26" s="80">
        <v>193409.96299999999</v>
      </c>
    </row>
    <row r="27" spans="1:7" s="4" customFormat="1" ht="9" customHeight="1">
      <c r="A27" s="5"/>
      <c r="B27" s="5"/>
      <c r="C27" s="75" t="s">
        <v>624</v>
      </c>
      <c r="D27" s="76" t="s">
        <v>625</v>
      </c>
      <c r="E27" s="80">
        <v>124143.838</v>
      </c>
      <c r="F27" s="80">
        <v>141291.31</v>
      </c>
      <c r="G27" s="80">
        <v>149180.962</v>
      </c>
    </row>
    <row r="28" spans="1:7" s="4" customFormat="1" ht="9" customHeight="1">
      <c r="A28" s="5"/>
      <c r="B28" s="5"/>
      <c r="C28" s="23" t="s">
        <v>626</v>
      </c>
      <c r="D28" s="32" t="s">
        <v>627</v>
      </c>
      <c r="E28" s="80">
        <v>337651.636</v>
      </c>
      <c r="F28" s="80">
        <v>373193.37</v>
      </c>
      <c r="G28" s="80">
        <v>409139.342</v>
      </c>
    </row>
    <row r="29" spans="1:7" s="28" customFormat="1" ht="9" customHeight="1">
      <c r="A29" s="74" t="s">
        <v>628</v>
      </c>
      <c r="B29" s="562" t="s">
        <v>629</v>
      </c>
      <c r="C29" s="562" t="s">
        <v>531</v>
      </c>
      <c r="D29" s="562" t="s">
        <v>531</v>
      </c>
      <c r="E29" s="79">
        <v>191267.34700000001</v>
      </c>
      <c r="F29" s="79">
        <v>186057.40400000001</v>
      </c>
      <c r="G29" s="79">
        <v>168669.00099999999</v>
      </c>
    </row>
    <row r="30" spans="1:7" s="4" customFormat="1" ht="19.899999999999999" customHeight="1">
      <c r="A30" s="5"/>
      <c r="B30" s="5"/>
      <c r="C30" s="23" t="s">
        <v>630</v>
      </c>
      <c r="D30" s="32" t="s">
        <v>809</v>
      </c>
      <c r="E30" s="80">
        <v>191267.34700000001</v>
      </c>
      <c r="F30" s="80">
        <v>186057.40400000001</v>
      </c>
      <c r="G30" s="80">
        <v>168669.00099999999</v>
      </c>
    </row>
    <row r="31" spans="1:7" s="28" customFormat="1" ht="9" customHeight="1">
      <c r="A31" s="74" t="s">
        <v>631</v>
      </c>
      <c r="B31" s="562" t="s">
        <v>632</v>
      </c>
      <c r="C31" s="562" t="s">
        <v>531</v>
      </c>
      <c r="D31" s="562" t="s">
        <v>531</v>
      </c>
      <c r="E31" s="79">
        <v>3774668.7630000003</v>
      </c>
      <c r="F31" s="79">
        <v>4550740.3140000002</v>
      </c>
      <c r="G31" s="79">
        <v>4937285.6330000004</v>
      </c>
    </row>
    <row r="32" spans="1:7" s="4" customFormat="1" ht="9" customHeight="1">
      <c r="A32" s="5"/>
      <c r="B32" s="5"/>
      <c r="C32" s="75" t="s">
        <v>633</v>
      </c>
      <c r="D32" s="76" t="s">
        <v>634</v>
      </c>
      <c r="E32" s="80">
        <v>1286321.0390000001</v>
      </c>
      <c r="F32" s="80">
        <v>1654410.7860000001</v>
      </c>
      <c r="G32" s="80">
        <v>1782648.6850000001</v>
      </c>
    </row>
    <row r="33" spans="1:7" s="4" customFormat="1" ht="9" customHeight="1">
      <c r="A33" s="5"/>
      <c r="B33" s="5"/>
      <c r="C33" s="75" t="s">
        <v>635</v>
      </c>
      <c r="D33" s="76" t="s">
        <v>636</v>
      </c>
      <c r="E33" s="80">
        <v>829698.85199999996</v>
      </c>
      <c r="F33" s="80">
        <v>963039.45200000005</v>
      </c>
      <c r="G33" s="80">
        <v>1077085.287</v>
      </c>
    </row>
    <row r="34" spans="1:7" s="4" customFormat="1" ht="9" customHeight="1">
      <c r="A34" s="5"/>
      <c r="B34" s="5"/>
      <c r="C34" s="75" t="s">
        <v>637</v>
      </c>
      <c r="D34" s="76" t="s">
        <v>638</v>
      </c>
      <c r="E34" s="80">
        <v>530594.39500000002</v>
      </c>
      <c r="F34" s="80">
        <v>573189.82999999996</v>
      </c>
      <c r="G34" s="80">
        <v>566524.71299999999</v>
      </c>
    </row>
    <row r="35" spans="1:7" s="4" customFormat="1" ht="9" customHeight="1">
      <c r="A35" s="5"/>
      <c r="B35" s="5"/>
      <c r="C35" s="75" t="s">
        <v>639</v>
      </c>
      <c r="D35" s="76" t="s">
        <v>640</v>
      </c>
      <c r="E35" s="80">
        <v>8773.9490000000005</v>
      </c>
      <c r="F35" s="80">
        <v>10248.361999999999</v>
      </c>
      <c r="G35" s="80">
        <v>12661.191999999999</v>
      </c>
    </row>
    <row r="36" spans="1:7" s="4" customFormat="1" ht="9" customHeight="1">
      <c r="A36" s="5"/>
      <c r="B36" s="5"/>
      <c r="C36" s="75" t="s">
        <v>641</v>
      </c>
      <c r="D36" s="76" t="s">
        <v>642</v>
      </c>
      <c r="E36" s="80">
        <v>573613.62199999997</v>
      </c>
      <c r="F36" s="80">
        <v>675570.13800000004</v>
      </c>
      <c r="G36" s="80">
        <v>745176.375</v>
      </c>
    </row>
    <row r="37" spans="1:7" s="4" customFormat="1" ht="9" customHeight="1">
      <c r="A37" s="5"/>
      <c r="B37" s="5"/>
      <c r="C37" s="75" t="s">
        <v>643</v>
      </c>
      <c r="D37" s="76" t="s">
        <v>644</v>
      </c>
      <c r="E37" s="80">
        <v>24334.875</v>
      </c>
      <c r="F37" s="80">
        <v>26158.963</v>
      </c>
      <c r="G37" s="80">
        <v>40881.311000000002</v>
      </c>
    </row>
    <row r="38" spans="1:7" s="4" customFormat="1" ht="9" customHeight="1">
      <c r="A38" s="5"/>
      <c r="B38" s="5"/>
      <c r="C38" s="75" t="s">
        <v>645</v>
      </c>
      <c r="D38" s="76" t="s">
        <v>646</v>
      </c>
      <c r="E38" s="80">
        <v>55225.707000000002</v>
      </c>
      <c r="F38" s="80">
        <v>89460.510999999999</v>
      </c>
      <c r="G38" s="80">
        <v>78942.187999999995</v>
      </c>
    </row>
    <row r="39" spans="1:7" s="4" customFormat="1" ht="9" customHeight="1">
      <c r="A39" s="5"/>
      <c r="B39" s="5"/>
      <c r="C39" s="75" t="s">
        <v>647</v>
      </c>
      <c r="D39" s="76" t="s">
        <v>648</v>
      </c>
      <c r="E39" s="80">
        <v>11734.796</v>
      </c>
      <c r="F39" s="80">
        <v>18861.487000000001</v>
      </c>
      <c r="G39" s="80">
        <v>20545.413</v>
      </c>
    </row>
    <row r="40" spans="1:7" s="4" customFormat="1" ht="9" customHeight="1">
      <c r="A40" s="5"/>
      <c r="B40" s="5"/>
      <c r="C40" s="75" t="s">
        <v>649</v>
      </c>
      <c r="D40" s="76" t="s">
        <v>650</v>
      </c>
      <c r="E40" s="80">
        <v>11487.302</v>
      </c>
      <c r="F40" s="80">
        <v>12684.138999999999</v>
      </c>
      <c r="G40" s="80">
        <v>16742.915000000001</v>
      </c>
    </row>
    <row r="41" spans="1:7" s="4" customFormat="1" ht="9" customHeight="1">
      <c r="A41" s="5"/>
      <c r="B41" s="5"/>
      <c r="C41" s="75" t="s">
        <v>651</v>
      </c>
      <c r="D41" s="76" t="s">
        <v>652</v>
      </c>
      <c r="E41" s="80">
        <v>180790.31099999999</v>
      </c>
      <c r="F41" s="80">
        <v>204374.81700000001</v>
      </c>
      <c r="G41" s="80">
        <v>224435.57500000001</v>
      </c>
    </row>
    <row r="42" spans="1:7" s="4" customFormat="1" ht="9" customHeight="1">
      <c r="A42" s="5"/>
      <c r="B42" s="5"/>
      <c r="C42" s="23" t="s">
        <v>653</v>
      </c>
      <c r="D42" s="32" t="s">
        <v>654</v>
      </c>
      <c r="E42" s="80">
        <v>262093.91500000001</v>
      </c>
      <c r="F42" s="80">
        <v>322741.82900000003</v>
      </c>
      <c r="G42" s="80">
        <v>371641.97899999999</v>
      </c>
    </row>
    <row r="43" spans="1:7" s="28" customFormat="1" ht="9" customHeight="1">
      <c r="A43" s="74" t="s">
        <v>655</v>
      </c>
      <c r="B43" s="562" t="s">
        <v>848</v>
      </c>
      <c r="C43" s="562" t="s">
        <v>531</v>
      </c>
      <c r="D43" s="562" t="s">
        <v>531</v>
      </c>
      <c r="E43" s="79">
        <v>8714170.8379999995</v>
      </c>
      <c r="F43" s="79">
        <v>10058672.113</v>
      </c>
      <c r="G43" s="79">
        <v>11128127.184999999</v>
      </c>
    </row>
    <row r="44" spans="1:7" s="4" customFormat="1" ht="19.899999999999999" customHeight="1">
      <c r="A44" s="5"/>
      <c r="B44" s="5"/>
      <c r="C44" s="75" t="s">
        <v>656</v>
      </c>
      <c r="D44" s="76" t="s">
        <v>849</v>
      </c>
      <c r="E44" s="80">
        <v>4791057.2699999996</v>
      </c>
      <c r="F44" s="80">
        <v>5573071.4730000002</v>
      </c>
      <c r="G44" s="80">
        <v>6159102.2560000001</v>
      </c>
    </row>
    <row r="45" spans="1:7" s="4" customFormat="1" ht="19.899999999999999" customHeight="1">
      <c r="A45" s="5"/>
      <c r="B45" s="5"/>
      <c r="C45" s="23" t="s">
        <v>657</v>
      </c>
      <c r="D45" s="32" t="s">
        <v>850</v>
      </c>
      <c r="E45" s="80">
        <v>3923113.568</v>
      </c>
      <c r="F45" s="80">
        <v>4485600.6399999997</v>
      </c>
      <c r="G45" s="80">
        <v>4969024.9289999995</v>
      </c>
    </row>
    <row r="46" spans="1:7" s="28" customFormat="1" ht="9" customHeight="1">
      <c r="A46" s="74" t="s">
        <v>658</v>
      </c>
      <c r="B46" s="562" t="s">
        <v>659</v>
      </c>
      <c r="C46" s="562" t="s">
        <v>531</v>
      </c>
      <c r="D46" s="562" t="s">
        <v>531</v>
      </c>
      <c r="E46" s="79">
        <v>7216423.1200000001</v>
      </c>
      <c r="F46" s="79">
        <v>8169814.0690000001</v>
      </c>
      <c r="G46" s="79">
        <v>9265559.8499999996</v>
      </c>
    </row>
    <row r="47" spans="1:7" s="4" customFormat="1" ht="9" customHeight="1">
      <c r="A47" s="5"/>
      <c r="B47" s="5"/>
      <c r="C47" s="75" t="s">
        <v>660</v>
      </c>
      <c r="D47" s="76" t="s">
        <v>812</v>
      </c>
      <c r="E47" s="80">
        <v>15054.557000000001</v>
      </c>
      <c r="F47" s="80">
        <v>21308.183000000001</v>
      </c>
      <c r="G47" s="80">
        <v>24112.865000000002</v>
      </c>
    </row>
    <row r="48" spans="1:7" s="4" customFormat="1" ht="19.899999999999999" customHeight="1">
      <c r="A48" s="5"/>
      <c r="B48" s="5"/>
      <c r="C48" s="75" t="s">
        <v>661</v>
      </c>
      <c r="D48" s="76" t="s">
        <v>851</v>
      </c>
      <c r="E48" s="80">
        <v>7054251.3470000001</v>
      </c>
      <c r="F48" s="80">
        <v>7876188.0460000001</v>
      </c>
      <c r="G48" s="80">
        <v>8545158.6530000009</v>
      </c>
    </row>
    <row r="49" spans="1:7" s="4" customFormat="1" ht="9" customHeight="1">
      <c r="A49" s="5"/>
      <c r="B49" s="5"/>
      <c r="C49" s="75" t="s">
        <v>662</v>
      </c>
      <c r="D49" s="76" t="s">
        <v>788</v>
      </c>
      <c r="E49" s="80">
        <v>126232.455</v>
      </c>
      <c r="F49" s="80">
        <v>241369.15700000001</v>
      </c>
      <c r="G49" s="80">
        <v>672620.33499999996</v>
      </c>
    </row>
    <row r="50" spans="1:7" s="4" customFormat="1" ht="9" customHeight="1">
      <c r="A50" s="5"/>
      <c r="B50" s="5"/>
      <c r="C50" s="23" t="s">
        <v>663</v>
      </c>
      <c r="D50" s="32" t="s">
        <v>753</v>
      </c>
      <c r="E50" s="80">
        <v>20884.760999999999</v>
      </c>
      <c r="F50" s="80">
        <v>30948.683000000001</v>
      </c>
      <c r="G50" s="80">
        <v>23667.996999999999</v>
      </c>
    </row>
    <row r="51" spans="1:7" s="28" customFormat="1" ht="9" customHeight="1">
      <c r="A51" s="74" t="s">
        <v>664</v>
      </c>
      <c r="B51" s="562" t="s">
        <v>853</v>
      </c>
      <c r="C51" s="562" t="s">
        <v>531</v>
      </c>
      <c r="D51" s="562" t="s">
        <v>531</v>
      </c>
      <c r="E51" s="79">
        <v>1318685.936</v>
      </c>
      <c r="F51" s="79">
        <v>1395541.9</v>
      </c>
      <c r="G51" s="79">
        <v>1547334.209</v>
      </c>
    </row>
    <row r="52" spans="1:7" s="4" customFormat="1" ht="19.899999999999999" customHeight="1">
      <c r="A52" s="5"/>
      <c r="B52" s="5"/>
      <c r="C52" s="75" t="s">
        <v>665</v>
      </c>
      <c r="D52" s="76" t="s">
        <v>852</v>
      </c>
      <c r="E52" s="80">
        <v>1115682.773</v>
      </c>
      <c r="F52" s="80">
        <v>1176721.4509999999</v>
      </c>
      <c r="G52" s="80">
        <v>1323814.8259999999</v>
      </c>
    </row>
    <row r="53" spans="1:7" s="4" customFormat="1" ht="9" customHeight="1">
      <c r="A53" s="5"/>
      <c r="B53" s="5"/>
      <c r="C53" s="75" t="s">
        <v>666</v>
      </c>
      <c r="D53" s="76" t="s">
        <v>789</v>
      </c>
      <c r="E53" s="80">
        <v>175553.09400000001</v>
      </c>
      <c r="F53" s="80">
        <v>190920.24900000001</v>
      </c>
      <c r="G53" s="80">
        <v>196175.56599999999</v>
      </c>
    </row>
    <row r="54" spans="1:7" s="4" customFormat="1" ht="9" customHeight="1">
      <c r="A54" s="5"/>
      <c r="B54" s="5"/>
      <c r="C54" s="23" t="s">
        <v>667</v>
      </c>
      <c r="D54" s="32" t="s">
        <v>790</v>
      </c>
      <c r="E54" s="80">
        <v>27450.069</v>
      </c>
      <c r="F54" s="80">
        <v>27900.2</v>
      </c>
      <c r="G54" s="80">
        <v>27343.816999999999</v>
      </c>
    </row>
    <row r="55" spans="1:7" s="28" customFormat="1" ht="9" customHeight="1">
      <c r="A55" s="74" t="s">
        <v>668</v>
      </c>
      <c r="B55" s="562" t="s">
        <v>669</v>
      </c>
      <c r="C55" s="562" t="s">
        <v>531</v>
      </c>
      <c r="D55" s="562" t="s">
        <v>531</v>
      </c>
      <c r="E55" s="79">
        <v>29357.043000000001</v>
      </c>
      <c r="F55" s="79">
        <v>23806.394</v>
      </c>
      <c r="G55" s="79">
        <v>26502.947</v>
      </c>
    </row>
    <row r="56" spans="1:7" s="4" customFormat="1" ht="9" customHeight="1">
      <c r="A56" s="5"/>
      <c r="B56" s="5"/>
      <c r="C56" s="23" t="s">
        <v>670</v>
      </c>
      <c r="D56" s="32" t="s">
        <v>669</v>
      </c>
      <c r="E56" s="80">
        <v>29357.043000000001</v>
      </c>
      <c r="F56" s="80">
        <v>23806.394</v>
      </c>
      <c r="G56" s="80">
        <v>26502.947</v>
      </c>
    </row>
    <row r="57" spans="1:7" s="28" customFormat="1" ht="9" customHeight="1">
      <c r="A57" s="74" t="s">
        <v>671</v>
      </c>
      <c r="B57" s="562" t="s">
        <v>672</v>
      </c>
      <c r="C57" s="562" t="s">
        <v>531</v>
      </c>
      <c r="D57" s="562" t="s">
        <v>531</v>
      </c>
      <c r="E57" s="79">
        <v>1440233.138</v>
      </c>
      <c r="F57" s="79">
        <v>1619517.9580000001</v>
      </c>
      <c r="G57" s="79">
        <v>1621597.574</v>
      </c>
    </row>
    <row r="58" spans="1:7" s="4" customFormat="1" ht="19.899999999999999" customHeight="1">
      <c r="A58" s="5"/>
      <c r="B58" s="5"/>
      <c r="C58" s="75" t="s">
        <v>673</v>
      </c>
      <c r="D58" s="76" t="s">
        <v>810</v>
      </c>
      <c r="E58" s="80">
        <v>906337.73499999999</v>
      </c>
      <c r="F58" s="80">
        <v>1046468.316</v>
      </c>
      <c r="G58" s="80">
        <v>1033258.752</v>
      </c>
    </row>
    <row r="59" spans="1:7" s="4" customFormat="1" ht="19.899999999999999" customHeight="1">
      <c r="A59" s="5"/>
      <c r="B59" s="5"/>
      <c r="C59" s="75" t="s">
        <v>674</v>
      </c>
      <c r="D59" s="76" t="s">
        <v>791</v>
      </c>
      <c r="E59" s="80">
        <v>307976.092</v>
      </c>
      <c r="F59" s="80">
        <v>335247.44400000002</v>
      </c>
      <c r="G59" s="80">
        <v>338700.10200000001</v>
      </c>
    </row>
    <row r="60" spans="1:7" s="4" customFormat="1" ht="9" customHeight="1">
      <c r="A60" s="5"/>
      <c r="B60" s="5"/>
      <c r="C60" s="23" t="s">
        <v>675</v>
      </c>
      <c r="D60" s="32" t="s">
        <v>676</v>
      </c>
      <c r="E60" s="80">
        <v>225919.31099999999</v>
      </c>
      <c r="F60" s="80">
        <v>237802.198</v>
      </c>
      <c r="G60" s="80">
        <v>249638.72</v>
      </c>
    </row>
    <row r="61" spans="1:7" s="28" customFormat="1" ht="9" customHeight="1">
      <c r="A61" s="74" t="s">
        <v>677</v>
      </c>
      <c r="B61" s="562" t="s">
        <v>854</v>
      </c>
      <c r="C61" s="562" t="s">
        <v>531</v>
      </c>
      <c r="D61" s="562" t="s">
        <v>531</v>
      </c>
      <c r="E61" s="79">
        <v>1340.777</v>
      </c>
      <c r="F61" s="79">
        <v>3567.8190000000004</v>
      </c>
      <c r="G61" s="79">
        <v>23051.987999999998</v>
      </c>
    </row>
    <row r="62" spans="1:7" s="4" customFormat="1" ht="9" customHeight="1">
      <c r="A62" s="5"/>
      <c r="B62" s="5"/>
      <c r="C62" s="75" t="s">
        <v>678</v>
      </c>
      <c r="D62" s="76" t="s">
        <v>854</v>
      </c>
      <c r="E62" s="80">
        <v>1340.777</v>
      </c>
      <c r="F62" s="80">
        <v>3481.5880000000002</v>
      </c>
      <c r="G62" s="80">
        <v>3081.0650000000001</v>
      </c>
    </row>
    <row r="63" spans="1:7" s="4" customFormat="1" ht="9" customHeight="1">
      <c r="A63" s="5"/>
      <c r="B63" s="5"/>
      <c r="C63" s="75" t="s">
        <v>679</v>
      </c>
      <c r="D63" s="76" t="s">
        <v>792</v>
      </c>
      <c r="E63" s="80">
        <v>0</v>
      </c>
      <c r="F63" s="80">
        <v>0</v>
      </c>
      <c r="G63" s="80">
        <v>19970.922999999999</v>
      </c>
    </row>
    <row r="64" spans="1:7" s="4" customFormat="1" ht="9" customHeight="1">
      <c r="A64" s="78"/>
      <c r="B64" s="365"/>
      <c r="C64" s="75" t="s">
        <v>680</v>
      </c>
      <c r="D64" s="76" t="s">
        <v>754</v>
      </c>
      <c r="E64" s="80">
        <v>0</v>
      </c>
      <c r="F64" s="80">
        <v>86.230999999999995</v>
      </c>
      <c r="G64" s="80">
        <v>0</v>
      </c>
    </row>
    <row r="65" spans="1:7" s="4" customFormat="1" ht="5.0999999999999996" customHeight="1" thickBot="1">
      <c r="A65" s="22"/>
      <c r="B65" s="15"/>
      <c r="C65" s="20"/>
      <c r="D65" s="20"/>
      <c r="E65" s="36"/>
      <c r="F65" s="36"/>
      <c r="G65" s="36"/>
    </row>
    <row r="66" spans="1:7" ht="9.75" thickTop="1">
      <c r="A66" s="157" t="s">
        <v>836</v>
      </c>
    </row>
  </sheetData>
  <mergeCells count="14">
    <mergeCell ref="B57:D57"/>
    <mergeCell ref="B61:D61"/>
    <mergeCell ref="B29:D29"/>
    <mergeCell ref="B31:D31"/>
    <mergeCell ref="B43:D43"/>
    <mergeCell ref="B46:D46"/>
    <mergeCell ref="B51:D51"/>
    <mergeCell ref="B55:D55"/>
    <mergeCell ref="B5:D5"/>
    <mergeCell ref="B20:D20"/>
    <mergeCell ref="B25:D25"/>
    <mergeCell ref="A1:G1"/>
    <mergeCell ref="A2:D2"/>
    <mergeCell ref="A3:B3"/>
  </mergeCells>
  <conditionalFormatting sqref="E1:G2 E4:G65536">
    <cfRule type="cellIs" dxfId="431" priority="65" operator="between">
      <formula>0.001</formula>
      <formula>0.499</formula>
    </cfRule>
  </conditionalFormatting>
  <conditionalFormatting sqref="E5:G64">
    <cfRule type="cellIs" dxfId="430" priority="54" operator="between">
      <formula>0.001</formula>
      <formula>0.499</formula>
    </cfRule>
  </conditionalFormatting>
  <conditionalFormatting sqref="E55:G55">
    <cfRule type="cellIs" dxfId="429" priority="53" operator="between">
      <formula>0.001</formula>
      <formula>0.499</formula>
    </cfRule>
  </conditionalFormatting>
  <conditionalFormatting sqref="E1:G1">
    <cfRule type="cellIs" dxfId="428" priority="52" operator="between">
      <formula>0.001</formula>
      <formula>0.499</formula>
    </cfRule>
  </conditionalFormatting>
  <conditionalFormatting sqref="E5:G64">
    <cfRule type="cellIs" dxfId="427" priority="51" operator="between">
      <formula>0.001</formula>
      <formula>0.499</formula>
    </cfRule>
  </conditionalFormatting>
  <conditionalFormatting sqref="E55:G55">
    <cfRule type="cellIs" dxfId="426" priority="50" operator="between">
      <formula>0.001</formula>
      <formula>0.499</formula>
    </cfRule>
  </conditionalFormatting>
  <conditionalFormatting sqref="E6:G19">
    <cfRule type="cellIs" dxfId="425" priority="49" operator="between">
      <formula>0.001</formula>
      <formula>0.499</formula>
    </cfRule>
  </conditionalFormatting>
  <conditionalFormatting sqref="E6:G19">
    <cfRule type="cellIs" dxfId="424" priority="48" operator="between">
      <formula>0.001</formula>
      <formula>0.499</formula>
    </cfRule>
  </conditionalFormatting>
  <conditionalFormatting sqref="E21:G24">
    <cfRule type="cellIs" dxfId="423" priority="47" operator="between">
      <formula>0.001</formula>
      <formula>0.499</formula>
    </cfRule>
  </conditionalFormatting>
  <conditionalFormatting sqref="E21:G24">
    <cfRule type="cellIs" dxfId="422" priority="46" operator="between">
      <formula>0.001</formula>
      <formula>0.499</formula>
    </cfRule>
  </conditionalFormatting>
  <conditionalFormatting sqref="E26:G28">
    <cfRule type="cellIs" dxfId="421" priority="45" operator="between">
      <formula>0.001</formula>
      <formula>0.499</formula>
    </cfRule>
  </conditionalFormatting>
  <conditionalFormatting sqref="E26:G28">
    <cfRule type="cellIs" dxfId="420" priority="44" operator="between">
      <formula>0.001</formula>
      <formula>0.499</formula>
    </cfRule>
  </conditionalFormatting>
  <conditionalFormatting sqref="E30:G30">
    <cfRule type="cellIs" dxfId="419" priority="43" operator="between">
      <formula>0.001</formula>
      <formula>0.499</formula>
    </cfRule>
  </conditionalFormatting>
  <conditionalFormatting sqref="E30:G30">
    <cfRule type="cellIs" dxfId="418" priority="42" operator="between">
      <formula>0.001</formula>
      <formula>0.499</formula>
    </cfRule>
  </conditionalFormatting>
  <conditionalFormatting sqref="E32:G42">
    <cfRule type="cellIs" dxfId="417" priority="41" operator="between">
      <formula>0.001</formula>
      <formula>0.499</formula>
    </cfRule>
  </conditionalFormatting>
  <conditionalFormatting sqref="E32:G42">
    <cfRule type="cellIs" dxfId="416" priority="40" operator="between">
      <formula>0.001</formula>
      <formula>0.499</formula>
    </cfRule>
  </conditionalFormatting>
  <conditionalFormatting sqref="E44:G45">
    <cfRule type="cellIs" dxfId="415" priority="39" operator="between">
      <formula>0.001</formula>
      <formula>0.499</formula>
    </cfRule>
  </conditionalFormatting>
  <conditionalFormatting sqref="E44:G45">
    <cfRule type="cellIs" dxfId="414" priority="38" operator="between">
      <formula>0.001</formula>
      <formula>0.499</formula>
    </cfRule>
  </conditionalFormatting>
  <conditionalFormatting sqref="E47:G50">
    <cfRule type="cellIs" dxfId="413" priority="37" operator="between">
      <formula>0.001</formula>
      <formula>0.499</formula>
    </cfRule>
  </conditionalFormatting>
  <conditionalFormatting sqref="E47:G50">
    <cfRule type="cellIs" dxfId="412" priority="36" operator="between">
      <formula>0.001</formula>
      <formula>0.499</formula>
    </cfRule>
  </conditionalFormatting>
  <conditionalFormatting sqref="E52:G54">
    <cfRule type="cellIs" dxfId="411" priority="35" operator="between">
      <formula>0.001</formula>
      <formula>0.499</formula>
    </cfRule>
  </conditionalFormatting>
  <conditionalFormatting sqref="E52:G54">
    <cfRule type="cellIs" dxfId="410" priority="34" operator="between">
      <formula>0.001</formula>
      <formula>0.499</formula>
    </cfRule>
  </conditionalFormatting>
  <conditionalFormatting sqref="E56:G56">
    <cfRule type="cellIs" dxfId="409" priority="33" operator="between">
      <formula>0.001</formula>
      <formula>0.499</formula>
    </cfRule>
  </conditionalFormatting>
  <conditionalFormatting sqref="E56:G56">
    <cfRule type="cellIs" dxfId="408" priority="32" operator="between">
      <formula>0.001</formula>
      <formula>0.499</formula>
    </cfRule>
  </conditionalFormatting>
  <conditionalFormatting sqref="E58:G60">
    <cfRule type="cellIs" dxfId="407" priority="31" operator="between">
      <formula>0.001</formula>
      <formula>0.499</formula>
    </cfRule>
  </conditionalFormatting>
  <conditionalFormatting sqref="E58:G60">
    <cfRule type="cellIs" dxfId="406" priority="30" operator="between">
      <formula>0.001</formula>
      <formula>0.499</formula>
    </cfRule>
  </conditionalFormatting>
  <conditionalFormatting sqref="E62:G64">
    <cfRule type="cellIs" dxfId="405" priority="29" operator="between">
      <formula>0.001</formula>
      <formula>0.499</formula>
    </cfRule>
  </conditionalFormatting>
  <conditionalFormatting sqref="E62:G64">
    <cfRule type="cellIs" dxfId="404" priority="28" operator="between">
      <formula>0.001</formula>
      <formula>0.499</formula>
    </cfRule>
  </conditionalFormatting>
  <conditionalFormatting sqref="E5:G64">
    <cfRule type="cellIs" dxfId="403" priority="27" operator="between">
      <formula>0.001</formula>
      <formula>0.499</formula>
    </cfRule>
  </conditionalFormatting>
  <conditionalFormatting sqref="E5:G64">
    <cfRule type="cellIs" dxfId="402" priority="26" operator="between">
      <formula>0.001</formula>
      <formula>0.499</formula>
    </cfRule>
  </conditionalFormatting>
  <conditionalFormatting sqref="E55:G55">
    <cfRule type="cellIs" dxfId="401" priority="25" operator="between">
      <formula>0.001</formula>
      <formula>0.499</formula>
    </cfRule>
  </conditionalFormatting>
  <conditionalFormatting sqref="E5:G64">
    <cfRule type="cellIs" dxfId="400" priority="24" operator="between">
      <formula>0.001</formula>
      <formula>0.499</formula>
    </cfRule>
  </conditionalFormatting>
  <conditionalFormatting sqref="E55:G55">
    <cfRule type="cellIs" dxfId="399" priority="23" operator="between">
      <formula>0.001</formula>
      <formula>0.499</formula>
    </cfRule>
  </conditionalFormatting>
  <conditionalFormatting sqref="E6:G19">
    <cfRule type="cellIs" dxfId="398" priority="22" operator="between">
      <formula>0.001</formula>
      <formula>0.499</formula>
    </cfRule>
  </conditionalFormatting>
  <conditionalFormatting sqref="E6:G19">
    <cfRule type="cellIs" dxfId="397" priority="21" operator="between">
      <formula>0.001</formula>
      <formula>0.499</formula>
    </cfRule>
  </conditionalFormatting>
  <conditionalFormatting sqref="E21:G24">
    <cfRule type="cellIs" dxfId="396" priority="20" operator="between">
      <formula>0.001</formula>
      <formula>0.499</formula>
    </cfRule>
  </conditionalFormatting>
  <conditionalFormatting sqref="E21:G24">
    <cfRule type="cellIs" dxfId="395" priority="19" operator="between">
      <formula>0.001</formula>
      <formula>0.499</formula>
    </cfRule>
  </conditionalFormatting>
  <conditionalFormatting sqref="E26:G28">
    <cfRule type="cellIs" dxfId="394" priority="18" operator="between">
      <formula>0.001</formula>
      <formula>0.499</formula>
    </cfRule>
  </conditionalFormatting>
  <conditionalFormatting sqref="E26:G28">
    <cfRule type="cellIs" dxfId="393" priority="17" operator="between">
      <formula>0.001</formula>
      <formula>0.499</formula>
    </cfRule>
  </conditionalFormatting>
  <conditionalFormatting sqref="E30:G30">
    <cfRule type="cellIs" dxfId="392" priority="16" operator="between">
      <formula>0.001</formula>
      <formula>0.499</formula>
    </cfRule>
  </conditionalFormatting>
  <conditionalFormatting sqref="E30:G30">
    <cfRule type="cellIs" dxfId="391" priority="15" operator="between">
      <formula>0.001</formula>
      <formula>0.499</formula>
    </cfRule>
  </conditionalFormatting>
  <conditionalFormatting sqref="E32:G42">
    <cfRule type="cellIs" dxfId="390" priority="14" operator="between">
      <formula>0.001</formula>
      <formula>0.499</formula>
    </cfRule>
  </conditionalFormatting>
  <conditionalFormatting sqref="E32:G42">
    <cfRule type="cellIs" dxfId="389" priority="13" operator="between">
      <formula>0.001</formula>
      <formula>0.499</formula>
    </cfRule>
  </conditionalFormatting>
  <conditionalFormatting sqref="E44:G45">
    <cfRule type="cellIs" dxfId="388" priority="12" operator="between">
      <formula>0.001</formula>
      <formula>0.499</formula>
    </cfRule>
  </conditionalFormatting>
  <conditionalFormatting sqref="E44:G45">
    <cfRule type="cellIs" dxfId="387" priority="11" operator="between">
      <formula>0.001</formula>
      <formula>0.499</formula>
    </cfRule>
  </conditionalFormatting>
  <conditionalFormatting sqref="E47:G50">
    <cfRule type="cellIs" dxfId="386" priority="10" operator="between">
      <formula>0.001</formula>
      <formula>0.499</formula>
    </cfRule>
  </conditionalFormatting>
  <conditionalFormatting sqref="E47:G50">
    <cfRule type="cellIs" dxfId="385" priority="9" operator="between">
      <formula>0.001</formula>
      <formula>0.499</formula>
    </cfRule>
  </conditionalFormatting>
  <conditionalFormatting sqref="E52:G54">
    <cfRule type="cellIs" dxfId="384" priority="8" operator="between">
      <formula>0.001</formula>
      <formula>0.499</formula>
    </cfRule>
  </conditionalFormatting>
  <conditionalFormatting sqref="E52:G54">
    <cfRule type="cellIs" dxfId="383" priority="7" operator="between">
      <formula>0.001</formula>
      <formula>0.499</formula>
    </cfRule>
  </conditionalFormatting>
  <conditionalFormatting sqref="E56:G56">
    <cfRule type="cellIs" dxfId="382" priority="6" operator="between">
      <formula>0.001</formula>
      <formula>0.499</formula>
    </cfRule>
  </conditionalFormatting>
  <conditionalFormatting sqref="E56:G56">
    <cfRule type="cellIs" dxfId="381" priority="5" operator="between">
      <formula>0.001</formula>
      <formula>0.499</formula>
    </cfRule>
  </conditionalFormatting>
  <conditionalFormatting sqref="E58:G60">
    <cfRule type="cellIs" dxfId="380" priority="4" operator="between">
      <formula>0.001</formula>
      <formula>0.499</formula>
    </cfRule>
  </conditionalFormatting>
  <conditionalFormatting sqref="E58:G60">
    <cfRule type="cellIs" dxfId="379" priority="3" operator="between">
      <formula>0.001</formula>
      <formula>0.499</formula>
    </cfRule>
  </conditionalFormatting>
  <conditionalFormatting sqref="E62:G64">
    <cfRule type="cellIs" dxfId="378" priority="2" operator="between">
      <formula>0.001</formula>
      <formula>0.499</formula>
    </cfRule>
  </conditionalFormatting>
  <conditionalFormatting sqref="E62:G64">
    <cfRule type="cellIs" dxfId="377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lha29"/>
  <dimension ref="A1:M67"/>
  <sheetViews>
    <sheetView showGridLines="0" workbookViewId="0">
      <selection sqref="A1:G1"/>
    </sheetView>
  </sheetViews>
  <sheetFormatPr defaultColWidth="9.140625" defaultRowHeight="9"/>
  <cols>
    <col min="1" max="1" width="4.7109375" style="5" customWidth="1"/>
    <col min="2" max="2" width="2.7109375" style="5" customWidth="1"/>
    <col min="3" max="3" width="5.7109375" style="5" customWidth="1"/>
    <col min="4" max="4" width="36.140625" style="5" customWidth="1"/>
    <col min="5" max="7" width="11.7109375" style="8" customWidth="1"/>
    <col min="8" max="16384" width="9.140625" style="5"/>
  </cols>
  <sheetData>
    <row r="1" spans="1:13" s="60" customFormat="1" ht="36" customHeight="1">
      <c r="A1" s="560" t="s">
        <v>1032</v>
      </c>
      <c r="B1" s="560"/>
      <c r="C1" s="560"/>
      <c r="D1" s="560"/>
      <c r="E1" s="560"/>
      <c r="F1" s="560"/>
      <c r="G1" s="560"/>
      <c r="H1" s="515" t="s">
        <v>1048</v>
      </c>
    </row>
    <row r="2" spans="1:13" ht="9" customHeight="1">
      <c r="A2" s="555" t="s">
        <v>475</v>
      </c>
      <c r="B2" s="555"/>
      <c r="C2" s="555"/>
      <c r="D2" s="555"/>
      <c r="E2" s="6"/>
      <c r="F2" s="6"/>
      <c r="G2" s="6"/>
    </row>
    <row r="3" spans="1:13" s="7" customFormat="1" ht="30" customHeight="1">
      <c r="A3" s="563" t="s">
        <v>762</v>
      </c>
      <c r="B3" s="564"/>
      <c r="C3" s="221" t="s">
        <v>763</v>
      </c>
      <c r="D3" s="221" t="s">
        <v>939</v>
      </c>
      <c r="E3" s="245">
        <v>2016</v>
      </c>
      <c r="F3" s="256">
        <v>2017</v>
      </c>
      <c r="G3" s="54" t="s">
        <v>1078</v>
      </c>
    </row>
    <row r="4" spans="1:13" s="14" customFormat="1" ht="4.9000000000000004" customHeight="1">
      <c r="A4" s="11"/>
      <c r="B4" s="11"/>
      <c r="C4" s="11"/>
      <c r="D4" s="11"/>
      <c r="E4" s="11"/>
      <c r="F4" s="11"/>
      <c r="G4" s="11"/>
    </row>
    <row r="5" spans="1:13" s="44" customFormat="1" ht="9" customHeight="1">
      <c r="A5" s="553" t="s">
        <v>216</v>
      </c>
      <c r="B5" s="553"/>
      <c r="C5" s="553"/>
      <c r="D5" s="553"/>
      <c r="E5" s="230">
        <v>-10226428.147999998</v>
      </c>
      <c r="F5" s="230">
        <v>-12402955.771999996</v>
      </c>
      <c r="G5" s="230">
        <v>-13113609.373</v>
      </c>
      <c r="I5" s="299"/>
      <c r="J5" s="299"/>
      <c r="K5" s="299"/>
      <c r="L5" s="299"/>
      <c r="M5" s="299"/>
    </row>
    <row r="6" spans="1:13" s="44" customFormat="1" ht="5.0999999999999996" customHeight="1">
      <c r="E6" s="138"/>
      <c r="F6" s="138"/>
      <c r="G6" s="138"/>
    </row>
    <row r="7" spans="1:13" s="28" customFormat="1" ht="9" customHeight="1">
      <c r="A7" s="74" t="s">
        <v>483</v>
      </c>
      <c r="B7" s="562" t="s">
        <v>523</v>
      </c>
      <c r="C7" s="562"/>
      <c r="D7" s="562"/>
      <c r="E7" s="79">
        <v>-1768979.547</v>
      </c>
      <c r="F7" s="79">
        <v>-1945668.12</v>
      </c>
      <c r="G7" s="79">
        <v>-2051303.1919999998</v>
      </c>
    </row>
    <row r="8" spans="1:13" s="4" customFormat="1" ht="8.65" customHeight="1">
      <c r="A8" s="23"/>
      <c r="B8" s="32"/>
      <c r="C8" s="75" t="s">
        <v>524</v>
      </c>
      <c r="D8" s="76" t="s">
        <v>525</v>
      </c>
      <c r="E8" s="80">
        <v>-67182.563999999998</v>
      </c>
      <c r="F8" s="80">
        <v>-90818.93299999999</v>
      </c>
      <c r="G8" s="80">
        <v>-89577.737000000008</v>
      </c>
    </row>
    <row r="9" spans="1:13" s="4" customFormat="1" ht="8.65" customHeight="1">
      <c r="A9" s="23"/>
      <c r="B9" s="32"/>
      <c r="C9" s="75" t="s">
        <v>526</v>
      </c>
      <c r="D9" s="76" t="s">
        <v>527</v>
      </c>
      <c r="E9" s="80">
        <v>-786330.79899999988</v>
      </c>
      <c r="F9" s="80">
        <v>-865734.82200000004</v>
      </c>
      <c r="G9" s="80">
        <v>-949662.58700000006</v>
      </c>
    </row>
    <row r="10" spans="1:13" s="4" customFormat="1" ht="19.899999999999999" customHeight="1">
      <c r="A10" s="32"/>
      <c r="B10" s="32"/>
      <c r="C10" s="75" t="s">
        <v>681</v>
      </c>
      <c r="D10" s="76" t="s">
        <v>769</v>
      </c>
      <c r="E10" s="80">
        <v>-630528.81099999999</v>
      </c>
      <c r="F10" s="80">
        <v>-693337.85600000003</v>
      </c>
      <c r="G10" s="80">
        <v>-669730.12299999991</v>
      </c>
    </row>
    <row r="11" spans="1:13" s="4" customFormat="1" ht="19.899999999999999" customHeight="1">
      <c r="A11" s="32"/>
      <c r="B11" s="32"/>
      <c r="C11" s="75" t="s">
        <v>528</v>
      </c>
      <c r="D11" s="82" t="s">
        <v>768</v>
      </c>
      <c r="E11" s="80">
        <v>-293051.84299999999</v>
      </c>
      <c r="F11" s="80">
        <v>-299872.79700000002</v>
      </c>
      <c r="G11" s="80">
        <v>-333915.70499999996</v>
      </c>
    </row>
    <row r="12" spans="1:13" s="4" customFormat="1" ht="8.65" customHeight="1">
      <c r="A12" s="32"/>
      <c r="B12" s="32"/>
      <c r="C12" s="23" t="s">
        <v>529</v>
      </c>
      <c r="D12" s="81" t="s">
        <v>766</v>
      </c>
      <c r="E12" s="80">
        <v>8114.4700000000012</v>
      </c>
      <c r="F12" s="80">
        <v>4096.2880000000005</v>
      </c>
      <c r="G12" s="80">
        <v>-8417.0400000000009</v>
      </c>
    </row>
    <row r="13" spans="1:13" s="28" customFormat="1" ht="9" customHeight="1">
      <c r="A13" s="74" t="s">
        <v>476</v>
      </c>
      <c r="B13" s="562" t="s">
        <v>530</v>
      </c>
      <c r="C13" s="562"/>
      <c r="D13" s="562"/>
      <c r="E13" s="79">
        <v>-862369.62600000005</v>
      </c>
      <c r="F13" s="79">
        <v>-801752.79399999988</v>
      </c>
      <c r="G13" s="79">
        <v>-787963.97199999995</v>
      </c>
    </row>
    <row r="14" spans="1:13" s="4" customFormat="1" ht="8.65" customHeight="1">
      <c r="A14" s="32"/>
      <c r="B14" s="32"/>
      <c r="C14" s="75" t="s">
        <v>532</v>
      </c>
      <c r="D14" s="76" t="s">
        <v>533</v>
      </c>
      <c r="E14" s="80">
        <v>-25043.547999999995</v>
      </c>
      <c r="F14" s="80">
        <v>-44381.421999999991</v>
      </c>
      <c r="G14" s="80">
        <v>-48081.913</v>
      </c>
    </row>
    <row r="15" spans="1:13" s="4" customFormat="1" ht="19.899999999999999" customHeight="1">
      <c r="A15" s="32"/>
      <c r="B15" s="32"/>
      <c r="C15" s="75" t="s">
        <v>534</v>
      </c>
      <c r="D15" s="76" t="s">
        <v>535</v>
      </c>
      <c r="E15" s="80">
        <v>-96599.75900000002</v>
      </c>
      <c r="F15" s="80">
        <v>-60229.771999999997</v>
      </c>
      <c r="G15" s="80">
        <v>-89085.698000000033</v>
      </c>
    </row>
    <row r="16" spans="1:13" s="4" customFormat="1" ht="8.65" customHeight="1">
      <c r="A16" s="32"/>
      <c r="B16" s="32"/>
      <c r="C16" s="75" t="s">
        <v>536</v>
      </c>
      <c r="D16" s="76" t="s">
        <v>537</v>
      </c>
      <c r="E16" s="80">
        <v>-32557.110999999975</v>
      </c>
      <c r="F16" s="80">
        <v>74889.558000000019</v>
      </c>
      <c r="G16" s="80">
        <v>88941.915000000037</v>
      </c>
    </row>
    <row r="17" spans="1:7" s="4" customFormat="1" ht="8.65" customHeight="1">
      <c r="A17" s="32"/>
      <c r="B17" s="32"/>
      <c r="C17" s="75" t="s">
        <v>538</v>
      </c>
      <c r="D17" s="76" t="s">
        <v>539</v>
      </c>
      <c r="E17" s="80">
        <v>-92683.600999999995</v>
      </c>
      <c r="F17" s="80">
        <v>-96264.255999999994</v>
      </c>
      <c r="G17" s="80">
        <v>-105358.34999999999</v>
      </c>
    </row>
    <row r="18" spans="1:7" ht="8.65" customHeight="1">
      <c r="A18" s="32"/>
      <c r="B18" s="32"/>
      <c r="C18" s="75" t="s">
        <v>540</v>
      </c>
      <c r="D18" s="76" t="s">
        <v>541</v>
      </c>
      <c r="E18" s="80">
        <v>-423587.255</v>
      </c>
      <c r="F18" s="80">
        <v>-422211.79300000001</v>
      </c>
      <c r="G18" s="80">
        <v>-366292.84899999999</v>
      </c>
    </row>
    <row r="19" spans="1:7" s="4" customFormat="1" ht="19.899999999999999" customHeight="1">
      <c r="A19" s="32"/>
      <c r="B19" s="32"/>
      <c r="C19" s="75" t="s">
        <v>468</v>
      </c>
      <c r="D19" s="76" t="s">
        <v>770</v>
      </c>
      <c r="E19" s="80">
        <v>-45371.81</v>
      </c>
      <c r="F19" s="80">
        <v>-47800.786000000007</v>
      </c>
      <c r="G19" s="80">
        <v>-56905.371999999996</v>
      </c>
    </row>
    <row r="20" spans="1:7" s="4" customFormat="1" ht="8.65" customHeight="1">
      <c r="A20" s="32"/>
      <c r="B20" s="32"/>
      <c r="C20" s="75" t="s">
        <v>542</v>
      </c>
      <c r="D20" s="76" t="s">
        <v>814</v>
      </c>
      <c r="E20" s="80">
        <v>-120691</v>
      </c>
      <c r="F20" s="80">
        <v>-171195.18599999999</v>
      </c>
      <c r="G20" s="80">
        <v>-194907.47300000003</v>
      </c>
    </row>
    <row r="21" spans="1:7" s="4" customFormat="1" ht="8.65" customHeight="1">
      <c r="A21" s="32"/>
      <c r="B21" s="32"/>
      <c r="C21" s="75" t="s">
        <v>543</v>
      </c>
      <c r="D21" s="76" t="s">
        <v>842</v>
      </c>
      <c r="E21" s="80">
        <v>-22209.441999999999</v>
      </c>
      <c r="F21" s="80">
        <v>-30734.133000000002</v>
      </c>
      <c r="G21" s="80">
        <v>-13739.424000000001</v>
      </c>
    </row>
    <row r="22" spans="1:7" s="4" customFormat="1" ht="8.65" customHeight="1">
      <c r="A22" s="32"/>
      <c r="B22" s="32"/>
      <c r="C22" s="23" t="s">
        <v>544</v>
      </c>
      <c r="D22" s="32" t="s">
        <v>767</v>
      </c>
      <c r="E22" s="80">
        <v>-3626.1</v>
      </c>
      <c r="F22" s="80">
        <v>-3825.0040000000004</v>
      </c>
      <c r="G22" s="80">
        <v>-2534.808</v>
      </c>
    </row>
    <row r="23" spans="1:7" s="28" customFormat="1" ht="9" customHeight="1">
      <c r="A23" s="74" t="s">
        <v>545</v>
      </c>
      <c r="B23" s="562" t="s">
        <v>546</v>
      </c>
      <c r="C23" s="562" t="s">
        <v>531</v>
      </c>
      <c r="D23" s="562" t="s">
        <v>531</v>
      </c>
      <c r="E23" s="79">
        <v>-195624.30200000003</v>
      </c>
      <c r="F23" s="79">
        <v>-284305.76799999998</v>
      </c>
      <c r="G23" s="79">
        <v>-147061.13700000005</v>
      </c>
    </row>
    <row r="24" spans="1:7" s="4" customFormat="1" ht="19.899999999999999" customHeight="1">
      <c r="A24" s="32"/>
      <c r="B24" s="32"/>
      <c r="C24" s="23" t="s">
        <v>472</v>
      </c>
      <c r="D24" s="32" t="s">
        <v>821</v>
      </c>
      <c r="E24" s="80">
        <v>-195624.30200000003</v>
      </c>
      <c r="F24" s="80">
        <v>-284305.76799999998</v>
      </c>
      <c r="G24" s="80">
        <v>-147061.13700000005</v>
      </c>
    </row>
    <row r="25" spans="1:7" s="28" customFormat="1" ht="9" customHeight="1">
      <c r="A25" s="74" t="s">
        <v>547</v>
      </c>
      <c r="B25" s="562" t="s">
        <v>548</v>
      </c>
      <c r="C25" s="562" t="s">
        <v>531</v>
      </c>
      <c r="D25" s="562" t="s">
        <v>531</v>
      </c>
      <c r="E25" s="79">
        <v>-278668.53099999996</v>
      </c>
      <c r="F25" s="79">
        <v>-517231.179</v>
      </c>
      <c r="G25" s="79">
        <v>-485109.29199999996</v>
      </c>
    </row>
    <row r="26" spans="1:7" s="4" customFormat="1" ht="19.899999999999999" customHeight="1">
      <c r="A26" s="33"/>
      <c r="B26" s="33"/>
      <c r="C26" s="75" t="s">
        <v>469</v>
      </c>
      <c r="D26" s="76" t="s">
        <v>771</v>
      </c>
      <c r="E26" s="80">
        <v>-27430.32799999998</v>
      </c>
      <c r="F26" s="80">
        <v>-32160.676999999996</v>
      </c>
      <c r="G26" s="80">
        <v>-41268.540000000008</v>
      </c>
    </row>
    <row r="27" spans="1:7" s="4" customFormat="1" ht="8.65" customHeight="1">
      <c r="A27" s="33"/>
      <c r="B27" s="33"/>
      <c r="C27" s="75" t="s">
        <v>470</v>
      </c>
      <c r="D27" s="76" t="s">
        <v>772</v>
      </c>
      <c r="E27" s="80">
        <v>1455.7760000000126</v>
      </c>
      <c r="F27" s="80">
        <v>-12932.223999999987</v>
      </c>
      <c r="G27" s="80">
        <v>397.43700000000536</v>
      </c>
    </row>
    <row r="28" spans="1:7" ht="8.65" customHeight="1">
      <c r="C28" s="75" t="s">
        <v>471</v>
      </c>
      <c r="D28" s="76" t="s">
        <v>549</v>
      </c>
      <c r="E28" s="80">
        <v>-180328.32700000002</v>
      </c>
      <c r="F28" s="80">
        <v>-186485.67</v>
      </c>
      <c r="G28" s="80">
        <v>-190741.56699999998</v>
      </c>
    </row>
    <row r="29" spans="1:7" ht="19.899999999999999" customHeight="1">
      <c r="C29" s="75" t="s">
        <v>550</v>
      </c>
      <c r="D29" s="76" t="s">
        <v>773</v>
      </c>
      <c r="E29" s="80">
        <v>-256534.429</v>
      </c>
      <c r="F29" s="80">
        <v>-284554.88099999999</v>
      </c>
      <c r="G29" s="80">
        <v>-295968.32</v>
      </c>
    </row>
    <row r="30" spans="1:7" ht="8.65" customHeight="1">
      <c r="C30" s="75" t="s">
        <v>551</v>
      </c>
      <c r="D30" s="76" t="s">
        <v>815</v>
      </c>
      <c r="E30" s="80">
        <v>-3591.789999999979</v>
      </c>
      <c r="F30" s="80">
        <v>-5614.3940000000293</v>
      </c>
      <c r="G30" s="80">
        <v>-34434.890000000014</v>
      </c>
    </row>
    <row r="31" spans="1:7" ht="8.65" customHeight="1">
      <c r="C31" s="75" t="s">
        <v>499</v>
      </c>
      <c r="D31" s="76" t="s">
        <v>552</v>
      </c>
      <c r="E31" s="80">
        <v>-222341.55799999996</v>
      </c>
      <c r="F31" s="80">
        <v>-262156.08999999997</v>
      </c>
      <c r="G31" s="80">
        <v>-264929.772</v>
      </c>
    </row>
    <row r="32" spans="1:7" ht="8.65" customHeight="1">
      <c r="C32" s="75" t="s">
        <v>501</v>
      </c>
      <c r="D32" s="76" t="s">
        <v>553</v>
      </c>
      <c r="E32" s="80">
        <v>180456.25599999999</v>
      </c>
      <c r="F32" s="80">
        <v>126168.92099999997</v>
      </c>
      <c r="G32" s="80">
        <v>157094.44400000002</v>
      </c>
    </row>
    <row r="33" spans="1:7" ht="19.899999999999999" customHeight="1">
      <c r="C33" s="75" t="s">
        <v>554</v>
      </c>
      <c r="D33" s="76" t="s">
        <v>774</v>
      </c>
      <c r="E33" s="80">
        <v>-197493.47099999999</v>
      </c>
      <c r="F33" s="80">
        <v>-200311.24200000003</v>
      </c>
      <c r="G33" s="80">
        <v>-203974.28899999999</v>
      </c>
    </row>
    <row r="34" spans="1:7" ht="8.65" customHeight="1">
      <c r="C34" s="23" t="s">
        <v>555</v>
      </c>
      <c r="D34" s="32" t="s">
        <v>843</v>
      </c>
      <c r="E34" s="80">
        <v>427139.33999999997</v>
      </c>
      <c r="F34" s="80">
        <v>340815.07799999998</v>
      </c>
      <c r="G34" s="80">
        <v>388716.20500000002</v>
      </c>
    </row>
    <row r="35" spans="1:7" s="28" customFormat="1" ht="9" customHeight="1">
      <c r="A35" s="74" t="s">
        <v>556</v>
      </c>
      <c r="B35" s="562" t="s">
        <v>557</v>
      </c>
      <c r="C35" s="562" t="s">
        <v>531</v>
      </c>
      <c r="D35" s="562" t="s">
        <v>531</v>
      </c>
      <c r="E35" s="79">
        <v>160537.38999999996</v>
      </c>
      <c r="F35" s="79">
        <v>425618.52500000014</v>
      </c>
      <c r="G35" s="79">
        <v>514821.72300000011</v>
      </c>
    </row>
    <row r="36" spans="1:7" ht="8.65" customHeight="1">
      <c r="C36" s="75" t="s">
        <v>558</v>
      </c>
      <c r="D36" s="76" t="s">
        <v>775</v>
      </c>
      <c r="E36" s="80">
        <v>-36950.137000000002</v>
      </c>
      <c r="F36" s="80">
        <v>-17452.339999999997</v>
      </c>
      <c r="G36" s="80">
        <v>-22283.997000000003</v>
      </c>
    </row>
    <row r="37" spans="1:7" ht="8.65" customHeight="1">
      <c r="C37" s="75" t="s">
        <v>559</v>
      </c>
      <c r="D37" s="76" t="s">
        <v>560</v>
      </c>
      <c r="E37" s="80">
        <v>255266.33700000003</v>
      </c>
      <c r="F37" s="80">
        <v>324019.63699999999</v>
      </c>
      <c r="G37" s="80">
        <v>442102.61700000003</v>
      </c>
    </row>
    <row r="38" spans="1:7" ht="19.899999999999999" customHeight="1">
      <c r="C38" s="23" t="s">
        <v>561</v>
      </c>
      <c r="D38" s="32" t="s">
        <v>776</v>
      </c>
      <c r="E38" s="80">
        <v>-57778.810000000056</v>
      </c>
      <c r="F38" s="80">
        <v>119051.22800000012</v>
      </c>
      <c r="G38" s="80">
        <v>95003.103000000119</v>
      </c>
    </row>
    <row r="39" spans="1:7" s="28" customFormat="1" ht="9" customHeight="1">
      <c r="A39" s="74" t="s">
        <v>331</v>
      </c>
      <c r="B39" s="562" t="s">
        <v>562</v>
      </c>
      <c r="C39" s="562" t="s">
        <v>531</v>
      </c>
      <c r="D39" s="562" t="s">
        <v>531</v>
      </c>
      <c r="E39" s="79">
        <v>-3928577.5060000005</v>
      </c>
      <c r="F39" s="79">
        <v>-4215241.6090000002</v>
      </c>
      <c r="G39" s="79">
        <v>-4738512.6749999998</v>
      </c>
    </row>
    <row r="40" spans="1:7" ht="30" customHeight="1">
      <c r="C40" s="75" t="s">
        <v>563</v>
      </c>
      <c r="D40" s="76" t="s">
        <v>844</v>
      </c>
      <c r="E40" s="80">
        <v>-259821.103</v>
      </c>
      <c r="F40" s="80">
        <v>-275963.80499999999</v>
      </c>
      <c r="G40" s="80">
        <v>-253695.75600000002</v>
      </c>
    </row>
    <row r="41" spans="1:7" ht="8.65" customHeight="1">
      <c r="C41" s="75" t="s">
        <v>564</v>
      </c>
      <c r="D41" s="76" t="s">
        <v>565</v>
      </c>
      <c r="E41" s="80">
        <v>-360283.10399999999</v>
      </c>
      <c r="F41" s="80">
        <v>-343145.74599999998</v>
      </c>
      <c r="G41" s="80">
        <v>-526003.83100000001</v>
      </c>
    </row>
    <row r="42" spans="1:7" ht="8.65" customHeight="1">
      <c r="C42" s="75" t="s">
        <v>566</v>
      </c>
      <c r="D42" s="76" t="s">
        <v>567</v>
      </c>
      <c r="E42" s="80">
        <v>-1474255.9170000001</v>
      </c>
      <c r="F42" s="80">
        <v>-1488904.5710000002</v>
      </c>
      <c r="G42" s="80">
        <v>-1667207.361</v>
      </c>
    </row>
    <row r="43" spans="1:7" ht="8.65" customHeight="1">
      <c r="C43" s="75" t="s">
        <v>503</v>
      </c>
      <c r="D43" s="76" t="s">
        <v>777</v>
      </c>
      <c r="E43" s="80">
        <v>-63207.062000000005</v>
      </c>
      <c r="F43" s="80">
        <v>-73808.135000000009</v>
      </c>
      <c r="G43" s="80">
        <v>-80163.081999999995</v>
      </c>
    </row>
    <row r="44" spans="1:7" ht="8.65" customHeight="1">
      <c r="C44" s="75" t="s">
        <v>568</v>
      </c>
      <c r="D44" s="76" t="s">
        <v>845</v>
      </c>
      <c r="E44" s="80">
        <v>-402816.61800000002</v>
      </c>
      <c r="F44" s="80">
        <v>-418897.31700000004</v>
      </c>
      <c r="G44" s="80">
        <v>-428717.74700000003</v>
      </c>
    </row>
    <row r="45" spans="1:7" ht="8.65" customHeight="1">
      <c r="C45" s="75" t="s">
        <v>569</v>
      </c>
      <c r="D45" s="76" t="s">
        <v>816</v>
      </c>
      <c r="E45" s="80">
        <v>-462252.52699999994</v>
      </c>
      <c r="F45" s="80">
        <v>-489076.94299999997</v>
      </c>
      <c r="G45" s="80">
        <v>-503289.31700000004</v>
      </c>
    </row>
    <row r="46" spans="1:7" ht="8.65" customHeight="1">
      <c r="C46" s="75" t="s">
        <v>570</v>
      </c>
      <c r="D46" s="76" t="s">
        <v>817</v>
      </c>
      <c r="E46" s="80">
        <v>-274699.52399999998</v>
      </c>
      <c r="F46" s="80">
        <v>-290225.43700000003</v>
      </c>
      <c r="G46" s="80">
        <v>-303841.77100000001</v>
      </c>
    </row>
    <row r="47" spans="1:7" ht="19.899999999999999" customHeight="1">
      <c r="C47" s="75" t="s">
        <v>571</v>
      </c>
      <c r="D47" s="76" t="s">
        <v>778</v>
      </c>
      <c r="E47" s="80">
        <v>-12209.995999999999</v>
      </c>
      <c r="F47" s="80">
        <v>-21184.923999999999</v>
      </c>
      <c r="G47" s="80">
        <v>-30453.526999999995</v>
      </c>
    </row>
    <row r="48" spans="1:7" ht="8.65" customHeight="1">
      <c r="C48" s="75" t="s">
        <v>572</v>
      </c>
      <c r="D48" s="76" t="s">
        <v>818</v>
      </c>
      <c r="E48" s="80">
        <v>-10126.466</v>
      </c>
      <c r="F48" s="80">
        <v>-8094.771999999999</v>
      </c>
      <c r="G48" s="80">
        <v>-8154.3249999999998</v>
      </c>
    </row>
    <row r="49" spans="1:7" ht="8.65" customHeight="1">
      <c r="C49" s="75" t="s">
        <v>573</v>
      </c>
      <c r="D49" s="76" t="s">
        <v>574</v>
      </c>
      <c r="E49" s="80">
        <v>-29860.291000000001</v>
      </c>
      <c r="F49" s="80">
        <v>-36241.589</v>
      </c>
      <c r="G49" s="80">
        <v>-35881.701999999997</v>
      </c>
    </row>
    <row r="50" spans="1:7" ht="8.65" customHeight="1">
      <c r="C50" s="23" t="s">
        <v>575</v>
      </c>
      <c r="D50" s="32" t="s">
        <v>779</v>
      </c>
      <c r="E50" s="80">
        <v>-579044.89799999993</v>
      </c>
      <c r="F50" s="80">
        <v>-769698.37000000011</v>
      </c>
      <c r="G50" s="80">
        <v>-901104.25600000005</v>
      </c>
    </row>
    <row r="51" spans="1:7" s="28" customFormat="1" ht="9" customHeight="1">
      <c r="A51" s="74" t="s">
        <v>576</v>
      </c>
      <c r="B51" s="562" t="s">
        <v>803</v>
      </c>
      <c r="C51" s="562" t="s">
        <v>531</v>
      </c>
      <c r="D51" s="562" t="s">
        <v>531</v>
      </c>
      <c r="E51" s="79">
        <v>-75204.565999999526</v>
      </c>
      <c r="F51" s="79">
        <v>-196364.69999999984</v>
      </c>
      <c r="G51" s="79">
        <v>-302027.39200000011</v>
      </c>
    </row>
    <row r="52" spans="1:7" ht="8.65" customHeight="1">
      <c r="C52" s="75" t="s">
        <v>577</v>
      </c>
      <c r="D52" s="76" t="s">
        <v>780</v>
      </c>
      <c r="E52" s="80">
        <v>-298021.05699999956</v>
      </c>
      <c r="F52" s="80">
        <v>-358821.04999999981</v>
      </c>
      <c r="G52" s="80">
        <v>-492163.31900000013</v>
      </c>
    </row>
    <row r="53" spans="1:7" ht="8.65" customHeight="1">
      <c r="C53" s="23" t="s">
        <v>578</v>
      </c>
      <c r="D53" s="32" t="s">
        <v>579</v>
      </c>
      <c r="E53" s="80">
        <v>222816.49100000004</v>
      </c>
      <c r="F53" s="80">
        <v>162456.34999999998</v>
      </c>
      <c r="G53" s="80">
        <v>190135.92700000003</v>
      </c>
    </row>
    <row r="54" spans="1:7" s="28" customFormat="1" ht="9" customHeight="1">
      <c r="A54" s="74" t="s">
        <v>580</v>
      </c>
      <c r="B54" s="562" t="s">
        <v>581</v>
      </c>
      <c r="C54" s="562" t="s">
        <v>531</v>
      </c>
      <c r="D54" s="562" t="s">
        <v>531</v>
      </c>
      <c r="E54" s="79">
        <v>-432944.00899999996</v>
      </c>
      <c r="F54" s="79">
        <v>-400619.27899999998</v>
      </c>
      <c r="G54" s="79">
        <v>-397527.44699999999</v>
      </c>
    </row>
    <row r="55" spans="1:7" ht="8.65" customHeight="1">
      <c r="C55" s="75" t="s">
        <v>508</v>
      </c>
      <c r="D55" s="76" t="s">
        <v>846</v>
      </c>
      <c r="E55" s="80">
        <v>-296510.43699999998</v>
      </c>
      <c r="F55" s="80">
        <v>-259936.959</v>
      </c>
      <c r="G55" s="80">
        <v>-251436.67</v>
      </c>
    </row>
    <row r="56" spans="1:7" ht="8.65" customHeight="1">
      <c r="C56" s="75" t="s">
        <v>509</v>
      </c>
      <c r="D56" s="76" t="s">
        <v>819</v>
      </c>
      <c r="E56" s="80">
        <v>-135825.685</v>
      </c>
      <c r="F56" s="80">
        <v>-140388.57699999999</v>
      </c>
      <c r="G56" s="80">
        <v>-145528.34499999997</v>
      </c>
    </row>
    <row r="57" spans="1:7" ht="8.65" customHeight="1">
      <c r="C57" s="23" t="s">
        <v>582</v>
      </c>
      <c r="D57" s="32" t="s">
        <v>781</v>
      </c>
      <c r="E57" s="80">
        <v>-607.88699999999972</v>
      </c>
      <c r="F57" s="80">
        <v>-293.74300000000039</v>
      </c>
      <c r="G57" s="80">
        <v>-562.43199999999979</v>
      </c>
    </row>
    <row r="58" spans="1:7" s="28" customFormat="1" ht="9" customHeight="1">
      <c r="A58" s="74" t="s">
        <v>583</v>
      </c>
      <c r="B58" s="562" t="s">
        <v>584</v>
      </c>
      <c r="C58" s="562" t="s">
        <v>531</v>
      </c>
      <c r="D58" s="562" t="s">
        <v>531</v>
      </c>
      <c r="E58" s="79">
        <v>401602.31099999999</v>
      </c>
      <c r="F58" s="79">
        <v>372418.18599999999</v>
      </c>
      <c r="G58" s="79">
        <v>415171.78900000011</v>
      </c>
    </row>
    <row r="59" spans="1:7" ht="8.65" customHeight="1">
      <c r="C59" s="75" t="s">
        <v>585</v>
      </c>
      <c r="D59" s="76" t="s">
        <v>782</v>
      </c>
      <c r="E59" s="80">
        <v>-16564.967000000004</v>
      </c>
      <c r="F59" s="80">
        <v>-66276.451000000001</v>
      </c>
      <c r="G59" s="80">
        <v>-36921.236999999965</v>
      </c>
    </row>
    <row r="60" spans="1:7" ht="8.65" customHeight="1">
      <c r="C60" s="75" t="s">
        <v>586</v>
      </c>
      <c r="D60" s="76" t="s">
        <v>587</v>
      </c>
      <c r="E60" s="80">
        <v>422137.19899999996</v>
      </c>
      <c r="F60" s="80">
        <v>443468.29800000001</v>
      </c>
      <c r="G60" s="80">
        <v>456601.62600000005</v>
      </c>
    </row>
    <row r="61" spans="1:7" ht="8.65" customHeight="1">
      <c r="C61" s="23" t="s">
        <v>588</v>
      </c>
      <c r="D61" s="32" t="s">
        <v>589</v>
      </c>
      <c r="E61" s="80">
        <v>-3969.9209999999998</v>
      </c>
      <c r="F61" s="80">
        <v>-4773.6610000000001</v>
      </c>
      <c r="G61" s="80">
        <v>-4508.5999999999995</v>
      </c>
    </row>
    <row r="62" spans="1:7" s="28" customFormat="1" ht="9" customHeight="1">
      <c r="A62" s="74" t="s">
        <v>590</v>
      </c>
      <c r="B62" s="562" t="s">
        <v>591</v>
      </c>
      <c r="C62" s="562" t="s">
        <v>531</v>
      </c>
      <c r="D62" s="562" t="s">
        <v>531</v>
      </c>
      <c r="E62" s="79">
        <v>570878.66700000013</v>
      </c>
      <c r="F62" s="79">
        <v>573420.43900000001</v>
      </c>
      <c r="G62" s="79">
        <v>583313.43999999994</v>
      </c>
    </row>
    <row r="63" spans="1:7" ht="30" customHeight="1">
      <c r="C63" s="75" t="s">
        <v>592</v>
      </c>
      <c r="D63" s="76" t="s">
        <v>820</v>
      </c>
      <c r="E63" s="80">
        <v>398285.451</v>
      </c>
      <c r="F63" s="80">
        <v>384637.53500000003</v>
      </c>
      <c r="G63" s="80">
        <v>397413.82</v>
      </c>
    </row>
    <row r="64" spans="1:7" ht="8.65" customHeight="1">
      <c r="C64" s="75" t="s">
        <v>593</v>
      </c>
      <c r="D64" s="76" t="s">
        <v>594</v>
      </c>
      <c r="E64" s="80">
        <v>284357.31300000008</v>
      </c>
      <c r="F64" s="80">
        <v>279927.28700000001</v>
      </c>
      <c r="G64" s="80">
        <v>290333.49799999991</v>
      </c>
    </row>
    <row r="65" spans="1:7" ht="8.65" customHeight="1">
      <c r="C65" s="23" t="s">
        <v>595</v>
      </c>
      <c r="D65" s="32" t="s">
        <v>804</v>
      </c>
      <c r="E65" s="80">
        <v>-111764.09700000001</v>
      </c>
      <c r="F65" s="80">
        <v>-91144.383000000002</v>
      </c>
      <c r="G65" s="80">
        <v>-104433.878</v>
      </c>
    </row>
    <row r="66" spans="1:7" ht="5.0999999999999996" customHeight="1">
      <c r="A66" s="78"/>
      <c r="B66" s="159"/>
      <c r="C66" s="164"/>
      <c r="D66" s="164"/>
      <c r="E66" s="164"/>
      <c r="F66" s="164"/>
      <c r="G66" s="164"/>
    </row>
    <row r="67" spans="1:7">
      <c r="G67" s="19" t="s">
        <v>490</v>
      </c>
    </row>
  </sheetData>
  <mergeCells count="14">
    <mergeCell ref="B7:D7"/>
    <mergeCell ref="A1:G1"/>
    <mergeCell ref="A2:D2"/>
    <mergeCell ref="A3:B3"/>
    <mergeCell ref="A5:D5"/>
    <mergeCell ref="B54:D54"/>
    <mergeCell ref="B58:D58"/>
    <mergeCell ref="B62:D62"/>
    <mergeCell ref="B13:D13"/>
    <mergeCell ref="B23:D23"/>
    <mergeCell ref="B25:D25"/>
    <mergeCell ref="B35:D35"/>
    <mergeCell ref="B39:D39"/>
    <mergeCell ref="B51:D51"/>
  </mergeCells>
  <conditionalFormatting sqref="E1:G2 E67:G65536 E4:G65">
    <cfRule type="cellIs" dxfId="376" priority="23" operator="between">
      <formula>0.001</formula>
      <formula>0.499</formula>
    </cfRule>
  </conditionalFormatting>
  <conditionalFormatting sqref="E1:G1">
    <cfRule type="cellIs" dxfId="375" priority="4" operator="between">
      <formula>0.001</formula>
      <formula>0.499</formula>
    </cfRule>
  </conditionalFormatting>
  <conditionalFormatting sqref="E7:G65">
    <cfRule type="cellIs" dxfId="374" priority="3" operator="between">
      <formula>0.001</formula>
      <formula>0.499</formula>
    </cfRule>
  </conditionalFormatting>
  <conditionalFormatting sqref="E5:G65">
    <cfRule type="cellIs" dxfId="373" priority="2" operator="between">
      <formula>0.001</formula>
      <formula>0.499</formula>
    </cfRule>
  </conditionalFormatting>
  <conditionalFormatting sqref="E7:G65">
    <cfRule type="cellIs" dxfId="372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lha30"/>
  <dimension ref="A1:H66"/>
  <sheetViews>
    <sheetView showGridLines="0" workbookViewId="0">
      <selection sqref="A1:G1"/>
    </sheetView>
  </sheetViews>
  <sheetFormatPr defaultColWidth="9.140625" defaultRowHeight="9"/>
  <cols>
    <col min="1" max="1" width="4.7109375" style="5" customWidth="1"/>
    <col min="2" max="2" width="2.7109375" style="5" customWidth="1"/>
    <col min="3" max="3" width="5.7109375" style="5" customWidth="1"/>
    <col min="4" max="4" width="36.140625" style="5" customWidth="1"/>
    <col min="5" max="7" width="11.7109375" style="8" customWidth="1"/>
    <col min="8" max="16384" width="9.140625" style="5"/>
  </cols>
  <sheetData>
    <row r="1" spans="1:8" s="60" customFormat="1" ht="36" customHeight="1">
      <c r="A1" s="560" t="s">
        <v>1033</v>
      </c>
      <c r="B1" s="560"/>
      <c r="C1" s="560"/>
      <c r="D1" s="560"/>
      <c r="E1" s="560"/>
      <c r="F1" s="560"/>
      <c r="G1" s="560"/>
      <c r="H1" s="515" t="s">
        <v>1048</v>
      </c>
    </row>
    <row r="2" spans="1:8" ht="9" customHeight="1">
      <c r="A2" s="555" t="s">
        <v>475</v>
      </c>
      <c r="B2" s="555"/>
      <c r="C2" s="555"/>
      <c r="D2" s="555"/>
      <c r="E2" s="6"/>
      <c r="F2" s="6"/>
      <c r="G2" s="6"/>
    </row>
    <row r="3" spans="1:8" s="7" customFormat="1" ht="30" customHeight="1">
      <c r="A3" s="563" t="s">
        <v>762</v>
      </c>
      <c r="B3" s="564"/>
      <c r="C3" s="221" t="s">
        <v>763</v>
      </c>
      <c r="D3" s="221" t="s">
        <v>939</v>
      </c>
      <c r="E3" s="245">
        <v>2016</v>
      </c>
      <c r="F3" s="256">
        <v>2017</v>
      </c>
      <c r="G3" s="54" t="s">
        <v>1078</v>
      </c>
    </row>
    <row r="4" spans="1:8" s="14" customFormat="1" ht="4.9000000000000004" customHeight="1">
      <c r="A4" s="11"/>
      <c r="B4" s="11"/>
      <c r="C4" s="11"/>
      <c r="D4" s="11"/>
      <c r="E4" s="11"/>
      <c r="F4" s="11"/>
      <c r="G4" s="11"/>
    </row>
    <row r="5" spans="1:8" s="28" customFormat="1" ht="9" customHeight="1">
      <c r="A5" s="74" t="s">
        <v>596</v>
      </c>
      <c r="B5" s="562" t="s">
        <v>597</v>
      </c>
      <c r="C5" s="562" t="s">
        <v>531</v>
      </c>
      <c r="D5" s="562" t="s">
        <v>531</v>
      </c>
      <c r="E5" s="79">
        <v>1157080.969</v>
      </c>
      <c r="F5" s="79">
        <v>1139524.0810000002</v>
      </c>
      <c r="G5" s="79">
        <v>1218225.665</v>
      </c>
    </row>
    <row r="6" spans="1:8" s="4" customFormat="1" ht="9" customHeight="1">
      <c r="A6" s="5"/>
      <c r="B6" s="5"/>
      <c r="C6" s="75" t="s">
        <v>598</v>
      </c>
      <c r="D6" s="76" t="s">
        <v>599</v>
      </c>
      <c r="E6" s="80">
        <v>-11740.934999999999</v>
      </c>
      <c r="F6" s="80">
        <v>-10250.618999999999</v>
      </c>
      <c r="G6" s="80">
        <v>-7388.7489999999998</v>
      </c>
    </row>
    <row r="7" spans="1:8" s="4" customFormat="1" ht="9" customHeight="1">
      <c r="A7" s="5"/>
      <c r="B7" s="5"/>
      <c r="C7" s="75" t="s">
        <v>511</v>
      </c>
      <c r="D7" s="76" t="s">
        <v>783</v>
      </c>
      <c r="E7" s="80">
        <v>-59464.776999999995</v>
      </c>
      <c r="F7" s="80">
        <v>-62931.48799999999</v>
      </c>
      <c r="G7" s="80">
        <v>-65174.550999999999</v>
      </c>
    </row>
    <row r="8" spans="1:8" s="4" customFormat="1" ht="9" customHeight="1">
      <c r="A8" s="5"/>
      <c r="B8" s="5"/>
      <c r="C8" s="75" t="s">
        <v>600</v>
      </c>
      <c r="D8" s="76" t="s">
        <v>601</v>
      </c>
      <c r="E8" s="80">
        <v>-80533.600000000006</v>
      </c>
      <c r="F8" s="80">
        <v>-69906.600000000006</v>
      </c>
      <c r="G8" s="80">
        <v>-26818.068999999989</v>
      </c>
    </row>
    <row r="9" spans="1:8" s="4" customFormat="1" ht="9" customHeight="1">
      <c r="A9" s="5"/>
      <c r="B9" s="5"/>
      <c r="C9" s="75" t="s">
        <v>514</v>
      </c>
      <c r="D9" s="76" t="s">
        <v>602</v>
      </c>
      <c r="E9" s="80">
        <v>-17961.423999999999</v>
      </c>
      <c r="F9" s="80">
        <v>-15766.897000000001</v>
      </c>
      <c r="G9" s="80">
        <v>-20024.957999999999</v>
      </c>
    </row>
    <row r="10" spans="1:8" s="4" customFormat="1" ht="19.899999999999999" customHeight="1">
      <c r="A10" s="5"/>
      <c r="B10" s="5"/>
      <c r="C10" s="75" t="s">
        <v>603</v>
      </c>
      <c r="D10" s="76" t="s">
        <v>784</v>
      </c>
      <c r="E10" s="80">
        <v>-202924.19399999999</v>
      </c>
      <c r="F10" s="80">
        <v>-196291.75199999998</v>
      </c>
      <c r="G10" s="80">
        <v>-193523.908</v>
      </c>
    </row>
    <row r="11" spans="1:8" s="4" customFormat="1" ht="9" customHeight="1">
      <c r="A11" s="5"/>
      <c r="B11" s="5"/>
      <c r="C11" s="75" t="s">
        <v>604</v>
      </c>
      <c r="D11" s="76" t="s">
        <v>785</v>
      </c>
      <c r="E11" s="80">
        <v>-27729.05799999999</v>
      </c>
      <c r="F11" s="80">
        <v>-23022.978000000003</v>
      </c>
      <c r="G11" s="80">
        <v>16461.685000000027</v>
      </c>
    </row>
    <row r="12" spans="1:8" s="4" customFormat="1" ht="9" customHeight="1">
      <c r="A12" s="5"/>
      <c r="B12" s="5"/>
      <c r="C12" s="75" t="s">
        <v>605</v>
      </c>
      <c r="D12" s="76" t="s">
        <v>805</v>
      </c>
      <c r="E12" s="80">
        <v>77697.709000000017</v>
      </c>
      <c r="F12" s="80">
        <v>72148.897999999986</v>
      </c>
      <c r="G12" s="80">
        <v>67394.406999999992</v>
      </c>
    </row>
    <row r="13" spans="1:8" s="4" customFormat="1" ht="19.899999999999999" customHeight="1">
      <c r="A13" s="5"/>
      <c r="B13" s="5"/>
      <c r="C13" s="75" t="s">
        <v>606</v>
      </c>
      <c r="D13" s="76" t="s">
        <v>786</v>
      </c>
      <c r="E13" s="80">
        <v>1279.0820000000022</v>
      </c>
      <c r="F13" s="80">
        <v>-7275.6900000000023</v>
      </c>
      <c r="G13" s="80">
        <v>-11509.393999999993</v>
      </c>
    </row>
    <row r="14" spans="1:8" s="4" customFormat="1" ht="19.899999999999999" customHeight="1">
      <c r="A14" s="5"/>
      <c r="B14" s="5"/>
      <c r="C14" s="75" t="s">
        <v>607</v>
      </c>
      <c r="D14" s="76" t="s">
        <v>787</v>
      </c>
      <c r="E14" s="80">
        <v>47289.451999999997</v>
      </c>
      <c r="F14" s="80">
        <v>47107.864999999998</v>
      </c>
      <c r="G14" s="80">
        <v>50284.093000000001</v>
      </c>
    </row>
    <row r="15" spans="1:8" s="4" customFormat="1" ht="19.899999999999999" customHeight="1">
      <c r="A15" s="5"/>
      <c r="B15" s="5"/>
      <c r="C15" s="75" t="s">
        <v>608</v>
      </c>
      <c r="D15" s="76" t="s">
        <v>806</v>
      </c>
      <c r="E15" s="80">
        <v>60374.535000000003</v>
      </c>
      <c r="F15" s="80">
        <v>73513.434000000008</v>
      </c>
      <c r="G15" s="80">
        <v>80776.430999999982</v>
      </c>
    </row>
    <row r="16" spans="1:8" s="4" customFormat="1" ht="9" customHeight="1">
      <c r="A16" s="5"/>
      <c r="B16" s="5"/>
      <c r="C16" s="75" t="s">
        <v>609</v>
      </c>
      <c r="D16" s="76" t="s">
        <v>610</v>
      </c>
      <c r="E16" s="80">
        <v>-7652.3459999999905</v>
      </c>
      <c r="F16" s="80">
        <v>16020.618000000002</v>
      </c>
      <c r="G16" s="80">
        <v>9130.2030000000086</v>
      </c>
    </row>
    <row r="17" spans="1:7" s="4" customFormat="1" ht="9" customHeight="1">
      <c r="A17" s="5"/>
      <c r="B17" s="5"/>
      <c r="C17" s="75" t="s">
        <v>515</v>
      </c>
      <c r="D17" s="76" t="s">
        <v>611</v>
      </c>
      <c r="E17" s="80">
        <v>1053524.577</v>
      </c>
      <c r="F17" s="80">
        <v>1074351.3450000002</v>
      </c>
      <c r="G17" s="80">
        <v>1115312.6499999999</v>
      </c>
    </row>
    <row r="18" spans="1:7" s="4" customFormat="1" ht="9" customHeight="1">
      <c r="A18" s="5"/>
      <c r="B18" s="5"/>
      <c r="C18" s="75" t="s">
        <v>517</v>
      </c>
      <c r="D18" s="76" t="s">
        <v>847</v>
      </c>
      <c r="E18" s="80">
        <v>-4455.5680000000866</v>
      </c>
      <c r="F18" s="80">
        <v>-56843.951000000001</v>
      </c>
      <c r="G18" s="80">
        <v>-114826.74399999995</v>
      </c>
    </row>
    <row r="19" spans="1:7" s="4" customFormat="1" ht="9" customHeight="1">
      <c r="A19" s="5"/>
      <c r="B19" s="5"/>
      <c r="C19" s="23" t="s">
        <v>519</v>
      </c>
      <c r="D19" s="32" t="s">
        <v>807</v>
      </c>
      <c r="E19" s="80">
        <v>329377.516</v>
      </c>
      <c r="F19" s="80">
        <v>298671.89599999995</v>
      </c>
      <c r="G19" s="80">
        <v>318132.56900000002</v>
      </c>
    </row>
    <row r="20" spans="1:7" s="28" customFormat="1" ht="9" customHeight="1">
      <c r="A20" s="74" t="s">
        <v>612</v>
      </c>
      <c r="B20" s="562" t="s">
        <v>613</v>
      </c>
      <c r="C20" s="562" t="s">
        <v>531</v>
      </c>
      <c r="D20" s="562" t="s">
        <v>531</v>
      </c>
      <c r="E20" s="79">
        <v>1073326.2829999998</v>
      </c>
      <c r="F20" s="79">
        <v>1090948.996</v>
      </c>
      <c r="G20" s="79">
        <v>1059647.9209999999</v>
      </c>
    </row>
    <row r="21" spans="1:7" s="4" customFormat="1" ht="9" customHeight="1">
      <c r="A21" s="5"/>
      <c r="B21" s="5"/>
      <c r="C21" s="75" t="s">
        <v>614</v>
      </c>
      <c r="D21" s="76" t="s">
        <v>615</v>
      </c>
      <c r="E21" s="80">
        <v>1084407.8859999999</v>
      </c>
      <c r="F21" s="80">
        <v>1108671.676</v>
      </c>
      <c r="G21" s="80">
        <v>1068770.1439999999</v>
      </c>
    </row>
    <row r="22" spans="1:7" s="4" customFormat="1" ht="9" customHeight="1">
      <c r="A22" s="5"/>
      <c r="B22" s="5"/>
      <c r="C22" s="75" t="s">
        <v>616</v>
      </c>
      <c r="D22" s="76" t="s">
        <v>617</v>
      </c>
      <c r="E22" s="80">
        <v>7169.9219999999987</v>
      </c>
      <c r="F22" s="80">
        <v>3388.3760000000002</v>
      </c>
      <c r="G22" s="80">
        <v>4019.4429999999993</v>
      </c>
    </row>
    <row r="23" spans="1:7" s="4" customFormat="1" ht="9" customHeight="1">
      <c r="A23" s="5"/>
      <c r="B23" s="5"/>
      <c r="C23" s="75" t="s">
        <v>618</v>
      </c>
      <c r="D23" s="76" t="s">
        <v>813</v>
      </c>
      <c r="E23" s="80">
        <v>-5522.4990000000007</v>
      </c>
      <c r="F23" s="80">
        <v>-6737.5080000000007</v>
      </c>
      <c r="G23" s="80">
        <v>-4557.9550000000008</v>
      </c>
    </row>
    <row r="24" spans="1:7" s="4" customFormat="1" ht="9" customHeight="1">
      <c r="A24" s="5"/>
      <c r="B24" s="5"/>
      <c r="C24" s="23" t="s">
        <v>619</v>
      </c>
      <c r="D24" s="32" t="s">
        <v>620</v>
      </c>
      <c r="E24" s="80">
        <v>-12729.025999999998</v>
      </c>
      <c r="F24" s="80">
        <v>-14373.547999999999</v>
      </c>
      <c r="G24" s="80">
        <v>-8583.7109999999993</v>
      </c>
    </row>
    <row r="25" spans="1:7" s="28" customFormat="1" ht="9" customHeight="1">
      <c r="A25" s="74" t="s">
        <v>621</v>
      </c>
      <c r="B25" s="562" t="s">
        <v>622</v>
      </c>
      <c r="C25" s="562" t="s">
        <v>531</v>
      </c>
      <c r="D25" s="562" t="s">
        <v>531</v>
      </c>
      <c r="E25" s="79">
        <v>620068.5830000001</v>
      </c>
      <c r="F25" s="79">
        <v>624989.603</v>
      </c>
      <c r="G25" s="79">
        <v>592424.277</v>
      </c>
    </row>
    <row r="26" spans="1:7" s="4" customFormat="1" ht="9" customHeight="1">
      <c r="A26" s="5"/>
      <c r="B26" s="5"/>
      <c r="C26" s="75" t="s">
        <v>623</v>
      </c>
      <c r="D26" s="76" t="s">
        <v>808</v>
      </c>
      <c r="E26" s="80">
        <v>114168.10100000002</v>
      </c>
      <c r="F26" s="80">
        <v>144698.76199999999</v>
      </c>
      <c r="G26" s="80">
        <v>124253.24900000001</v>
      </c>
    </row>
    <row r="27" spans="1:7" s="4" customFormat="1" ht="9" customHeight="1">
      <c r="A27" s="5"/>
      <c r="B27" s="5"/>
      <c r="C27" s="75" t="s">
        <v>624</v>
      </c>
      <c r="D27" s="76" t="s">
        <v>625</v>
      </c>
      <c r="E27" s="80">
        <v>369386.85399999999</v>
      </c>
      <c r="F27" s="80">
        <v>371906.86700000003</v>
      </c>
      <c r="G27" s="80">
        <v>382160.67199999996</v>
      </c>
    </row>
    <row r="28" spans="1:7" s="4" customFormat="1" ht="9" customHeight="1">
      <c r="A28" s="5"/>
      <c r="B28" s="5"/>
      <c r="C28" s="23" t="s">
        <v>626</v>
      </c>
      <c r="D28" s="32" t="s">
        <v>627</v>
      </c>
      <c r="E28" s="80">
        <v>136513.62800000003</v>
      </c>
      <c r="F28" s="80">
        <v>108383.97399999999</v>
      </c>
      <c r="G28" s="80">
        <v>86010.355999999971</v>
      </c>
    </row>
    <row r="29" spans="1:7" s="28" customFormat="1" ht="9" customHeight="1">
      <c r="A29" s="74" t="s">
        <v>628</v>
      </c>
      <c r="B29" s="562" t="s">
        <v>629</v>
      </c>
      <c r="C29" s="562" t="s">
        <v>531</v>
      </c>
      <c r="D29" s="562" t="s">
        <v>531</v>
      </c>
      <c r="E29" s="79">
        <v>90072.322999999975</v>
      </c>
      <c r="F29" s="79">
        <v>49065.005999999994</v>
      </c>
      <c r="G29" s="79">
        <v>42984.116000000009</v>
      </c>
    </row>
    <row r="30" spans="1:7" s="4" customFormat="1" ht="19.899999999999999" customHeight="1">
      <c r="A30" s="5"/>
      <c r="B30" s="5"/>
      <c r="C30" s="23" t="s">
        <v>630</v>
      </c>
      <c r="D30" s="32" t="s">
        <v>809</v>
      </c>
      <c r="E30" s="80">
        <v>90072.322999999975</v>
      </c>
      <c r="F30" s="80">
        <v>49065.005999999994</v>
      </c>
      <c r="G30" s="80">
        <v>42984.116000000009</v>
      </c>
    </row>
    <row r="31" spans="1:7" s="28" customFormat="1" ht="9" customHeight="1">
      <c r="A31" s="74" t="s">
        <v>631</v>
      </c>
      <c r="B31" s="562" t="s">
        <v>632</v>
      </c>
      <c r="C31" s="562" t="s">
        <v>531</v>
      </c>
      <c r="D31" s="562" t="s">
        <v>531</v>
      </c>
      <c r="E31" s="79">
        <v>-1011046.96</v>
      </c>
      <c r="F31" s="79">
        <v>-1294857.737</v>
      </c>
      <c r="G31" s="79">
        <v>-1340015.4660000002</v>
      </c>
    </row>
    <row r="32" spans="1:7" s="4" customFormat="1" ht="9" customHeight="1">
      <c r="A32" s="5"/>
      <c r="B32" s="5"/>
      <c r="C32" s="75" t="s">
        <v>633</v>
      </c>
      <c r="D32" s="76" t="s">
        <v>634</v>
      </c>
      <c r="E32" s="80">
        <v>-615590.89100000006</v>
      </c>
      <c r="F32" s="80">
        <v>-743689.17800000007</v>
      </c>
      <c r="G32" s="80">
        <v>-711505.76300000004</v>
      </c>
    </row>
    <row r="33" spans="1:7" s="4" customFormat="1" ht="9" customHeight="1">
      <c r="A33" s="5"/>
      <c r="B33" s="5"/>
      <c r="C33" s="75" t="s">
        <v>635</v>
      </c>
      <c r="D33" s="76" t="s">
        <v>636</v>
      </c>
      <c r="E33" s="80">
        <v>223382.01600000006</v>
      </c>
      <c r="F33" s="80">
        <v>171960.23300000001</v>
      </c>
      <c r="G33" s="80">
        <v>134953.2919999999</v>
      </c>
    </row>
    <row r="34" spans="1:7" s="4" customFormat="1" ht="9" customHeight="1">
      <c r="A34" s="5"/>
      <c r="B34" s="5"/>
      <c r="C34" s="75" t="s">
        <v>637</v>
      </c>
      <c r="D34" s="76" t="s">
        <v>638</v>
      </c>
      <c r="E34" s="80">
        <v>-390015.81200000003</v>
      </c>
      <c r="F34" s="80">
        <v>-422463.28899999999</v>
      </c>
      <c r="G34" s="80">
        <v>-390636.821</v>
      </c>
    </row>
    <row r="35" spans="1:7" s="4" customFormat="1" ht="9" customHeight="1">
      <c r="A35" s="5"/>
      <c r="B35" s="5"/>
      <c r="C35" s="75" t="s">
        <v>639</v>
      </c>
      <c r="D35" s="76" t="s">
        <v>640</v>
      </c>
      <c r="E35" s="80">
        <v>-7372.103000000001</v>
      </c>
      <c r="F35" s="80">
        <v>-5221.5429999999988</v>
      </c>
      <c r="G35" s="80">
        <v>-9840.6309999999994</v>
      </c>
    </row>
    <row r="36" spans="1:7" s="4" customFormat="1" ht="9" customHeight="1">
      <c r="A36" s="5"/>
      <c r="B36" s="5"/>
      <c r="C36" s="75" t="s">
        <v>641</v>
      </c>
      <c r="D36" s="76" t="s">
        <v>642</v>
      </c>
      <c r="E36" s="80">
        <v>-80336.188999999955</v>
      </c>
      <c r="F36" s="80">
        <v>-95476.908999999985</v>
      </c>
      <c r="G36" s="80">
        <v>-96968.841999999946</v>
      </c>
    </row>
    <row r="37" spans="1:7" s="4" customFormat="1" ht="9" customHeight="1">
      <c r="A37" s="5"/>
      <c r="B37" s="5"/>
      <c r="C37" s="75" t="s">
        <v>643</v>
      </c>
      <c r="D37" s="76" t="s">
        <v>644</v>
      </c>
      <c r="E37" s="80">
        <v>3019.393</v>
      </c>
      <c r="F37" s="80">
        <v>1269.0930000000008</v>
      </c>
      <c r="G37" s="80">
        <v>-16993.299000000003</v>
      </c>
    </row>
    <row r="38" spans="1:7" s="4" customFormat="1" ht="9" customHeight="1">
      <c r="A38" s="5"/>
      <c r="B38" s="5"/>
      <c r="C38" s="75" t="s">
        <v>645</v>
      </c>
      <c r="D38" s="76" t="s">
        <v>646</v>
      </c>
      <c r="E38" s="80">
        <v>-48154.415000000001</v>
      </c>
      <c r="F38" s="80">
        <v>-79972.482000000004</v>
      </c>
      <c r="G38" s="80">
        <v>-68783.611999999994</v>
      </c>
    </row>
    <row r="39" spans="1:7" s="4" customFormat="1" ht="9" customHeight="1">
      <c r="A39" s="5"/>
      <c r="B39" s="5"/>
      <c r="C39" s="75" t="s">
        <v>647</v>
      </c>
      <c r="D39" s="76" t="s">
        <v>648</v>
      </c>
      <c r="E39" s="80">
        <v>-6600.39</v>
      </c>
      <c r="F39" s="80">
        <v>-8316.1700000000019</v>
      </c>
      <c r="G39" s="80">
        <v>-7954.8420000000006</v>
      </c>
    </row>
    <row r="40" spans="1:7" s="4" customFormat="1" ht="9" customHeight="1">
      <c r="A40" s="5"/>
      <c r="B40" s="5"/>
      <c r="C40" s="75" t="s">
        <v>649</v>
      </c>
      <c r="D40" s="76" t="s">
        <v>650</v>
      </c>
      <c r="E40" s="80">
        <v>-10926.513999999999</v>
      </c>
      <c r="F40" s="80">
        <v>-11503.396999999999</v>
      </c>
      <c r="G40" s="80">
        <v>-15116.218000000001</v>
      </c>
    </row>
    <row r="41" spans="1:7" s="4" customFormat="1" ht="9" customHeight="1">
      <c r="A41" s="5"/>
      <c r="B41" s="5"/>
      <c r="C41" s="75" t="s">
        <v>651</v>
      </c>
      <c r="D41" s="76" t="s">
        <v>652</v>
      </c>
      <c r="E41" s="80">
        <v>-55704.996999999988</v>
      </c>
      <c r="F41" s="80">
        <v>-69825.502999999997</v>
      </c>
      <c r="G41" s="80">
        <v>-79965.678000000014</v>
      </c>
    </row>
    <row r="42" spans="1:7" s="4" customFormat="1" ht="9" customHeight="1">
      <c r="A42" s="5"/>
      <c r="B42" s="5"/>
      <c r="C42" s="23" t="s">
        <v>653</v>
      </c>
      <c r="D42" s="32" t="s">
        <v>654</v>
      </c>
      <c r="E42" s="80">
        <v>-22747.058000000019</v>
      </c>
      <c r="F42" s="80">
        <v>-31618.592000000004</v>
      </c>
      <c r="G42" s="80">
        <v>-77203.051999999967</v>
      </c>
    </row>
    <row r="43" spans="1:7" s="28" customFormat="1" ht="9" customHeight="1">
      <c r="A43" s="74" t="s">
        <v>655</v>
      </c>
      <c r="B43" s="562" t="s">
        <v>848</v>
      </c>
      <c r="C43" s="562" t="s">
        <v>531</v>
      </c>
      <c r="D43" s="562" t="s">
        <v>531</v>
      </c>
      <c r="E43" s="79">
        <v>-2968543.0629999992</v>
      </c>
      <c r="F43" s="79">
        <v>-3954503.929</v>
      </c>
      <c r="G43" s="79">
        <v>-5097881.7579999994</v>
      </c>
    </row>
    <row r="44" spans="1:7" s="4" customFormat="1" ht="19.899999999999999" customHeight="1">
      <c r="A44" s="5"/>
      <c r="B44" s="5"/>
      <c r="C44" s="75" t="s">
        <v>656</v>
      </c>
      <c r="D44" s="76" t="s">
        <v>849</v>
      </c>
      <c r="E44" s="80">
        <v>-2467946.9219999993</v>
      </c>
      <c r="F44" s="80">
        <v>-3145426.2260000003</v>
      </c>
      <c r="G44" s="80">
        <v>-3612625.6189999999</v>
      </c>
    </row>
    <row r="45" spans="1:7" s="4" customFormat="1" ht="19.899999999999999" customHeight="1">
      <c r="A45" s="5"/>
      <c r="B45" s="5"/>
      <c r="C45" s="23" t="s">
        <v>657</v>
      </c>
      <c r="D45" s="32" t="s">
        <v>850</v>
      </c>
      <c r="E45" s="80">
        <v>-500596.14099999983</v>
      </c>
      <c r="F45" s="80">
        <v>-809077.70299999975</v>
      </c>
      <c r="G45" s="80">
        <v>-1485256.1389999995</v>
      </c>
    </row>
    <row r="46" spans="1:7" s="28" customFormat="1" ht="9" customHeight="1">
      <c r="A46" s="74" t="s">
        <v>658</v>
      </c>
      <c r="B46" s="562" t="s">
        <v>659</v>
      </c>
      <c r="C46" s="562" t="s">
        <v>531</v>
      </c>
      <c r="D46" s="562" t="s">
        <v>531</v>
      </c>
      <c r="E46" s="79">
        <v>-2296390.6190000004</v>
      </c>
      <c r="F46" s="79">
        <v>-2673127.8160000001</v>
      </c>
      <c r="G46" s="79">
        <v>-1881075.1440000013</v>
      </c>
    </row>
    <row r="47" spans="1:7" s="4" customFormat="1" ht="9" customHeight="1">
      <c r="A47" s="5"/>
      <c r="B47" s="5"/>
      <c r="C47" s="75" t="s">
        <v>660</v>
      </c>
      <c r="D47" s="76" t="s">
        <v>812</v>
      </c>
      <c r="E47" s="80">
        <v>-14240.327000000001</v>
      </c>
      <c r="F47" s="80">
        <v>-20103.031999999999</v>
      </c>
      <c r="G47" s="80">
        <v>-22087.917000000001</v>
      </c>
    </row>
    <row r="48" spans="1:7" s="4" customFormat="1" ht="19.899999999999999" customHeight="1">
      <c r="A48" s="5"/>
      <c r="B48" s="5"/>
      <c r="C48" s="75" t="s">
        <v>661</v>
      </c>
      <c r="D48" s="76" t="s">
        <v>851</v>
      </c>
      <c r="E48" s="80">
        <v>-2324709.4800000004</v>
      </c>
      <c r="F48" s="80">
        <v>-2523461.1229999997</v>
      </c>
      <c r="G48" s="80">
        <v>-1293497.7120000012</v>
      </c>
    </row>
    <row r="49" spans="1:7" s="4" customFormat="1" ht="9" customHeight="1">
      <c r="A49" s="5"/>
      <c r="B49" s="5"/>
      <c r="C49" s="75" t="s">
        <v>662</v>
      </c>
      <c r="D49" s="76" t="s">
        <v>788</v>
      </c>
      <c r="E49" s="80">
        <v>31564.055999999997</v>
      </c>
      <c r="F49" s="80">
        <v>-129650.606</v>
      </c>
      <c r="G49" s="80">
        <v>-606598.38399999996</v>
      </c>
    </row>
    <row r="50" spans="1:7" s="4" customFormat="1" ht="9" customHeight="1">
      <c r="A50" s="5"/>
      <c r="B50" s="5"/>
      <c r="C50" s="23" t="s">
        <v>663</v>
      </c>
      <c r="D50" s="32" t="s">
        <v>753</v>
      </c>
      <c r="E50" s="80">
        <v>10995.132000000001</v>
      </c>
      <c r="F50" s="80">
        <v>86.944999999999709</v>
      </c>
      <c r="G50" s="80">
        <v>41108.869000000006</v>
      </c>
    </row>
    <row r="51" spans="1:7" s="28" customFormat="1" ht="9" customHeight="1">
      <c r="A51" s="74" t="s">
        <v>664</v>
      </c>
      <c r="B51" s="562" t="s">
        <v>853</v>
      </c>
      <c r="C51" s="562" t="s">
        <v>531</v>
      </c>
      <c r="D51" s="562" t="s">
        <v>531</v>
      </c>
      <c r="E51" s="79">
        <v>-723372.88600000006</v>
      </c>
      <c r="F51" s="79">
        <v>-566821.85799999989</v>
      </c>
      <c r="G51" s="79">
        <v>-458135.60399999982</v>
      </c>
    </row>
    <row r="52" spans="1:7" s="4" customFormat="1" ht="19.899999999999999" customHeight="1">
      <c r="A52" s="5"/>
      <c r="B52" s="5"/>
      <c r="C52" s="75" t="s">
        <v>665</v>
      </c>
      <c r="D52" s="76" t="s">
        <v>852</v>
      </c>
      <c r="E52" s="80">
        <v>-557005.86300000001</v>
      </c>
      <c r="F52" s="80">
        <v>-375950.35199999984</v>
      </c>
      <c r="G52" s="80">
        <v>-264104.38099999982</v>
      </c>
    </row>
    <row r="53" spans="1:7" s="4" customFormat="1" ht="9" customHeight="1">
      <c r="A53" s="5"/>
      <c r="B53" s="5"/>
      <c r="C53" s="75" t="s">
        <v>666</v>
      </c>
      <c r="D53" s="76" t="s">
        <v>789</v>
      </c>
      <c r="E53" s="80">
        <v>-142878.92000000001</v>
      </c>
      <c r="F53" s="80">
        <v>-167448.054</v>
      </c>
      <c r="G53" s="80">
        <v>-172952.31899999999</v>
      </c>
    </row>
    <row r="54" spans="1:7" s="4" customFormat="1" ht="9" customHeight="1">
      <c r="A54" s="5"/>
      <c r="B54" s="5"/>
      <c r="C54" s="23" t="s">
        <v>667</v>
      </c>
      <c r="D54" s="32" t="s">
        <v>790</v>
      </c>
      <c r="E54" s="80">
        <v>-23488.102999999999</v>
      </c>
      <c r="F54" s="80">
        <v>-23423.452000000001</v>
      </c>
      <c r="G54" s="80">
        <v>-21078.903999999999</v>
      </c>
    </row>
    <row r="55" spans="1:7" s="28" customFormat="1" ht="9" customHeight="1">
      <c r="A55" s="74" t="s">
        <v>668</v>
      </c>
      <c r="B55" s="562" t="s">
        <v>669</v>
      </c>
      <c r="C55" s="562" t="s">
        <v>531</v>
      </c>
      <c r="D55" s="562" t="s">
        <v>531</v>
      </c>
      <c r="E55" s="79">
        <v>-15351.451000000001</v>
      </c>
      <c r="F55" s="79">
        <v>-6765.8270000000011</v>
      </c>
      <c r="G55" s="79">
        <v>-10507.531000000001</v>
      </c>
    </row>
    <row r="56" spans="1:7" s="4" customFormat="1" ht="9" customHeight="1">
      <c r="A56" s="5"/>
      <c r="B56" s="5"/>
      <c r="C56" s="23" t="s">
        <v>670</v>
      </c>
      <c r="D56" s="32" t="s">
        <v>669</v>
      </c>
      <c r="E56" s="80">
        <v>-15351.451000000001</v>
      </c>
      <c r="F56" s="80">
        <v>-6765.8270000000011</v>
      </c>
      <c r="G56" s="80">
        <v>-10507.531000000001</v>
      </c>
    </row>
    <row r="57" spans="1:7" s="28" customFormat="1" ht="9" customHeight="1">
      <c r="A57" s="74" t="s">
        <v>671</v>
      </c>
      <c r="B57" s="562" t="s">
        <v>672</v>
      </c>
      <c r="C57" s="562" t="s">
        <v>531</v>
      </c>
      <c r="D57" s="562" t="s">
        <v>531</v>
      </c>
      <c r="E57" s="79">
        <v>196695.37800000003</v>
      </c>
      <c r="F57" s="79">
        <v>116961.13899999997</v>
      </c>
      <c r="G57" s="79">
        <v>109907.84199999989</v>
      </c>
    </row>
    <row r="58" spans="1:7" s="4" customFormat="1" ht="19.899999999999999" customHeight="1">
      <c r="A58" s="5"/>
      <c r="B58" s="5"/>
      <c r="C58" s="75" t="s">
        <v>673</v>
      </c>
      <c r="D58" s="76" t="s">
        <v>810</v>
      </c>
      <c r="E58" s="80">
        <v>598658.68000000005</v>
      </c>
      <c r="F58" s="80">
        <v>541056.16099999996</v>
      </c>
      <c r="G58" s="80">
        <v>551237.26299999992</v>
      </c>
    </row>
    <row r="59" spans="1:7" s="4" customFormat="1" ht="19.899999999999999" customHeight="1">
      <c r="A59" s="5"/>
      <c r="B59" s="5"/>
      <c r="C59" s="75" t="s">
        <v>674</v>
      </c>
      <c r="D59" s="76" t="s">
        <v>791</v>
      </c>
      <c r="E59" s="80">
        <v>-251846.334</v>
      </c>
      <c r="F59" s="80">
        <v>-270431.272</v>
      </c>
      <c r="G59" s="80">
        <v>-285446.95400000003</v>
      </c>
    </row>
    <row r="60" spans="1:7" s="4" customFormat="1" ht="9" customHeight="1">
      <c r="A60" s="5"/>
      <c r="B60" s="5"/>
      <c r="C60" s="23" t="s">
        <v>675</v>
      </c>
      <c r="D60" s="32" t="s">
        <v>676</v>
      </c>
      <c r="E60" s="80">
        <v>-150116.96799999999</v>
      </c>
      <c r="F60" s="80">
        <v>-153663.75</v>
      </c>
      <c r="G60" s="80">
        <v>-155882.467</v>
      </c>
    </row>
    <row r="61" spans="1:7" s="28" customFormat="1" ht="9" customHeight="1">
      <c r="A61" s="74" t="s">
        <v>677</v>
      </c>
      <c r="B61" s="562" t="s">
        <v>854</v>
      </c>
      <c r="C61" s="562" t="s">
        <v>531</v>
      </c>
      <c r="D61" s="562" t="s">
        <v>531</v>
      </c>
      <c r="E61" s="79">
        <v>60383.013999999996</v>
      </c>
      <c r="F61" s="79">
        <v>61358.868999999999</v>
      </c>
      <c r="G61" s="79">
        <v>47014.464</v>
      </c>
    </row>
    <row r="62" spans="1:7" s="4" customFormat="1" ht="9" customHeight="1">
      <c r="A62" s="5"/>
      <c r="B62" s="5"/>
      <c r="C62" s="75" t="s">
        <v>678</v>
      </c>
      <c r="D62" s="76" t="s">
        <v>854</v>
      </c>
      <c r="E62" s="80">
        <v>6274.2870000000003</v>
      </c>
      <c r="F62" s="80">
        <v>4173.3310000000001</v>
      </c>
      <c r="G62" s="80">
        <v>1036.1870000000004</v>
      </c>
    </row>
    <row r="63" spans="1:7" s="4" customFormat="1" ht="9" customHeight="1">
      <c r="A63" s="5"/>
      <c r="B63" s="5"/>
      <c r="C63" s="75" t="s">
        <v>679</v>
      </c>
      <c r="D63" s="76" t="s">
        <v>792</v>
      </c>
      <c r="E63" s="80">
        <v>0</v>
      </c>
      <c r="F63" s="80">
        <v>0</v>
      </c>
      <c r="G63" s="80">
        <v>-19970.922999999999</v>
      </c>
    </row>
    <row r="64" spans="1:7" s="4" customFormat="1" ht="9" customHeight="1">
      <c r="A64" s="78"/>
      <c r="B64" s="365"/>
      <c r="C64" s="75" t="s">
        <v>680</v>
      </c>
      <c r="D64" s="76" t="s">
        <v>754</v>
      </c>
      <c r="E64" s="80">
        <v>54108.726999999999</v>
      </c>
      <c r="F64" s="80">
        <v>57185.538</v>
      </c>
      <c r="G64" s="80">
        <v>65949.2</v>
      </c>
    </row>
    <row r="65" spans="1:7" s="4" customFormat="1" ht="5.0999999999999996" customHeight="1" thickBot="1">
      <c r="A65" s="22"/>
      <c r="B65" s="15"/>
      <c r="C65" s="20"/>
      <c r="D65" s="20"/>
      <c r="E65" s="36"/>
      <c r="F65" s="36"/>
      <c r="G65" s="36"/>
    </row>
    <row r="66" spans="1:7" ht="9.75" thickTop="1">
      <c r="A66" s="157" t="s">
        <v>836</v>
      </c>
    </row>
  </sheetData>
  <mergeCells count="14">
    <mergeCell ref="B20:D20"/>
    <mergeCell ref="A1:G1"/>
    <mergeCell ref="A2:D2"/>
    <mergeCell ref="A3:B3"/>
    <mergeCell ref="B5:D5"/>
    <mergeCell ref="B55:D55"/>
    <mergeCell ref="B57:D57"/>
    <mergeCell ref="B61:D61"/>
    <mergeCell ref="B25:D25"/>
    <mergeCell ref="B29:D29"/>
    <mergeCell ref="B31:D31"/>
    <mergeCell ref="B43:D43"/>
    <mergeCell ref="B46:D46"/>
    <mergeCell ref="B51:D51"/>
  </mergeCells>
  <conditionalFormatting sqref="E1:G2 E4:G65536">
    <cfRule type="cellIs" dxfId="371" priority="177" operator="between">
      <formula>0.001</formula>
      <formula>0.499</formula>
    </cfRule>
  </conditionalFormatting>
  <conditionalFormatting sqref="E5:G64">
    <cfRule type="cellIs" dxfId="370" priority="164" operator="between">
      <formula>0.001</formula>
      <formula>0.499</formula>
    </cfRule>
  </conditionalFormatting>
  <conditionalFormatting sqref="E55:G55">
    <cfRule type="cellIs" dxfId="369" priority="163" operator="between">
      <formula>0.001</formula>
      <formula>0.499</formula>
    </cfRule>
  </conditionalFormatting>
  <conditionalFormatting sqref="E1:G1">
    <cfRule type="cellIs" dxfId="368" priority="162" operator="between">
      <formula>0.001</formula>
      <formula>0.499</formula>
    </cfRule>
  </conditionalFormatting>
  <conditionalFormatting sqref="E5:G64">
    <cfRule type="cellIs" dxfId="367" priority="161" operator="between">
      <formula>0.001</formula>
      <formula>0.499</formula>
    </cfRule>
  </conditionalFormatting>
  <conditionalFormatting sqref="E55:G55">
    <cfRule type="cellIs" dxfId="366" priority="160" operator="between">
      <formula>0.001</formula>
      <formula>0.499</formula>
    </cfRule>
  </conditionalFormatting>
  <conditionalFormatting sqref="E6:G19">
    <cfRule type="cellIs" dxfId="365" priority="159" operator="between">
      <formula>0.001</formula>
      <formula>0.499</formula>
    </cfRule>
  </conditionalFormatting>
  <conditionalFormatting sqref="E6:G19">
    <cfRule type="cellIs" dxfId="364" priority="158" operator="between">
      <formula>0.001</formula>
      <formula>0.499</formula>
    </cfRule>
  </conditionalFormatting>
  <conditionalFormatting sqref="E6:G19">
    <cfRule type="cellIs" dxfId="363" priority="157" operator="between">
      <formula>0.001</formula>
      <formula>0.499</formula>
    </cfRule>
  </conditionalFormatting>
  <conditionalFormatting sqref="E6:G19">
    <cfRule type="cellIs" dxfId="362" priority="156" operator="between">
      <formula>0.001</formula>
      <formula>0.499</formula>
    </cfRule>
  </conditionalFormatting>
  <conditionalFormatting sqref="E6:G19">
    <cfRule type="cellIs" dxfId="361" priority="155" operator="between">
      <formula>0.001</formula>
      <formula>0.499</formula>
    </cfRule>
  </conditionalFormatting>
  <conditionalFormatting sqref="E21:G24">
    <cfRule type="cellIs" dxfId="360" priority="154" operator="between">
      <formula>0.001</formula>
      <formula>0.499</formula>
    </cfRule>
  </conditionalFormatting>
  <conditionalFormatting sqref="E21:G24">
    <cfRule type="cellIs" dxfId="359" priority="153" operator="between">
      <formula>0.001</formula>
      <formula>0.499</formula>
    </cfRule>
  </conditionalFormatting>
  <conditionalFormatting sqref="E21:G24">
    <cfRule type="cellIs" dxfId="358" priority="152" operator="between">
      <formula>0.001</formula>
      <formula>0.499</formula>
    </cfRule>
  </conditionalFormatting>
  <conditionalFormatting sqref="E21:G24">
    <cfRule type="cellIs" dxfId="357" priority="151" operator="between">
      <formula>0.001</formula>
      <formula>0.499</formula>
    </cfRule>
  </conditionalFormatting>
  <conditionalFormatting sqref="E21:G24">
    <cfRule type="cellIs" dxfId="356" priority="150" operator="between">
      <formula>0.001</formula>
      <formula>0.499</formula>
    </cfRule>
  </conditionalFormatting>
  <conditionalFormatting sqref="E26:G28">
    <cfRule type="cellIs" dxfId="355" priority="149" operator="between">
      <formula>0.001</formula>
      <formula>0.499</formula>
    </cfRule>
  </conditionalFormatting>
  <conditionalFormatting sqref="E26:G28">
    <cfRule type="cellIs" dxfId="354" priority="148" operator="between">
      <formula>0.001</formula>
      <formula>0.499</formula>
    </cfRule>
  </conditionalFormatting>
  <conditionalFormatting sqref="E26:G28">
    <cfRule type="cellIs" dxfId="353" priority="147" operator="between">
      <formula>0.001</formula>
      <formula>0.499</formula>
    </cfRule>
  </conditionalFormatting>
  <conditionalFormatting sqref="E26:G28">
    <cfRule type="cellIs" dxfId="352" priority="146" operator="between">
      <formula>0.001</formula>
      <formula>0.499</formula>
    </cfRule>
  </conditionalFormatting>
  <conditionalFormatting sqref="E26:G28">
    <cfRule type="cellIs" dxfId="351" priority="145" operator="between">
      <formula>0.001</formula>
      <formula>0.499</formula>
    </cfRule>
  </conditionalFormatting>
  <conditionalFormatting sqref="E30:G30">
    <cfRule type="cellIs" dxfId="350" priority="144" operator="between">
      <formula>0.001</formula>
      <formula>0.499</formula>
    </cfRule>
  </conditionalFormatting>
  <conditionalFormatting sqref="E30:G30">
    <cfRule type="cellIs" dxfId="349" priority="143" operator="between">
      <formula>0.001</formula>
      <formula>0.499</formula>
    </cfRule>
  </conditionalFormatting>
  <conditionalFormatting sqref="E30:G30">
    <cfRule type="cellIs" dxfId="348" priority="142" operator="between">
      <formula>0.001</formula>
      <formula>0.499</formula>
    </cfRule>
  </conditionalFormatting>
  <conditionalFormatting sqref="E30:G30">
    <cfRule type="cellIs" dxfId="347" priority="141" operator="between">
      <formula>0.001</formula>
      <formula>0.499</formula>
    </cfRule>
  </conditionalFormatting>
  <conditionalFormatting sqref="E30:G30">
    <cfRule type="cellIs" dxfId="346" priority="140" operator="between">
      <formula>0.001</formula>
      <formula>0.499</formula>
    </cfRule>
  </conditionalFormatting>
  <conditionalFormatting sqref="E32:G42">
    <cfRule type="cellIs" dxfId="345" priority="139" operator="between">
      <formula>0.001</formula>
      <formula>0.499</formula>
    </cfRule>
  </conditionalFormatting>
  <conditionalFormatting sqref="E32:G42">
    <cfRule type="cellIs" dxfId="344" priority="138" operator="between">
      <formula>0.001</formula>
      <formula>0.499</formula>
    </cfRule>
  </conditionalFormatting>
  <conditionalFormatting sqref="E32:G42">
    <cfRule type="cellIs" dxfId="343" priority="137" operator="between">
      <formula>0.001</formula>
      <formula>0.499</formula>
    </cfRule>
  </conditionalFormatting>
  <conditionalFormatting sqref="E32:G42">
    <cfRule type="cellIs" dxfId="342" priority="136" operator="between">
      <formula>0.001</formula>
      <formula>0.499</formula>
    </cfRule>
  </conditionalFormatting>
  <conditionalFormatting sqref="E32:G42">
    <cfRule type="cellIs" dxfId="341" priority="135" operator="between">
      <formula>0.001</formula>
      <formula>0.499</formula>
    </cfRule>
  </conditionalFormatting>
  <conditionalFormatting sqref="E44:G45">
    <cfRule type="cellIs" dxfId="340" priority="134" operator="between">
      <formula>0.001</formula>
      <formula>0.499</formula>
    </cfRule>
  </conditionalFormatting>
  <conditionalFormatting sqref="E44:G45">
    <cfRule type="cellIs" dxfId="339" priority="133" operator="between">
      <formula>0.001</formula>
      <formula>0.499</formula>
    </cfRule>
  </conditionalFormatting>
  <conditionalFormatting sqref="E44:G45">
    <cfRule type="cellIs" dxfId="338" priority="132" operator="between">
      <formula>0.001</formula>
      <formula>0.499</formula>
    </cfRule>
  </conditionalFormatting>
  <conditionalFormatting sqref="E44:G45">
    <cfRule type="cellIs" dxfId="337" priority="131" operator="between">
      <formula>0.001</formula>
      <formula>0.499</formula>
    </cfRule>
  </conditionalFormatting>
  <conditionalFormatting sqref="E44:G45">
    <cfRule type="cellIs" dxfId="336" priority="130" operator="between">
      <formula>0.001</formula>
      <formula>0.499</formula>
    </cfRule>
  </conditionalFormatting>
  <conditionalFormatting sqref="E47:G50">
    <cfRule type="cellIs" dxfId="335" priority="129" operator="between">
      <formula>0.001</formula>
      <formula>0.499</formula>
    </cfRule>
  </conditionalFormatting>
  <conditionalFormatting sqref="E47:G50">
    <cfRule type="cellIs" dxfId="334" priority="128" operator="between">
      <formula>0.001</formula>
      <formula>0.499</formula>
    </cfRule>
  </conditionalFormatting>
  <conditionalFormatting sqref="E47:G50">
    <cfRule type="cellIs" dxfId="333" priority="127" operator="between">
      <formula>0.001</formula>
      <formula>0.499</formula>
    </cfRule>
  </conditionalFormatting>
  <conditionalFormatting sqref="E47:G50">
    <cfRule type="cellIs" dxfId="332" priority="126" operator="between">
      <formula>0.001</formula>
      <formula>0.499</formula>
    </cfRule>
  </conditionalFormatting>
  <conditionalFormatting sqref="E47:G50">
    <cfRule type="cellIs" dxfId="331" priority="125" operator="between">
      <formula>0.001</formula>
      <formula>0.499</formula>
    </cfRule>
  </conditionalFormatting>
  <conditionalFormatting sqref="E52:G54">
    <cfRule type="cellIs" dxfId="330" priority="124" operator="between">
      <formula>0.001</formula>
      <formula>0.499</formula>
    </cfRule>
  </conditionalFormatting>
  <conditionalFormatting sqref="E52:G54">
    <cfRule type="cellIs" dxfId="329" priority="123" operator="between">
      <formula>0.001</formula>
      <formula>0.499</formula>
    </cfRule>
  </conditionalFormatting>
  <conditionalFormatting sqref="E52:G54">
    <cfRule type="cellIs" dxfId="328" priority="122" operator="between">
      <formula>0.001</formula>
      <formula>0.499</formula>
    </cfRule>
  </conditionalFormatting>
  <conditionalFormatting sqref="E52:G54">
    <cfRule type="cellIs" dxfId="327" priority="121" operator="between">
      <formula>0.001</formula>
      <formula>0.499</formula>
    </cfRule>
  </conditionalFormatting>
  <conditionalFormatting sqref="E52:G54">
    <cfRule type="cellIs" dxfId="326" priority="120" operator="between">
      <formula>0.001</formula>
      <formula>0.499</formula>
    </cfRule>
  </conditionalFormatting>
  <conditionalFormatting sqref="E56:G56">
    <cfRule type="cellIs" dxfId="325" priority="119" operator="between">
      <formula>0.001</formula>
      <formula>0.499</formula>
    </cfRule>
  </conditionalFormatting>
  <conditionalFormatting sqref="E56:G56">
    <cfRule type="cellIs" dxfId="324" priority="118" operator="between">
      <formula>0.001</formula>
      <formula>0.499</formula>
    </cfRule>
  </conditionalFormatting>
  <conditionalFormatting sqref="E56:G56">
    <cfRule type="cellIs" dxfId="323" priority="117" operator="between">
      <formula>0.001</formula>
      <formula>0.499</formula>
    </cfRule>
  </conditionalFormatting>
  <conditionalFormatting sqref="E56:G56">
    <cfRule type="cellIs" dxfId="322" priority="116" operator="between">
      <formula>0.001</formula>
      <formula>0.499</formula>
    </cfRule>
  </conditionalFormatting>
  <conditionalFormatting sqref="E56:G56">
    <cfRule type="cellIs" dxfId="321" priority="115" operator="between">
      <formula>0.001</formula>
      <formula>0.499</formula>
    </cfRule>
  </conditionalFormatting>
  <conditionalFormatting sqref="E58:G60">
    <cfRule type="cellIs" dxfId="320" priority="114" operator="between">
      <formula>0.001</formula>
      <formula>0.499</formula>
    </cfRule>
  </conditionalFormatting>
  <conditionalFormatting sqref="E58:G60">
    <cfRule type="cellIs" dxfId="319" priority="113" operator="between">
      <formula>0.001</formula>
      <formula>0.499</formula>
    </cfRule>
  </conditionalFormatting>
  <conditionalFormatting sqref="E58:G60">
    <cfRule type="cellIs" dxfId="318" priority="112" operator="between">
      <formula>0.001</formula>
      <formula>0.499</formula>
    </cfRule>
  </conditionalFormatting>
  <conditionalFormatting sqref="E58:G60">
    <cfRule type="cellIs" dxfId="317" priority="111" operator="between">
      <formula>0.001</formula>
      <formula>0.499</formula>
    </cfRule>
  </conditionalFormatting>
  <conditionalFormatting sqref="E58:G60">
    <cfRule type="cellIs" dxfId="316" priority="110" operator="between">
      <formula>0.001</formula>
      <formula>0.499</formula>
    </cfRule>
  </conditionalFormatting>
  <conditionalFormatting sqref="E62:G64">
    <cfRule type="cellIs" dxfId="315" priority="109" operator="between">
      <formula>0.001</formula>
      <formula>0.499</formula>
    </cfRule>
  </conditionalFormatting>
  <conditionalFormatting sqref="E62:G64">
    <cfRule type="cellIs" dxfId="314" priority="108" operator="between">
      <formula>0.001</formula>
      <formula>0.499</formula>
    </cfRule>
  </conditionalFormatting>
  <conditionalFormatting sqref="E62:G64">
    <cfRule type="cellIs" dxfId="313" priority="107" operator="between">
      <formula>0.001</formula>
      <formula>0.499</formula>
    </cfRule>
  </conditionalFormatting>
  <conditionalFormatting sqref="E62:G64">
    <cfRule type="cellIs" dxfId="312" priority="106" operator="between">
      <formula>0.001</formula>
      <formula>0.499</formula>
    </cfRule>
  </conditionalFormatting>
  <conditionalFormatting sqref="E62:G64">
    <cfRule type="cellIs" dxfId="311" priority="105" operator="between">
      <formula>0.001</formula>
      <formula>0.499</formula>
    </cfRule>
  </conditionalFormatting>
  <conditionalFormatting sqref="E5:G19">
    <cfRule type="cellIs" dxfId="310" priority="104" operator="between">
      <formula>0.001</formula>
      <formula>0.499</formula>
    </cfRule>
  </conditionalFormatting>
  <conditionalFormatting sqref="E5:G19">
    <cfRule type="cellIs" dxfId="309" priority="103" operator="between">
      <formula>0.001</formula>
      <formula>0.499</formula>
    </cfRule>
  </conditionalFormatting>
  <conditionalFormatting sqref="E21:G24">
    <cfRule type="cellIs" dxfId="308" priority="102" operator="between">
      <formula>0.001</formula>
      <formula>0.499</formula>
    </cfRule>
  </conditionalFormatting>
  <conditionalFormatting sqref="E21:G24">
    <cfRule type="cellIs" dxfId="307" priority="101" operator="between">
      <formula>0.001</formula>
      <formula>0.499</formula>
    </cfRule>
  </conditionalFormatting>
  <conditionalFormatting sqref="E26:G28">
    <cfRule type="cellIs" dxfId="306" priority="100" operator="between">
      <formula>0.001</formula>
      <formula>0.499</formula>
    </cfRule>
  </conditionalFormatting>
  <conditionalFormatting sqref="E26:G28">
    <cfRule type="cellIs" dxfId="305" priority="99" operator="between">
      <formula>0.001</formula>
      <formula>0.499</formula>
    </cfRule>
  </conditionalFormatting>
  <conditionalFormatting sqref="E30:G30">
    <cfRule type="cellIs" dxfId="304" priority="98" operator="between">
      <formula>0.001</formula>
      <formula>0.499</formula>
    </cfRule>
  </conditionalFormatting>
  <conditionalFormatting sqref="E30:G30">
    <cfRule type="cellIs" dxfId="303" priority="97" operator="between">
      <formula>0.001</formula>
      <formula>0.499</formula>
    </cfRule>
  </conditionalFormatting>
  <conditionalFormatting sqref="E32:G42">
    <cfRule type="cellIs" dxfId="302" priority="96" operator="between">
      <formula>0.001</formula>
      <formula>0.499</formula>
    </cfRule>
  </conditionalFormatting>
  <conditionalFormatting sqref="E32:G42">
    <cfRule type="cellIs" dxfId="301" priority="95" operator="between">
      <formula>0.001</formula>
      <formula>0.499</formula>
    </cfRule>
  </conditionalFormatting>
  <conditionalFormatting sqref="E44:G45">
    <cfRule type="cellIs" dxfId="300" priority="94" operator="between">
      <formula>0.001</formula>
      <formula>0.499</formula>
    </cfRule>
  </conditionalFormatting>
  <conditionalFormatting sqref="E44:G45">
    <cfRule type="cellIs" dxfId="299" priority="93" operator="between">
      <formula>0.001</formula>
      <formula>0.499</formula>
    </cfRule>
  </conditionalFormatting>
  <conditionalFormatting sqref="E47:G50">
    <cfRule type="cellIs" dxfId="298" priority="92" operator="between">
      <formula>0.001</formula>
      <formula>0.499</formula>
    </cfRule>
  </conditionalFormatting>
  <conditionalFormatting sqref="E47:G50">
    <cfRule type="cellIs" dxfId="297" priority="91" operator="between">
      <formula>0.001</formula>
      <formula>0.499</formula>
    </cfRule>
  </conditionalFormatting>
  <conditionalFormatting sqref="E52:G54">
    <cfRule type="cellIs" dxfId="296" priority="90" operator="between">
      <formula>0.001</formula>
      <formula>0.499</formula>
    </cfRule>
  </conditionalFormatting>
  <conditionalFormatting sqref="E52:G54">
    <cfRule type="cellIs" dxfId="295" priority="89" operator="between">
      <formula>0.001</formula>
      <formula>0.499</formula>
    </cfRule>
  </conditionalFormatting>
  <conditionalFormatting sqref="E56:G56">
    <cfRule type="cellIs" dxfId="294" priority="88" operator="between">
      <formula>0.001</formula>
      <formula>0.499</formula>
    </cfRule>
  </conditionalFormatting>
  <conditionalFormatting sqref="E56:G56">
    <cfRule type="cellIs" dxfId="293" priority="87" operator="between">
      <formula>0.001</formula>
      <formula>0.499</formula>
    </cfRule>
  </conditionalFormatting>
  <conditionalFormatting sqref="E58:G60">
    <cfRule type="cellIs" dxfId="292" priority="86" operator="between">
      <formula>0.001</formula>
      <formula>0.499</formula>
    </cfRule>
  </conditionalFormatting>
  <conditionalFormatting sqref="E58:G60">
    <cfRule type="cellIs" dxfId="291" priority="85" operator="between">
      <formula>0.001</formula>
      <formula>0.499</formula>
    </cfRule>
  </conditionalFormatting>
  <conditionalFormatting sqref="E5:G5">
    <cfRule type="cellIs" dxfId="290" priority="84" operator="between">
      <formula>0.001</formula>
      <formula>0.499</formula>
    </cfRule>
  </conditionalFormatting>
  <conditionalFormatting sqref="E5:G5">
    <cfRule type="cellIs" dxfId="289" priority="83" operator="between">
      <formula>0.001</formula>
      <formula>0.499</formula>
    </cfRule>
  </conditionalFormatting>
  <conditionalFormatting sqref="E5:G64">
    <cfRule type="cellIs" dxfId="288" priority="82" operator="between">
      <formula>0.001</formula>
      <formula>0.499</formula>
    </cfRule>
  </conditionalFormatting>
  <conditionalFormatting sqref="E5:G64">
    <cfRule type="cellIs" dxfId="287" priority="81" operator="between">
      <formula>0.001</formula>
      <formula>0.499</formula>
    </cfRule>
  </conditionalFormatting>
  <conditionalFormatting sqref="E55:G55">
    <cfRule type="cellIs" dxfId="286" priority="80" operator="between">
      <formula>0.001</formula>
      <formula>0.499</formula>
    </cfRule>
  </conditionalFormatting>
  <conditionalFormatting sqref="E5:G64">
    <cfRule type="cellIs" dxfId="285" priority="79" operator="between">
      <formula>0.001</formula>
      <formula>0.499</formula>
    </cfRule>
  </conditionalFormatting>
  <conditionalFormatting sqref="E55:G55">
    <cfRule type="cellIs" dxfId="284" priority="78" operator="between">
      <formula>0.001</formula>
      <formula>0.499</formula>
    </cfRule>
  </conditionalFormatting>
  <conditionalFormatting sqref="E6:G19">
    <cfRule type="cellIs" dxfId="283" priority="77" operator="between">
      <formula>0.001</formula>
      <formula>0.499</formula>
    </cfRule>
  </conditionalFormatting>
  <conditionalFormatting sqref="E6:G19">
    <cfRule type="cellIs" dxfId="282" priority="76" operator="between">
      <formula>0.001</formula>
      <formula>0.499</formula>
    </cfRule>
  </conditionalFormatting>
  <conditionalFormatting sqref="E6:G19">
    <cfRule type="cellIs" dxfId="281" priority="75" operator="between">
      <formula>0.001</formula>
      <formula>0.499</formula>
    </cfRule>
  </conditionalFormatting>
  <conditionalFormatting sqref="E6:G19">
    <cfRule type="cellIs" dxfId="280" priority="74" operator="between">
      <formula>0.001</formula>
      <formula>0.499</formula>
    </cfRule>
  </conditionalFormatting>
  <conditionalFormatting sqref="E6:G19">
    <cfRule type="cellIs" dxfId="279" priority="73" operator="between">
      <formula>0.001</formula>
      <formula>0.499</formula>
    </cfRule>
  </conditionalFormatting>
  <conditionalFormatting sqref="E21:G24">
    <cfRule type="cellIs" dxfId="278" priority="72" operator="between">
      <formula>0.001</formula>
      <formula>0.499</formula>
    </cfRule>
  </conditionalFormatting>
  <conditionalFormatting sqref="E21:G24">
    <cfRule type="cellIs" dxfId="277" priority="71" operator="between">
      <formula>0.001</formula>
      <formula>0.499</formula>
    </cfRule>
  </conditionalFormatting>
  <conditionalFormatting sqref="E21:G24">
    <cfRule type="cellIs" dxfId="276" priority="70" operator="between">
      <formula>0.001</formula>
      <formula>0.499</formula>
    </cfRule>
  </conditionalFormatting>
  <conditionalFormatting sqref="E21:G24">
    <cfRule type="cellIs" dxfId="275" priority="69" operator="between">
      <formula>0.001</formula>
      <formula>0.499</formula>
    </cfRule>
  </conditionalFormatting>
  <conditionalFormatting sqref="E21:G24">
    <cfRule type="cellIs" dxfId="274" priority="68" operator="between">
      <formula>0.001</formula>
      <formula>0.499</formula>
    </cfRule>
  </conditionalFormatting>
  <conditionalFormatting sqref="E26:G28">
    <cfRule type="cellIs" dxfId="273" priority="67" operator="between">
      <formula>0.001</formula>
      <formula>0.499</formula>
    </cfRule>
  </conditionalFormatting>
  <conditionalFormatting sqref="E26:G28">
    <cfRule type="cellIs" dxfId="272" priority="66" operator="between">
      <formula>0.001</formula>
      <formula>0.499</formula>
    </cfRule>
  </conditionalFormatting>
  <conditionalFormatting sqref="E26:G28">
    <cfRule type="cellIs" dxfId="271" priority="65" operator="between">
      <formula>0.001</formula>
      <formula>0.499</formula>
    </cfRule>
  </conditionalFormatting>
  <conditionalFormatting sqref="E26:G28">
    <cfRule type="cellIs" dxfId="270" priority="64" operator="between">
      <formula>0.001</formula>
      <formula>0.499</formula>
    </cfRule>
  </conditionalFormatting>
  <conditionalFormatting sqref="E26:G28">
    <cfRule type="cellIs" dxfId="269" priority="63" operator="between">
      <formula>0.001</formula>
      <formula>0.499</formula>
    </cfRule>
  </conditionalFormatting>
  <conditionalFormatting sqref="E30:G30">
    <cfRule type="cellIs" dxfId="268" priority="62" operator="between">
      <formula>0.001</formula>
      <formula>0.499</formula>
    </cfRule>
  </conditionalFormatting>
  <conditionalFormatting sqref="E30:G30">
    <cfRule type="cellIs" dxfId="267" priority="61" operator="between">
      <formula>0.001</formula>
      <formula>0.499</formula>
    </cfRule>
  </conditionalFormatting>
  <conditionalFormatting sqref="E30:G30">
    <cfRule type="cellIs" dxfId="266" priority="60" operator="between">
      <formula>0.001</formula>
      <formula>0.499</formula>
    </cfRule>
  </conditionalFormatting>
  <conditionalFormatting sqref="E30:G30">
    <cfRule type="cellIs" dxfId="265" priority="59" operator="between">
      <formula>0.001</formula>
      <formula>0.499</formula>
    </cfRule>
  </conditionalFormatting>
  <conditionalFormatting sqref="E30:G30">
    <cfRule type="cellIs" dxfId="264" priority="58" operator="between">
      <formula>0.001</formula>
      <formula>0.499</formula>
    </cfRule>
  </conditionalFormatting>
  <conditionalFormatting sqref="E32:G42">
    <cfRule type="cellIs" dxfId="263" priority="57" operator="between">
      <formula>0.001</formula>
      <formula>0.499</formula>
    </cfRule>
  </conditionalFormatting>
  <conditionalFormatting sqref="E32:G42">
    <cfRule type="cellIs" dxfId="262" priority="56" operator="between">
      <formula>0.001</formula>
      <formula>0.499</formula>
    </cfRule>
  </conditionalFormatting>
  <conditionalFormatting sqref="E32:G42">
    <cfRule type="cellIs" dxfId="261" priority="55" operator="between">
      <formula>0.001</formula>
      <formula>0.499</formula>
    </cfRule>
  </conditionalFormatting>
  <conditionalFormatting sqref="E32:G42">
    <cfRule type="cellIs" dxfId="260" priority="54" operator="between">
      <formula>0.001</formula>
      <formula>0.499</formula>
    </cfRule>
  </conditionalFormatting>
  <conditionalFormatting sqref="E32:G42">
    <cfRule type="cellIs" dxfId="259" priority="53" operator="between">
      <formula>0.001</formula>
      <formula>0.499</formula>
    </cfRule>
  </conditionalFormatting>
  <conditionalFormatting sqref="E44:G45">
    <cfRule type="cellIs" dxfId="258" priority="52" operator="between">
      <formula>0.001</formula>
      <formula>0.499</formula>
    </cfRule>
  </conditionalFormatting>
  <conditionalFormatting sqref="E44:G45">
    <cfRule type="cellIs" dxfId="257" priority="51" operator="between">
      <formula>0.001</formula>
      <formula>0.499</formula>
    </cfRule>
  </conditionalFormatting>
  <conditionalFormatting sqref="E44:G45">
    <cfRule type="cellIs" dxfId="256" priority="50" operator="between">
      <formula>0.001</formula>
      <formula>0.499</formula>
    </cfRule>
  </conditionalFormatting>
  <conditionalFormatting sqref="E44:G45">
    <cfRule type="cellIs" dxfId="255" priority="49" operator="between">
      <formula>0.001</formula>
      <formula>0.499</formula>
    </cfRule>
  </conditionalFormatting>
  <conditionalFormatting sqref="E44:G45">
    <cfRule type="cellIs" dxfId="254" priority="48" operator="between">
      <formula>0.001</formula>
      <formula>0.499</formula>
    </cfRule>
  </conditionalFormatting>
  <conditionalFormatting sqref="E47:G50">
    <cfRule type="cellIs" dxfId="253" priority="47" operator="between">
      <formula>0.001</formula>
      <formula>0.499</formula>
    </cfRule>
  </conditionalFormatting>
  <conditionalFormatting sqref="E47:G50">
    <cfRule type="cellIs" dxfId="252" priority="46" operator="between">
      <formula>0.001</formula>
      <formula>0.499</formula>
    </cfRule>
  </conditionalFormatting>
  <conditionalFormatting sqref="E47:G50">
    <cfRule type="cellIs" dxfId="251" priority="45" operator="between">
      <formula>0.001</formula>
      <formula>0.499</formula>
    </cfRule>
  </conditionalFormatting>
  <conditionalFormatting sqref="E47:G50">
    <cfRule type="cellIs" dxfId="250" priority="44" operator="between">
      <formula>0.001</formula>
      <formula>0.499</formula>
    </cfRule>
  </conditionalFormatting>
  <conditionalFormatting sqref="E47:G50">
    <cfRule type="cellIs" dxfId="249" priority="43" operator="between">
      <formula>0.001</formula>
      <formula>0.499</formula>
    </cfRule>
  </conditionalFormatting>
  <conditionalFormatting sqref="E52:G54">
    <cfRule type="cellIs" dxfId="248" priority="42" operator="between">
      <formula>0.001</formula>
      <formula>0.499</formula>
    </cfRule>
  </conditionalFormatting>
  <conditionalFormatting sqref="E52:G54">
    <cfRule type="cellIs" dxfId="247" priority="41" operator="between">
      <formula>0.001</formula>
      <formula>0.499</formula>
    </cfRule>
  </conditionalFormatting>
  <conditionalFormatting sqref="E52:G54">
    <cfRule type="cellIs" dxfId="246" priority="40" operator="between">
      <formula>0.001</formula>
      <formula>0.499</formula>
    </cfRule>
  </conditionalFormatting>
  <conditionalFormatting sqref="E52:G54">
    <cfRule type="cellIs" dxfId="245" priority="39" operator="between">
      <formula>0.001</formula>
      <formula>0.499</formula>
    </cfRule>
  </conditionalFormatting>
  <conditionalFormatting sqref="E52:G54">
    <cfRule type="cellIs" dxfId="244" priority="38" operator="between">
      <formula>0.001</formula>
      <formula>0.499</formula>
    </cfRule>
  </conditionalFormatting>
  <conditionalFormatting sqref="E56:G56">
    <cfRule type="cellIs" dxfId="243" priority="37" operator="between">
      <formula>0.001</formula>
      <formula>0.499</formula>
    </cfRule>
  </conditionalFormatting>
  <conditionalFormatting sqref="E56:G56">
    <cfRule type="cellIs" dxfId="242" priority="36" operator="between">
      <formula>0.001</formula>
      <formula>0.499</formula>
    </cfRule>
  </conditionalFormatting>
  <conditionalFormatting sqref="E56:G56">
    <cfRule type="cellIs" dxfId="241" priority="35" operator="between">
      <formula>0.001</formula>
      <formula>0.499</formula>
    </cfRule>
  </conditionalFormatting>
  <conditionalFormatting sqref="E56:G56">
    <cfRule type="cellIs" dxfId="240" priority="34" operator="between">
      <formula>0.001</formula>
      <formula>0.499</formula>
    </cfRule>
  </conditionalFormatting>
  <conditionalFormatting sqref="E56:G56">
    <cfRule type="cellIs" dxfId="239" priority="33" operator="between">
      <formula>0.001</formula>
      <formula>0.499</formula>
    </cfRule>
  </conditionalFormatting>
  <conditionalFormatting sqref="E58:G60">
    <cfRule type="cellIs" dxfId="238" priority="32" operator="between">
      <formula>0.001</formula>
      <formula>0.499</formula>
    </cfRule>
  </conditionalFormatting>
  <conditionalFormatting sqref="E58:G60">
    <cfRule type="cellIs" dxfId="237" priority="31" operator="between">
      <formula>0.001</formula>
      <formula>0.499</formula>
    </cfRule>
  </conditionalFormatting>
  <conditionalFormatting sqref="E58:G60">
    <cfRule type="cellIs" dxfId="236" priority="30" operator="between">
      <formula>0.001</formula>
      <formula>0.499</formula>
    </cfRule>
  </conditionalFormatting>
  <conditionalFormatting sqref="E58:G60">
    <cfRule type="cellIs" dxfId="235" priority="29" operator="between">
      <formula>0.001</formula>
      <formula>0.499</formula>
    </cfRule>
  </conditionalFormatting>
  <conditionalFormatting sqref="E58:G60">
    <cfRule type="cellIs" dxfId="234" priority="28" operator="between">
      <formula>0.001</formula>
      <formula>0.499</formula>
    </cfRule>
  </conditionalFormatting>
  <conditionalFormatting sqref="E62:G64">
    <cfRule type="cellIs" dxfId="233" priority="27" operator="between">
      <formula>0.001</formula>
      <formula>0.499</formula>
    </cfRule>
  </conditionalFormatting>
  <conditionalFormatting sqref="E62:G64">
    <cfRule type="cellIs" dxfId="232" priority="26" operator="between">
      <formula>0.001</formula>
      <formula>0.499</formula>
    </cfRule>
  </conditionalFormatting>
  <conditionalFormatting sqref="E62:G64">
    <cfRule type="cellIs" dxfId="231" priority="25" operator="between">
      <formula>0.001</formula>
      <formula>0.499</formula>
    </cfRule>
  </conditionalFormatting>
  <conditionalFormatting sqref="E62:G64">
    <cfRule type="cellIs" dxfId="230" priority="24" operator="between">
      <formula>0.001</formula>
      <formula>0.499</formula>
    </cfRule>
  </conditionalFormatting>
  <conditionalFormatting sqref="E62:G64">
    <cfRule type="cellIs" dxfId="229" priority="23" operator="between">
      <formula>0.001</formula>
      <formula>0.499</formula>
    </cfRule>
  </conditionalFormatting>
  <conditionalFormatting sqref="E5:G19">
    <cfRule type="cellIs" dxfId="228" priority="22" operator="between">
      <formula>0.001</formula>
      <formula>0.499</formula>
    </cfRule>
  </conditionalFormatting>
  <conditionalFormatting sqref="E5:G19">
    <cfRule type="cellIs" dxfId="227" priority="21" operator="between">
      <formula>0.001</formula>
      <formula>0.499</formula>
    </cfRule>
  </conditionalFormatting>
  <conditionalFormatting sqref="E21:G24">
    <cfRule type="cellIs" dxfId="226" priority="20" operator="between">
      <formula>0.001</formula>
      <formula>0.499</formula>
    </cfRule>
  </conditionalFormatting>
  <conditionalFormatting sqref="E21:G24">
    <cfRule type="cellIs" dxfId="225" priority="19" operator="between">
      <formula>0.001</formula>
      <formula>0.499</formula>
    </cfRule>
  </conditionalFormatting>
  <conditionalFormatting sqref="E26:G28">
    <cfRule type="cellIs" dxfId="224" priority="18" operator="between">
      <formula>0.001</formula>
      <formula>0.499</formula>
    </cfRule>
  </conditionalFormatting>
  <conditionalFormatting sqref="E26:G28">
    <cfRule type="cellIs" dxfId="223" priority="17" operator="between">
      <formula>0.001</formula>
      <formula>0.499</formula>
    </cfRule>
  </conditionalFormatting>
  <conditionalFormatting sqref="E30:G30">
    <cfRule type="cellIs" dxfId="222" priority="16" operator="between">
      <formula>0.001</formula>
      <formula>0.499</formula>
    </cfRule>
  </conditionalFormatting>
  <conditionalFormatting sqref="E30:G30">
    <cfRule type="cellIs" dxfId="221" priority="15" operator="between">
      <formula>0.001</formula>
      <formula>0.499</formula>
    </cfRule>
  </conditionalFormatting>
  <conditionalFormatting sqref="E32:G42">
    <cfRule type="cellIs" dxfId="220" priority="14" operator="between">
      <formula>0.001</formula>
      <formula>0.499</formula>
    </cfRule>
  </conditionalFormatting>
  <conditionalFormatting sqref="E32:G42">
    <cfRule type="cellIs" dxfId="219" priority="13" operator="between">
      <formula>0.001</formula>
      <formula>0.499</formula>
    </cfRule>
  </conditionalFormatting>
  <conditionalFormatting sqref="E44:G45">
    <cfRule type="cellIs" dxfId="218" priority="12" operator="between">
      <formula>0.001</formula>
      <formula>0.499</formula>
    </cfRule>
  </conditionalFormatting>
  <conditionalFormatting sqref="E44:G45">
    <cfRule type="cellIs" dxfId="217" priority="11" operator="between">
      <formula>0.001</formula>
      <formula>0.499</formula>
    </cfRule>
  </conditionalFormatting>
  <conditionalFormatting sqref="E47:G50">
    <cfRule type="cellIs" dxfId="216" priority="10" operator="between">
      <formula>0.001</formula>
      <formula>0.499</formula>
    </cfRule>
  </conditionalFormatting>
  <conditionalFormatting sqref="E47:G50">
    <cfRule type="cellIs" dxfId="215" priority="9" operator="between">
      <formula>0.001</formula>
      <formula>0.499</formula>
    </cfRule>
  </conditionalFormatting>
  <conditionalFormatting sqref="E52:G54">
    <cfRule type="cellIs" dxfId="214" priority="8" operator="between">
      <formula>0.001</formula>
      <formula>0.499</formula>
    </cfRule>
  </conditionalFormatting>
  <conditionalFormatting sqref="E52:G54">
    <cfRule type="cellIs" dxfId="213" priority="7" operator="between">
      <formula>0.001</formula>
      <formula>0.499</formula>
    </cfRule>
  </conditionalFormatting>
  <conditionalFormatting sqref="E56:G56">
    <cfRule type="cellIs" dxfId="212" priority="6" operator="between">
      <formula>0.001</formula>
      <formula>0.499</formula>
    </cfRule>
  </conditionalFormatting>
  <conditionalFormatting sqref="E56:G56">
    <cfRule type="cellIs" dxfId="211" priority="5" operator="between">
      <formula>0.001</formula>
      <formula>0.499</formula>
    </cfRule>
  </conditionalFormatting>
  <conditionalFormatting sqref="E58:G60">
    <cfRule type="cellIs" dxfId="210" priority="4" operator="between">
      <formula>0.001</formula>
      <formula>0.499</formula>
    </cfRule>
  </conditionalFormatting>
  <conditionalFormatting sqref="E58:G60">
    <cfRule type="cellIs" dxfId="209" priority="3" operator="between">
      <formula>0.001</formula>
      <formula>0.499</formula>
    </cfRule>
  </conditionalFormatting>
  <conditionalFormatting sqref="E5:G5">
    <cfRule type="cellIs" dxfId="208" priority="2" operator="between">
      <formula>0.001</formula>
      <formula>0.499</formula>
    </cfRule>
  </conditionalFormatting>
  <conditionalFormatting sqref="E5:G5">
    <cfRule type="cellIs" dxfId="207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lha31"/>
  <dimension ref="A1:N71"/>
  <sheetViews>
    <sheetView showGridLines="0" workbookViewId="0">
      <selection sqref="A1:G1"/>
    </sheetView>
  </sheetViews>
  <sheetFormatPr defaultColWidth="9.140625" defaultRowHeight="9"/>
  <cols>
    <col min="1" max="1" width="4.7109375" style="5" customWidth="1"/>
    <col min="2" max="2" width="2.7109375" style="5" customWidth="1"/>
    <col min="3" max="3" width="5.7109375" style="5" customWidth="1"/>
    <col min="4" max="4" width="36.140625" style="5" customWidth="1"/>
    <col min="5" max="7" width="11.7109375" style="8" customWidth="1"/>
    <col min="8" max="8" width="9.140625" style="8"/>
    <col min="9" max="16384" width="9.140625" style="5"/>
  </cols>
  <sheetData>
    <row r="1" spans="1:14" s="60" customFormat="1" ht="36" customHeight="1">
      <c r="A1" s="560" t="s">
        <v>1034</v>
      </c>
      <c r="B1" s="560"/>
      <c r="C1" s="560"/>
      <c r="D1" s="560"/>
      <c r="E1" s="560"/>
      <c r="F1" s="560"/>
      <c r="G1" s="560"/>
      <c r="H1" s="515" t="s">
        <v>1048</v>
      </c>
    </row>
    <row r="2" spans="1:14" ht="9" customHeight="1">
      <c r="A2" s="555" t="s">
        <v>475</v>
      </c>
      <c r="B2" s="555"/>
      <c r="C2" s="555"/>
      <c r="D2" s="555"/>
      <c r="E2" s="6"/>
      <c r="F2" s="6"/>
      <c r="G2" s="6"/>
    </row>
    <row r="3" spans="1:14" s="7" customFormat="1" ht="30" customHeight="1">
      <c r="A3" s="563" t="s">
        <v>762</v>
      </c>
      <c r="B3" s="564"/>
      <c r="C3" s="221" t="s">
        <v>763</v>
      </c>
      <c r="D3" s="221" t="s">
        <v>939</v>
      </c>
      <c r="E3" s="245">
        <v>2016</v>
      </c>
      <c r="F3" s="256">
        <v>2017</v>
      </c>
      <c r="G3" s="54" t="s">
        <v>1078</v>
      </c>
      <c r="H3" s="247"/>
    </row>
    <row r="4" spans="1:14" s="14" customFormat="1" ht="4.9000000000000004" customHeight="1">
      <c r="A4" s="11"/>
      <c r="B4" s="11"/>
      <c r="C4" s="11"/>
      <c r="D4" s="11"/>
      <c r="E4" s="11"/>
      <c r="F4" s="11"/>
      <c r="G4" s="11"/>
      <c r="H4" s="248"/>
    </row>
    <row r="5" spans="1:14" s="44" customFormat="1" ht="9" customHeight="1">
      <c r="A5" s="553" t="s">
        <v>216</v>
      </c>
      <c r="B5" s="553"/>
      <c r="C5" s="553"/>
      <c r="D5" s="553"/>
      <c r="E5" s="227">
        <v>12449229.851999998</v>
      </c>
      <c r="F5" s="227">
        <v>14227082.988</v>
      </c>
      <c r="G5" s="227">
        <v>13806789.731999999</v>
      </c>
      <c r="H5" s="246"/>
      <c r="L5" s="299"/>
      <c r="M5" s="299"/>
      <c r="N5" s="299"/>
    </row>
    <row r="6" spans="1:14" s="44" customFormat="1" ht="5.0999999999999996" customHeight="1">
      <c r="E6" s="73"/>
      <c r="F6" s="73"/>
      <c r="G6" s="73"/>
      <c r="H6" s="246"/>
    </row>
    <row r="7" spans="1:14" s="28" customFormat="1" ht="9" customHeight="1">
      <c r="A7" s="74" t="s">
        <v>483</v>
      </c>
      <c r="B7" s="562" t="s">
        <v>523</v>
      </c>
      <c r="C7" s="562"/>
      <c r="D7" s="562"/>
      <c r="E7" s="79">
        <v>432981.18</v>
      </c>
      <c r="F7" s="79">
        <v>459992.70900000003</v>
      </c>
      <c r="G7" s="79">
        <v>469734.26799999998</v>
      </c>
      <c r="H7" s="26"/>
    </row>
    <row r="8" spans="1:14" s="4" customFormat="1" ht="8.65" customHeight="1">
      <c r="A8" s="23"/>
      <c r="B8" s="32"/>
      <c r="C8" s="75" t="s">
        <v>524</v>
      </c>
      <c r="D8" s="76" t="s">
        <v>525</v>
      </c>
      <c r="E8" s="80">
        <v>59885.237000000001</v>
      </c>
      <c r="F8" s="80">
        <v>80678.554000000004</v>
      </c>
      <c r="G8" s="80">
        <v>107329.645</v>
      </c>
      <c r="H8" s="6"/>
    </row>
    <row r="9" spans="1:14" s="4" customFormat="1" ht="8.65" customHeight="1">
      <c r="A9" s="23"/>
      <c r="B9" s="32"/>
      <c r="C9" s="75" t="s">
        <v>526</v>
      </c>
      <c r="D9" s="76" t="s">
        <v>527</v>
      </c>
      <c r="E9" s="80">
        <v>109448.386</v>
      </c>
      <c r="F9" s="80">
        <v>60913.959000000003</v>
      </c>
      <c r="G9" s="80">
        <v>55599.836000000003</v>
      </c>
      <c r="H9" s="6"/>
    </row>
    <row r="10" spans="1:14" s="4" customFormat="1" ht="19.899999999999999" customHeight="1">
      <c r="A10" s="32"/>
      <c r="B10" s="32"/>
      <c r="C10" s="75" t="s">
        <v>681</v>
      </c>
      <c r="D10" s="76" t="s">
        <v>769</v>
      </c>
      <c r="E10" s="80">
        <v>130391.736</v>
      </c>
      <c r="F10" s="80">
        <v>156391.68100000001</v>
      </c>
      <c r="G10" s="80">
        <v>156024.962</v>
      </c>
      <c r="H10" s="6"/>
    </row>
    <row r="11" spans="1:14" s="4" customFormat="1" ht="19.899999999999999" customHeight="1">
      <c r="A11" s="32"/>
      <c r="B11" s="32"/>
      <c r="C11" s="75" t="s">
        <v>528</v>
      </c>
      <c r="D11" s="82" t="s">
        <v>768</v>
      </c>
      <c r="E11" s="80">
        <v>113584.659</v>
      </c>
      <c r="F11" s="80">
        <v>131211.90700000001</v>
      </c>
      <c r="G11" s="80">
        <v>115204.21</v>
      </c>
      <c r="H11" s="6"/>
    </row>
    <row r="12" spans="1:14" s="4" customFormat="1" ht="8.65" customHeight="1">
      <c r="A12" s="32"/>
      <c r="B12" s="32"/>
      <c r="C12" s="23" t="s">
        <v>529</v>
      </c>
      <c r="D12" s="81" t="s">
        <v>766</v>
      </c>
      <c r="E12" s="80">
        <v>19671.162</v>
      </c>
      <c r="F12" s="80">
        <v>30796.608</v>
      </c>
      <c r="G12" s="80">
        <v>35575.614999999998</v>
      </c>
      <c r="H12" s="6"/>
    </row>
    <row r="13" spans="1:14" s="28" customFormat="1" ht="9" customHeight="1">
      <c r="A13" s="74" t="s">
        <v>476</v>
      </c>
      <c r="B13" s="562" t="s">
        <v>530</v>
      </c>
      <c r="C13" s="562"/>
      <c r="D13" s="562"/>
      <c r="E13" s="79">
        <v>190343.283</v>
      </c>
      <c r="F13" s="79">
        <v>210992.39100000003</v>
      </c>
      <c r="G13" s="79">
        <v>189192.82900000003</v>
      </c>
    </row>
    <row r="14" spans="1:14" s="4" customFormat="1" ht="8.65" customHeight="1">
      <c r="A14" s="32"/>
      <c r="B14" s="32"/>
      <c r="C14" s="75" t="s">
        <v>532</v>
      </c>
      <c r="D14" s="76" t="s">
        <v>533</v>
      </c>
      <c r="E14" s="80">
        <v>985.13199999999995</v>
      </c>
      <c r="F14" s="80">
        <v>1705.299</v>
      </c>
      <c r="G14" s="80">
        <v>2060.0039999999999</v>
      </c>
      <c r="H14" s="26"/>
    </row>
    <row r="15" spans="1:14" s="4" customFormat="1" ht="19.899999999999999" customHeight="1">
      <c r="A15" s="32"/>
      <c r="B15" s="32"/>
      <c r="C15" s="75" t="s">
        <v>534</v>
      </c>
      <c r="D15" s="76" t="s">
        <v>535</v>
      </c>
      <c r="E15" s="80">
        <v>25243.65</v>
      </c>
      <c r="F15" s="80">
        <v>28722.199000000001</v>
      </c>
      <c r="G15" s="80">
        <v>27681.258999999998</v>
      </c>
      <c r="H15" s="6"/>
    </row>
    <row r="16" spans="1:14" s="4" customFormat="1" ht="8.65" customHeight="1">
      <c r="A16" s="32"/>
      <c r="B16" s="32"/>
      <c r="C16" s="75" t="s">
        <v>536</v>
      </c>
      <c r="D16" s="76" t="s">
        <v>537</v>
      </c>
      <c r="E16" s="80">
        <v>62854.800999999999</v>
      </c>
      <c r="F16" s="80">
        <v>82411.156000000003</v>
      </c>
      <c r="G16" s="80">
        <v>64380.987999999998</v>
      </c>
      <c r="H16" s="6"/>
    </row>
    <row r="17" spans="1:8" s="4" customFormat="1" ht="8.65" customHeight="1">
      <c r="A17" s="32"/>
      <c r="B17" s="32"/>
      <c r="C17" s="75" t="s">
        <v>538</v>
      </c>
      <c r="D17" s="76" t="s">
        <v>539</v>
      </c>
      <c r="E17" s="80">
        <v>32277.066999999999</v>
      </c>
      <c r="F17" s="80">
        <v>31353.298999999999</v>
      </c>
      <c r="G17" s="80">
        <v>29043.623</v>
      </c>
      <c r="H17" s="6"/>
    </row>
    <row r="18" spans="1:8" ht="8.65" customHeight="1">
      <c r="A18" s="32"/>
      <c r="B18" s="32"/>
      <c r="C18" s="75" t="s">
        <v>540</v>
      </c>
      <c r="D18" s="76" t="s">
        <v>541</v>
      </c>
      <c r="E18" s="80">
        <v>18329.574000000001</v>
      </c>
      <c r="F18" s="80">
        <v>20179.560000000001</v>
      </c>
      <c r="G18" s="80">
        <v>26796.359</v>
      </c>
      <c r="H18" s="6"/>
    </row>
    <row r="19" spans="1:8" s="4" customFormat="1" ht="19.899999999999999" customHeight="1">
      <c r="A19" s="32"/>
      <c r="B19" s="32"/>
      <c r="C19" s="75" t="s">
        <v>468</v>
      </c>
      <c r="D19" s="76" t="s">
        <v>770</v>
      </c>
      <c r="E19" s="80">
        <v>44521.769</v>
      </c>
      <c r="F19" s="80">
        <v>40230.963000000003</v>
      </c>
      <c r="G19" s="80">
        <v>33536.245999999999</v>
      </c>
      <c r="H19" s="8"/>
    </row>
    <row r="20" spans="1:8" s="4" customFormat="1" ht="8.65" customHeight="1">
      <c r="A20" s="32"/>
      <c r="B20" s="32"/>
      <c r="C20" s="75" t="s">
        <v>542</v>
      </c>
      <c r="D20" s="76" t="s">
        <v>814</v>
      </c>
      <c r="E20" s="80">
        <v>5247.1469999999999</v>
      </c>
      <c r="F20" s="80">
        <v>5034.5529999999999</v>
      </c>
      <c r="G20" s="80">
        <v>4960.4769999999999</v>
      </c>
      <c r="H20" s="6"/>
    </row>
    <row r="21" spans="1:8" s="4" customFormat="1" ht="8.65" customHeight="1">
      <c r="A21" s="32"/>
      <c r="B21" s="32"/>
      <c r="C21" s="75" t="s">
        <v>543</v>
      </c>
      <c r="D21" s="76" t="s">
        <v>842</v>
      </c>
      <c r="E21" s="80">
        <v>874.2</v>
      </c>
      <c r="F21" s="80">
        <v>1235.8979999999999</v>
      </c>
      <c r="G21" s="80">
        <v>574.94500000000005</v>
      </c>
      <c r="H21" s="6"/>
    </row>
    <row r="22" spans="1:8" s="4" customFormat="1" ht="8.65" customHeight="1">
      <c r="A22" s="32"/>
      <c r="B22" s="32"/>
      <c r="C22" s="23" t="s">
        <v>544</v>
      </c>
      <c r="D22" s="32" t="s">
        <v>767</v>
      </c>
      <c r="E22" s="80">
        <v>9.9429999999999996</v>
      </c>
      <c r="F22" s="80">
        <v>119.464</v>
      </c>
      <c r="G22" s="80">
        <v>158.928</v>
      </c>
      <c r="H22" s="6"/>
    </row>
    <row r="23" spans="1:8" s="28" customFormat="1" ht="9" customHeight="1">
      <c r="A23" s="74" t="s">
        <v>545</v>
      </c>
      <c r="B23" s="562" t="s">
        <v>546</v>
      </c>
      <c r="C23" s="562" t="s">
        <v>531</v>
      </c>
      <c r="D23" s="562" t="s">
        <v>531</v>
      </c>
      <c r="E23" s="79">
        <v>279906.47499999998</v>
      </c>
      <c r="F23" s="79">
        <v>390061.54100000003</v>
      </c>
      <c r="G23" s="79">
        <v>373090.359</v>
      </c>
    </row>
    <row r="24" spans="1:8" s="4" customFormat="1" ht="19.899999999999999" customHeight="1">
      <c r="A24" s="32"/>
      <c r="B24" s="32"/>
      <c r="C24" s="23" t="s">
        <v>472</v>
      </c>
      <c r="D24" s="32" t="s">
        <v>821</v>
      </c>
      <c r="E24" s="80">
        <v>279906.47499999998</v>
      </c>
      <c r="F24" s="80">
        <v>390061.54100000003</v>
      </c>
      <c r="G24" s="80">
        <v>373090.359</v>
      </c>
      <c r="H24" s="6"/>
    </row>
    <row r="25" spans="1:8" s="28" customFormat="1" ht="9" customHeight="1">
      <c r="A25" s="74" t="s">
        <v>547</v>
      </c>
      <c r="B25" s="562" t="s">
        <v>548</v>
      </c>
      <c r="C25" s="562" t="s">
        <v>531</v>
      </c>
      <c r="D25" s="562" t="s">
        <v>531</v>
      </c>
      <c r="E25" s="79">
        <v>887435.33600000001</v>
      </c>
      <c r="F25" s="79">
        <v>954377.89399999997</v>
      </c>
      <c r="G25" s="79">
        <v>911552.57000000007</v>
      </c>
    </row>
    <row r="26" spans="1:8" s="4" customFormat="1" ht="19.899999999999999" customHeight="1">
      <c r="A26" s="33"/>
      <c r="B26" s="33"/>
      <c r="C26" s="75" t="s">
        <v>469</v>
      </c>
      <c r="D26" s="76" t="s">
        <v>771</v>
      </c>
      <c r="E26" s="80">
        <v>94698.87</v>
      </c>
      <c r="F26" s="80">
        <v>92808.948999999993</v>
      </c>
      <c r="G26" s="80">
        <v>80226.476999999999</v>
      </c>
      <c r="H26" s="26"/>
    </row>
    <row r="27" spans="1:8" s="4" customFormat="1" ht="8.65" customHeight="1">
      <c r="A27" s="33"/>
      <c r="B27" s="33"/>
      <c r="C27" s="75" t="s">
        <v>470</v>
      </c>
      <c r="D27" s="76" t="s">
        <v>772</v>
      </c>
      <c r="E27" s="80">
        <v>14963.147000000001</v>
      </c>
      <c r="F27" s="80">
        <v>10765.7</v>
      </c>
      <c r="G27" s="80">
        <v>10725.985000000001</v>
      </c>
      <c r="H27" s="6"/>
    </row>
    <row r="28" spans="1:8" ht="8.65" customHeight="1">
      <c r="C28" s="75" t="s">
        <v>471</v>
      </c>
      <c r="D28" s="76" t="s">
        <v>549</v>
      </c>
      <c r="E28" s="80">
        <v>15098.367</v>
      </c>
      <c r="F28" s="80">
        <v>14951.587</v>
      </c>
      <c r="G28" s="80">
        <v>13351.942999999999</v>
      </c>
      <c r="H28" s="26"/>
    </row>
    <row r="29" spans="1:8" ht="19.899999999999999" customHeight="1">
      <c r="C29" s="75" t="s">
        <v>550</v>
      </c>
      <c r="D29" s="76" t="s">
        <v>773</v>
      </c>
      <c r="E29" s="80">
        <v>85224.884999999995</v>
      </c>
      <c r="F29" s="80">
        <v>95735.112999999998</v>
      </c>
      <c r="G29" s="80">
        <v>96482.164000000004</v>
      </c>
      <c r="H29" s="6"/>
    </row>
    <row r="30" spans="1:8" ht="8.65" customHeight="1">
      <c r="C30" s="75" t="s">
        <v>551</v>
      </c>
      <c r="D30" s="76" t="s">
        <v>815</v>
      </c>
      <c r="E30" s="80">
        <v>124432.075</v>
      </c>
      <c r="F30" s="80">
        <v>130127.655</v>
      </c>
      <c r="G30" s="80">
        <v>128691.501</v>
      </c>
      <c r="H30" s="6"/>
    </row>
    <row r="31" spans="1:8" ht="8.65" customHeight="1">
      <c r="C31" s="75" t="s">
        <v>499</v>
      </c>
      <c r="D31" s="76" t="s">
        <v>552</v>
      </c>
      <c r="E31" s="80">
        <v>44789.39</v>
      </c>
      <c r="F31" s="80">
        <v>49872.182000000001</v>
      </c>
      <c r="G31" s="80">
        <v>50700.409</v>
      </c>
    </row>
    <row r="32" spans="1:8" ht="8.65" customHeight="1">
      <c r="C32" s="75" t="s">
        <v>501</v>
      </c>
      <c r="D32" s="76" t="s">
        <v>553</v>
      </c>
      <c r="E32" s="80">
        <v>417663.85700000002</v>
      </c>
      <c r="F32" s="80">
        <v>490448.04</v>
      </c>
      <c r="G32" s="80">
        <v>465375.03600000002</v>
      </c>
    </row>
    <row r="33" spans="1:8" ht="19.899999999999999" customHeight="1">
      <c r="C33" s="75" t="s">
        <v>554</v>
      </c>
      <c r="D33" s="76" t="s">
        <v>774</v>
      </c>
      <c r="E33" s="80">
        <v>18308.541000000001</v>
      </c>
      <c r="F33" s="80">
        <v>24155.771000000001</v>
      </c>
      <c r="G33" s="80">
        <v>34134.366000000002</v>
      </c>
    </row>
    <row r="34" spans="1:8" ht="8.65" customHeight="1">
      <c r="C34" s="23" t="s">
        <v>555</v>
      </c>
      <c r="D34" s="32" t="s">
        <v>843</v>
      </c>
      <c r="E34" s="80">
        <v>72256.203999999998</v>
      </c>
      <c r="F34" s="80">
        <v>45512.896999999997</v>
      </c>
      <c r="G34" s="80">
        <v>31864.688999999998</v>
      </c>
    </row>
    <row r="35" spans="1:8" s="28" customFormat="1" ht="9" customHeight="1">
      <c r="A35" s="74" t="s">
        <v>556</v>
      </c>
      <c r="B35" s="562" t="s">
        <v>557</v>
      </c>
      <c r="C35" s="562" t="s">
        <v>531</v>
      </c>
      <c r="D35" s="562" t="s">
        <v>531</v>
      </c>
      <c r="E35" s="79">
        <v>1876322.6970000002</v>
      </c>
      <c r="F35" s="79">
        <v>2226248.2540000002</v>
      </c>
      <c r="G35" s="79">
        <v>2154414.6030000001</v>
      </c>
    </row>
    <row r="36" spans="1:8" ht="8.65" customHeight="1">
      <c r="C36" s="75" t="s">
        <v>558</v>
      </c>
      <c r="D36" s="76" t="s">
        <v>775</v>
      </c>
      <c r="E36" s="80">
        <v>177115.26800000001</v>
      </c>
      <c r="F36" s="80">
        <v>158289.48800000001</v>
      </c>
      <c r="G36" s="80">
        <v>149587.10699999999</v>
      </c>
    </row>
    <row r="37" spans="1:8" ht="8.65" customHeight="1">
      <c r="C37" s="75" t="s">
        <v>559</v>
      </c>
      <c r="D37" s="76" t="s">
        <v>560</v>
      </c>
      <c r="E37" s="80">
        <v>104068.598</v>
      </c>
      <c r="F37" s="80">
        <v>118084.595</v>
      </c>
      <c r="G37" s="80">
        <v>76627.031000000003</v>
      </c>
    </row>
    <row r="38" spans="1:8" ht="19.899999999999999" customHeight="1">
      <c r="C38" s="23" t="s">
        <v>561</v>
      </c>
      <c r="D38" s="32" t="s">
        <v>776</v>
      </c>
      <c r="E38" s="80">
        <v>1595138.831</v>
      </c>
      <c r="F38" s="80">
        <v>1949874.1710000001</v>
      </c>
      <c r="G38" s="80">
        <v>1928200.4650000001</v>
      </c>
    </row>
    <row r="39" spans="1:8" s="28" customFormat="1" ht="9" customHeight="1">
      <c r="A39" s="74" t="s">
        <v>331</v>
      </c>
      <c r="B39" s="562" t="s">
        <v>562</v>
      </c>
      <c r="C39" s="562" t="s">
        <v>531</v>
      </c>
      <c r="D39" s="562" t="s">
        <v>531</v>
      </c>
      <c r="E39" s="79">
        <v>828155.11200000008</v>
      </c>
      <c r="F39" s="79">
        <v>833030.34900000016</v>
      </c>
      <c r="G39" s="79">
        <v>916992.37199999997</v>
      </c>
    </row>
    <row r="40" spans="1:8" ht="30" customHeight="1">
      <c r="C40" s="75" t="s">
        <v>563</v>
      </c>
      <c r="D40" s="76" t="s">
        <v>844</v>
      </c>
      <c r="E40" s="80">
        <v>13216.98</v>
      </c>
      <c r="F40" s="80">
        <v>15895.228999999999</v>
      </c>
      <c r="G40" s="80">
        <v>23273.165000000001</v>
      </c>
      <c r="H40" s="26"/>
    </row>
    <row r="41" spans="1:8" ht="8.65" customHeight="1">
      <c r="C41" s="75" t="s">
        <v>564</v>
      </c>
      <c r="D41" s="76" t="s">
        <v>565</v>
      </c>
      <c r="E41" s="80">
        <v>148779.93299999999</v>
      </c>
      <c r="F41" s="80">
        <v>172917.92800000001</v>
      </c>
      <c r="G41" s="80">
        <v>306469.13299999997</v>
      </c>
    </row>
    <row r="42" spans="1:8" ht="8.65" customHeight="1">
      <c r="C42" s="75" t="s">
        <v>566</v>
      </c>
      <c r="D42" s="76" t="s">
        <v>567</v>
      </c>
      <c r="E42" s="80">
        <v>430533.44300000003</v>
      </c>
      <c r="F42" s="80">
        <v>370710.842</v>
      </c>
      <c r="G42" s="80">
        <v>305587.71399999998</v>
      </c>
    </row>
    <row r="43" spans="1:8" ht="8.65" customHeight="1">
      <c r="C43" s="75" t="s">
        <v>503</v>
      </c>
      <c r="D43" s="76" t="s">
        <v>777</v>
      </c>
      <c r="E43" s="80">
        <v>19852.571</v>
      </c>
      <c r="F43" s="80">
        <v>16981.166000000001</v>
      </c>
      <c r="G43" s="80">
        <v>13409.647000000001</v>
      </c>
    </row>
    <row r="44" spans="1:8" ht="8.65" customHeight="1">
      <c r="C44" s="75" t="s">
        <v>568</v>
      </c>
      <c r="D44" s="76" t="s">
        <v>845</v>
      </c>
      <c r="E44" s="80">
        <v>49025.777000000002</v>
      </c>
      <c r="F44" s="80">
        <v>57351.83</v>
      </c>
      <c r="G44" s="80">
        <v>55912.731</v>
      </c>
      <c r="H44" s="26"/>
    </row>
    <row r="45" spans="1:8" ht="8.65" customHeight="1">
      <c r="C45" s="75" t="s">
        <v>569</v>
      </c>
      <c r="D45" s="76" t="s">
        <v>816</v>
      </c>
      <c r="E45" s="80">
        <v>39728.341</v>
      </c>
      <c r="F45" s="80">
        <v>40301.209000000003</v>
      </c>
      <c r="G45" s="80">
        <v>43701.209000000003</v>
      </c>
    </row>
    <row r="46" spans="1:8" ht="8.65" customHeight="1">
      <c r="C46" s="75" t="s">
        <v>570</v>
      </c>
      <c r="D46" s="76" t="s">
        <v>817</v>
      </c>
      <c r="E46" s="80">
        <v>38318.942000000003</v>
      </c>
      <c r="F46" s="80">
        <v>48052.807000000001</v>
      </c>
      <c r="G46" s="80">
        <v>38901.313999999998</v>
      </c>
    </row>
    <row r="47" spans="1:8" ht="19.899999999999999" customHeight="1">
      <c r="C47" s="75" t="s">
        <v>571</v>
      </c>
      <c r="D47" s="76" t="s">
        <v>778</v>
      </c>
      <c r="E47" s="80">
        <v>21088.784</v>
      </c>
      <c r="F47" s="80">
        <v>23827.620999999999</v>
      </c>
      <c r="G47" s="80">
        <v>24825.830999999998</v>
      </c>
    </row>
    <row r="48" spans="1:8" ht="8.65" customHeight="1">
      <c r="C48" s="75" t="s">
        <v>572</v>
      </c>
      <c r="D48" s="76" t="s">
        <v>818</v>
      </c>
      <c r="E48" s="80">
        <v>437.86700000000002</v>
      </c>
      <c r="F48" s="80">
        <v>772.41200000000003</v>
      </c>
      <c r="G48" s="80">
        <v>889.61800000000005</v>
      </c>
    </row>
    <row r="49" spans="1:8" ht="8.65" customHeight="1">
      <c r="C49" s="75" t="s">
        <v>573</v>
      </c>
      <c r="D49" s="76" t="s">
        <v>574</v>
      </c>
      <c r="E49" s="80">
        <v>3386.0639999999999</v>
      </c>
      <c r="F49" s="80">
        <v>3560.11</v>
      </c>
      <c r="G49" s="80">
        <v>3204.72</v>
      </c>
    </row>
    <row r="50" spans="1:8" ht="8.65" customHeight="1">
      <c r="C50" s="23" t="s">
        <v>575</v>
      </c>
      <c r="D50" s="32" t="s">
        <v>779</v>
      </c>
      <c r="E50" s="80">
        <v>63786.41</v>
      </c>
      <c r="F50" s="80">
        <v>82659.195000000007</v>
      </c>
      <c r="G50" s="80">
        <v>100817.29</v>
      </c>
    </row>
    <row r="51" spans="1:8" s="28" customFormat="1" ht="9" customHeight="1">
      <c r="A51" s="74" t="s">
        <v>576</v>
      </c>
      <c r="B51" s="562" t="s">
        <v>803</v>
      </c>
      <c r="C51" s="562" t="s">
        <v>531</v>
      </c>
      <c r="D51" s="562" t="s">
        <v>531</v>
      </c>
      <c r="E51" s="79">
        <v>735863.81799999997</v>
      </c>
      <c r="F51" s="79">
        <v>823353.375</v>
      </c>
      <c r="G51" s="79">
        <v>782782.06700000004</v>
      </c>
    </row>
    <row r="52" spans="1:8" ht="8.65" customHeight="1">
      <c r="C52" s="75" t="s">
        <v>577</v>
      </c>
      <c r="D52" s="76" t="s">
        <v>780</v>
      </c>
      <c r="E52" s="80">
        <v>433941.05900000001</v>
      </c>
      <c r="F52" s="80">
        <v>478846.30200000003</v>
      </c>
      <c r="G52" s="80">
        <v>462153.45</v>
      </c>
    </row>
    <row r="53" spans="1:8" ht="8.65" customHeight="1">
      <c r="C53" s="23" t="s">
        <v>578</v>
      </c>
      <c r="D53" s="32" t="s">
        <v>579</v>
      </c>
      <c r="E53" s="80">
        <v>301922.75900000002</v>
      </c>
      <c r="F53" s="80">
        <v>344507.07299999997</v>
      </c>
      <c r="G53" s="80">
        <v>320628.61700000003</v>
      </c>
    </row>
    <row r="54" spans="1:8" s="28" customFormat="1" ht="9" customHeight="1">
      <c r="A54" s="74" t="s">
        <v>580</v>
      </c>
      <c r="B54" s="562" t="s">
        <v>581</v>
      </c>
      <c r="C54" s="562" t="s">
        <v>531</v>
      </c>
      <c r="D54" s="562" t="s">
        <v>531</v>
      </c>
      <c r="E54" s="79">
        <v>78331.256999999998</v>
      </c>
      <c r="F54" s="79">
        <v>65138.209000000003</v>
      </c>
      <c r="G54" s="79">
        <v>64062.54</v>
      </c>
    </row>
    <row r="55" spans="1:8" ht="8.65" customHeight="1">
      <c r="C55" s="75" t="s">
        <v>508</v>
      </c>
      <c r="D55" s="76" t="s">
        <v>846</v>
      </c>
      <c r="E55" s="80">
        <v>18041.357</v>
      </c>
      <c r="F55" s="80">
        <v>31124.927</v>
      </c>
      <c r="G55" s="80">
        <v>33742.205999999998</v>
      </c>
    </row>
    <row r="56" spans="1:8" ht="8.65" customHeight="1">
      <c r="C56" s="75" t="s">
        <v>509</v>
      </c>
      <c r="D56" s="76" t="s">
        <v>819</v>
      </c>
      <c r="E56" s="80">
        <v>59249.485999999997</v>
      </c>
      <c r="F56" s="80">
        <v>33026.285000000003</v>
      </c>
      <c r="G56" s="80">
        <v>28800.356</v>
      </c>
    </row>
    <row r="57" spans="1:8" ht="8.65" customHeight="1">
      <c r="C57" s="23" t="s">
        <v>582</v>
      </c>
      <c r="D57" s="32" t="s">
        <v>781</v>
      </c>
      <c r="E57" s="80">
        <v>1040.414</v>
      </c>
      <c r="F57" s="80">
        <v>986.99699999999996</v>
      </c>
      <c r="G57" s="80">
        <v>1519.9780000000001</v>
      </c>
    </row>
    <row r="58" spans="1:8" s="28" customFormat="1" ht="9" customHeight="1">
      <c r="A58" s="74" t="s">
        <v>583</v>
      </c>
      <c r="B58" s="562" t="s">
        <v>584</v>
      </c>
      <c r="C58" s="562" t="s">
        <v>531</v>
      </c>
      <c r="D58" s="562" t="s">
        <v>531</v>
      </c>
      <c r="E58" s="79">
        <v>521059.565</v>
      </c>
      <c r="F58" s="79">
        <v>531522.13099999994</v>
      </c>
      <c r="G58" s="79">
        <v>557389.74199999997</v>
      </c>
    </row>
    <row r="59" spans="1:8" ht="8.65" customHeight="1">
      <c r="C59" s="75" t="s">
        <v>585</v>
      </c>
      <c r="D59" s="76" t="s">
        <v>782</v>
      </c>
      <c r="E59" s="80">
        <v>142762.63399999999</v>
      </c>
      <c r="F59" s="80">
        <v>137416.80100000001</v>
      </c>
      <c r="G59" s="80">
        <v>139893.63399999999</v>
      </c>
      <c r="H59" s="26"/>
    </row>
    <row r="60" spans="1:8" ht="8.65" customHeight="1">
      <c r="C60" s="75" t="s">
        <v>586</v>
      </c>
      <c r="D60" s="76" t="s">
        <v>587</v>
      </c>
      <c r="E60" s="80">
        <v>377684.47200000001</v>
      </c>
      <c r="F60" s="80">
        <v>393817.402</v>
      </c>
      <c r="G60" s="80">
        <v>417295.07299999997</v>
      </c>
    </row>
    <row r="61" spans="1:8" ht="8.65" customHeight="1">
      <c r="C61" s="23" t="s">
        <v>588</v>
      </c>
      <c r="D61" s="32" t="s">
        <v>589</v>
      </c>
      <c r="E61" s="80">
        <v>612.45899999999995</v>
      </c>
      <c r="F61" s="80">
        <v>287.928</v>
      </c>
      <c r="G61" s="80">
        <v>201.035</v>
      </c>
    </row>
    <row r="62" spans="1:8" s="28" customFormat="1" ht="9" customHeight="1">
      <c r="A62" s="74" t="s">
        <v>590</v>
      </c>
      <c r="B62" s="562" t="s">
        <v>591</v>
      </c>
      <c r="C62" s="562" t="s">
        <v>531</v>
      </c>
      <c r="D62" s="562" t="s">
        <v>531</v>
      </c>
      <c r="E62" s="79">
        <v>754172.93200000003</v>
      </c>
      <c r="F62" s="79">
        <v>773303.93200000003</v>
      </c>
      <c r="G62" s="79">
        <v>819107.75899999996</v>
      </c>
    </row>
    <row r="63" spans="1:8" ht="30" customHeight="1">
      <c r="C63" s="75" t="s">
        <v>592</v>
      </c>
      <c r="D63" s="76" t="s">
        <v>820</v>
      </c>
      <c r="E63" s="80">
        <v>158571.72</v>
      </c>
      <c r="F63" s="80">
        <v>170168.18700000001</v>
      </c>
      <c r="G63" s="80">
        <v>158783.40299999999</v>
      </c>
      <c r="H63" s="26"/>
    </row>
    <row r="64" spans="1:8" ht="8.65" customHeight="1">
      <c r="C64" s="75" t="s">
        <v>593</v>
      </c>
      <c r="D64" s="76" t="s">
        <v>594</v>
      </c>
      <c r="E64" s="80">
        <v>573569.64</v>
      </c>
      <c r="F64" s="80">
        <v>577951.73</v>
      </c>
      <c r="G64" s="80">
        <v>637422.95900000003</v>
      </c>
    </row>
    <row r="65" spans="1:8" ht="8.65" customHeight="1">
      <c r="C65" s="23" t="s">
        <v>595</v>
      </c>
      <c r="D65" s="32" t="s">
        <v>804</v>
      </c>
      <c r="E65" s="80">
        <v>22031.572</v>
      </c>
      <c r="F65" s="80">
        <v>25184.014999999999</v>
      </c>
      <c r="G65" s="80">
        <v>22901.397000000001</v>
      </c>
    </row>
    <row r="66" spans="1:8" ht="5.0999999999999996" customHeight="1">
      <c r="A66" s="78"/>
      <c r="B66" s="159"/>
      <c r="C66" s="164"/>
      <c r="D66" s="164"/>
      <c r="E66" s="164"/>
      <c r="F66" s="164"/>
      <c r="G66" s="164"/>
    </row>
    <row r="67" spans="1:8">
      <c r="G67" s="19" t="s">
        <v>490</v>
      </c>
      <c r="H67" s="26"/>
    </row>
    <row r="71" spans="1:8">
      <c r="H71" s="26"/>
    </row>
  </sheetData>
  <mergeCells count="14">
    <mergeCell ref="B58:D58"/>
    <mergeCell ref="B62:D62"/>
    <mergeCell ref="B13:D13"/>
    <mergeCell ref="B23:D23"/>
    <mergeCell ref="B25:D25"/>
    <mergeCell ref="B35:D35"/>
    <mergeCell ref="B39:D39"/>
    <mergeCell ref="B51:D51"/>
    <mergeCell ref="B54:D54"/>
    <mergeCell ref="B7:D7"/>
    <mergeCell ref="A1:G1"/>
    <mergeCell ref="A2:D2"/>
    <mergeCell ref="A3:B3"/>
    <mergeCell ref="A5:D5"/>
  </mergeCells>
  <conditionalFormatting sqref="E1:G2 E67:G65536 E4:G65">
    <cfRule type="cellIs" dxfId="206" priority="26" operator="between">
      <formula>0.001</formula>
      <formula>0.499</formula>
    </cfRule>
  </conditionalFormatting>
  <conditionalFormatting sqref="E1:G1">
    <cfRule type="cellIs" dxfId="205" priority="4" operator="between">
      <formula>0.001</formula>
      <formula>0.499</formula>
    </cfRule>
  </conditionalFormatting>
  <conditionalFormatting sqref="E7:G65">
    <cfRule type="cellIs" dxfId="204" priority="3" operator="between">
      <formula>0.001</formula>
      <formula>0.499</formula>
    </cfRule>
  </conditionalFormatting>
  <conditionalFormatting sqref="E5:G65">
    <cfRule type="cellIs" dxfId="203" priority="2" operator="between">
      <formula>0.001</formula>
      <formula>0.499</formula>
    </cfRule>
  </conditionalFormatting>
  <conditionalFormatting sqref="E7:G65">
    <cfRule type="cellIs" dxfId="202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lha32"/>
  <dimension ref="A1:I66"/>
  <sheetViews>
    <sheetView showGridLines="0" workbookViewId="0">
      <selection sqref="A1:G1"/>
    </sheetView>
  </sheetViews>
  <sheetFormatPr defaultColWidth="9.140625" defaultRowHeight="9"/>
  <cols>
    <col min="1" max="1" width="4.7109375" style="5" customWidth="1"/>
    <col min="2" max="2" width="2.7109375" style="5" customWidth="1"/>
    <col min="3" max="3" width="5.7109375" style="5" customWidth="1"/>
    <col min="4" max="4" width="36.140625" style="5" customWidth="1"/>
    <col min="5" max="7" width="11.7109375" style="8" customWidth="1"/>
    <col min="8" max="16384" width="9.140625" style="5"/>
  </cols>
  <sheetData>
    <row r="1" spans="1:9" s="60" customFormat="1" ht="36" customHeight="1">
      <c r="A1" s="560" t="s">
        <v>1035</v>
      </c>
      <c r="B1" s="560"/>
      <c r="C1" s="560"/>
      <c r="D1" s="560"/>
      <c r="E1" s="560"/>
      <c r="F1" s="560"/>
      <c r="G1" s="560"/>
      <c r="H1" s="515" t="s">
        <v>1048</v>
      </c>
    </row>
    <row r="2" spans="1:9" ht="9" customHeight="1">
      <c r="A2" s="555" t="s">
        <v>475</v>
      </c>
      <c r="B2" s="555"/>
      <c r="C2" s="555"/>
      <c r="D2" s="555"/>
      <c r="E2" s="6"/>
      <c r="F2" s="6"/>
      <c r="G2" s="6"/>
    </row>
    <row r="3" spans="1:9" s="7" customFormat="1" ht="30" customHeight="1">
      <c r="A3" s="563" t="s">
        <v>762</v>
      </c>
      <c r="B3" s="564"/>
      <c r="C3" s="221" t="s">
        <v>763</v>
      </c>
      <c r="D3" s="221" t="s">
        <v>939</v>
      </c>
      <c r="E3" s="245">
        <v>2016</v>
      </c>
      <c r="F3" s="256">
        <v>2017</v>
      </c>
      <c r="G3" s="54" t="s">
        <v>1078</v>
      </c>
    </row>
    <row r="4" spans="1:9" s="14" customFormat="1" ht="4.9000000000000004" customHeight="1">
      <c r="A4" s="11"/>
      <c r="B4" s="11"/>
      <c r="C4" s="11"/>
      <c r="D4" s="11"/>
      <c r="E4" s="11"/>
      <c r="F4" s="11"/>
      <c r="G4" s="11"/>
    </row>
    <row r="5" spans="1:9" s="28" customFormat="1" ht="9" customHeight="1">
      <c r="A5" s="74" t="s">
        <v>596</v>
      </c>
      <c r="B5" s="562" t="s">
        <v>597</v>
      </c>
      <c r="C5" s="562" t="s">
        <v>531</v>
      </c>
      <c r="D5" s="562" t="s">
        <v>531</v>
      </c>
      <c r="E5" s="79">
        <v>793831.68599999999</v>
      </c>
      <c r="F5" s="79">
        <v>896996.30299999996</v>
      </c>
      <c r="G5" s="79">
        <v>939385.49500000011</v>
      </c>
    </row>
    <row r="6" spans="1:9" s="4" customFormat="1" ht="9" customHeight="1">
      <c r="A6" s="5"/>
      <c r="B6" s="5"/>
      <c r="C6" s="75" t="s">
        <v>598</v>
      </c>
      <c r="D6" s="76" t="s">
        <v>599</v>
      </c>
      <c r="E6" s="80">
        <v>74.113</v>
      </c>
      <c r="F6" s="80">
        <v>54.640999999999998</v>
      </c>
      <c r="G6" s="80">
        <v>75.843000000000004</v>
      </c>
      <c r="H6" s="8"/>
      <c r="I6" s="6"/>
    </row>
    <row r="7" spans="1:9" s="4" customFormat="1" ht="9" customHeight="1">
      <c r="A7" s="5"/>
      <c r="B7" s="5"/>
      <c r="C7" s="75" t="s">
        <v>511</v>
      </c>
      <c r="D7" s="76" t="s">
        <v>783</v>
      </c>
      <c r="E7" s="80">
        <v>13953.108</v>
      </c>
      <c r="F7" s="80">
        <v>15577.884</v>
      </c>
      <c r="G7" s="80">
        <v>14714.741</v>
      </c>
      <c r="H7" s="26"/>
      <c r="I7" s="6"/>
    </row>
    <row r="8" spans="1:9" s="4" customFormat="1" ht="9" customHeight="1">
      <c r="A8" s="5"/>
      <c r="B8" s="5"/>
      <c r="C8" s="75" t="s">
        <v>600</v>
      </c>
      <c r="D8" s="76" t="s">
        <v>601</v>
      </c>
      <c r="E8" s="80">
        <v>36686.425000000003</v>
      </c>
      <c r="F8" s="80">
        <v>41652.446000000004</v>
      </c>
      <c r="G8" s="80">
        <v>40377.468000000001</v>
      </c>
      <c r="H8" s="8"/>
      <c r="I8" s="6"/>
    </row>
    <row r="9" spans="1:9" s="4" customFormat="1" ht="9" customHeight="1">
      <c r="A9" s="5"/>
      <c r="B9" s="5"/>
      <c r="C9" s="75" t="s">
        <v>514</v>
      </c>
      <c r="D9" s="76" t="s">
        <v>602</v>
      </c>
      <c r="E9" s="80">
        <v>1137.2249999999999</v>
      </c>
      <c r="F9" s="80">
        <v>1460.0550000000001</v>
      </c>
      <c r="G9" s="80">
        <v>1451.6379999999999</v>
      </c>
      <c r="H9" s="8"/>
      <c r="I9" s="6"/>
    </row>
    <row r="10" spans="1:9" s="4" customFormat="1" ht="19.899999999999999" customHeight="1">
      <c r="A10" s="5"/>
      <c r="B10" s="5"/>
      <c r="C10" s="75" t="s">
        <v>603</v>
      </c>
      <c r="D10" s="76" t="s">
        <v>784</v>
      </c>
      <c r="E10" s="80">
        <v>25763.417000000001</v>
      </c>
      <c r="F10" s="80">
        <v>28198.678</v>
      </c>
      <c r="G10" s="80">
        <v>30301.416000000001</v>
      </c>
      <c r="H10" s="8"/>
      <c r="I10" s="6"/>
    </row>
    <row r="11" spans="1:9" s="4" customFormat="1" ht="9" customHeight="1">
      <c r="A11" s="5"/>
      <c r="B11" s="5"/>
      <c r="C11" s="75" t="s">
        <v>604</v>
      </c>
      <c r="D11" s="76" t="s">
        <v>785</v>
      </c>
      <c r="E11" s="80">
        <v>89153.245999999999</v>
      </c>
      <c r="F11" s="80">
        <v>92103.981</v>
      </c>
      <c r="G11" s="80">
        <v>99587.192999999999</v>
      </c>
      <c r="H11" s="26"/>
      <c r="I11" s="6"/>
    </row>
    <row r="12" spans="1:9" s="4" customFormat="1" ht="9" customHeight="1">
      <c r="A12" s="5"/>
      <c r="B12" s="5"/>
      <c r="C12" s="75" t="s">
        <v>605</v>
      </c>
      <c r="D12" s="76" t="s">
        <v>805</v>
      </c>
      <c r="E12" s="80">
        <v>68253.372000000003</v>
      </c>
      <c r="F12" s="80">
        <v>99518.971000000005</v>
      </c>
      <c r="G12" s="80">
        <v>77956.383000000002</v>
      </c>
      <c r="H12" s="8"/>
      <c r="I12" s="6"/>
    </row>
    <row r="13" spans="1:9" s="4" customFormat="1" ht="19.899999999999999" customHeight="1">
      <c r="A13" s="5"/>
      <c r="B13" s="5"/>
      <c r="C13" s="75" t="s">
        <v>606</v>
      </c>
      <c r="D13" s="76" t="s">
        <v>786</v>
      </c>
      <c r="E13" s="80">
        <v>28776.894</v>
      </c>
      <c r="F13" s="80">
        <v>28096.792000000001</v>
      </c>
      <c r="G13" s="80">
        <v>28782.53</v>
      </c>
      <c r="H13" s="8"/>
      <c r="I13" s="6"/>
    </row>
    <row r="14" spans="1:9" s="4" customFormat="1" ht="19.899999999999999" customHeight="1">
      <c r="A14" s="5"/>
      <c r="B14" s="5"/>
      <c r="C14" s="75" t="s">
        <v>607</v>
      </c>
      <c r="D14" s="76" t="s">
        <v>787</v>
      </c>
      <c r="E14" s="80">
        <v>18769.994999999999</v>
      </c>
      <c r="F14" s="80">
        <v>17672.830999999998</v>
      </c>
      <c r="G14" s="80">
        <v>21776.968000000001</v>
      </c>
      <c r="H14" s="8"/>
      <c r="I14" s="6"/>
    </row>
    <row r="15" spans="1:9" s="4" customFormat="1" ht="19.899999999999999" customHeight="1">
      <c r="A15" s="5"/>
      <c r="B15" s="5"/>
      <c r="C15" s="75" t="s">
        <v>608</v>
      </c>
      <c r="D15" s="76" t="s">
        <v>806</v>
      </c>
      <c r="E15" s="80">
        <v>49424.855000000003</v>
      </c>
      <c r="F15" s="80">
        <v>65731.202999999994</v>
      </c>
      <c r="G15" s="80">
        <v>94094.034</v>
      </c>
      <c r="H15" s="8"/>
      <c r="I15" s="6"/>
    </row>
    <row r="16" spans="1:9" s="4" customFormat="1" ht="9" customHeight="1">
      <c r="A16" s="5"/>
      <c r="B16" s="5"/>
      <c r="C16" s="75" t="s">
        <v>609</v>
      </c>
      <c r="D16" s="76" t="s">
        <v>610</v>
      </c>
      <c r="E16" s="80">
        <v>27864.063999999998</v>
      </c>
      <c r="F16" s="80">
        <v>31086.61</v>
      </c>
      <c r="G16" s="80">
        <v>26530.678</v>
      </c>
      <c r="H16" s="8"/>
      <c r="I16" s="6"/>
    </row>
    <row r="17" spans="1:9" s="4" customFormat="1" ht="9" customHeight="1">
      <c r="A17" s="5"/>
      <c r="B17" s="5"/>
      <c r="C17" s="75" t="s">
        <v>515</v>
      </c>
      <c r="D17" s="76" t="s">
        <v>611</v>
      </c>
      <c r="E17" s="80">
        <v>139450.86199999999</v>
      </c>
      <c r="F17" s="80">
        <v>156684.82699999999</v>
      </c>
      <c r="G17" s="80">
        <v>159035.54699999999</v>
      </c>
      <c r="H17" s="8"/>
      <c r="I17" s="6"/>
    </row>
    <row r="18" spans="1:9" s="4" customFormat="1" ht="9" customHeight="1">
      <c r="A18" s="5"/>
      <c r="B18" s="5"/>
      <c r="C18" s="75" t="s">
        <v>517</v>
      </c>
      <c r="D18" s="76" t="s">
        <v>847</v>
      </c>
      <c r="E18" s="80">
        <v>111693.11</v>
      </c>
      <c r="F18" s="80">
        <v>117495.49400000001</v>
      </c>
      <c r="G18" s="80">
        <v>132123.52299999999</v>
      </c>
      <c r="H18" s="8"/>
      <c r="I18" s="6"/>
    </row>
    <row r="19" spans="1:9" s="4" customFormat="1" ht="9" customHeight="1">
      <c r="A19" s="5"/>
      <c r="B19" s="5"/>
      <c r="C19" s="23" t="s">
        <v>519</v>
      </c>
      <c r="D19" s="32" t="s">
        <v>807</v>
      </c>
      <c r="E19" s="80">
        <v>182831</v>
      </c>
      <c r="F19" s="80">
        <v>201661.89</v>
      </c>
      <c r="G19" s="80">
        <v>212577.533</v>
      </c>
      <c r="H19" s="8"/>
      <c r="I19" s="6"/>
    </row>
    <row r="20" spans="1:9" s="28" customFormat="1" ht="9" customHeight="1">
      <c r="A20" s="74" t="s">
        <v>612</v>
      </c>
      <c r="B20" s="562" t="s">
        <v>613</v>
      </c>
      <c r="C20" s="562" t="s">
        <v>531</v>
      </c>
      <c r="D20" s="562" t="s">
        <v>531</v>
      </c>
      <c r="E20" s="79">
        <v>277169.09600000002</v>
      </c>
      <c r="F20" s="79">
        <v>296942.52400000003</v>
      </c>
      <c r="G20" s="79">
        <v>296310.16200000001</v>
      </c>
    </row>
    <row r="21" spans="1:9" s="4" customFormat="1" ht="9" customHeight="1">
      <c r="A21" s="5"/>
      <c r="B21" s="5"/>
      <c r="C21" s="75" t="s">
        <v>614</v>
      </c>
      <c r="D21" s="76" t="s">
        <v>615</v>
      </c>
      <c r="E21" s="80">
        <v>261340.359</v>
      </c>
      <c r="F21" s="80">
        <v>280770.82500000001</v>
      </c>
      <c r="G21" s="80">
        <v>279437.40000000002</v>
      </c>
      <c r="H21" s="8"/>
      <c r="I21" s="6"/>
    </row>
    <row r="22" spans="1:9" s="4" customFormat="1" ht="9" customHeight="1">
      <c r="A22" s="5"/>
      <c r="B22" s="5"/>
      <c r="C22" s="75" t="s">
        <v>616</v>
      </c>
      <c r="D22" s="76" t="s">
        <v>617</v>
      </c>
      <c r="E22" s="80">
        <v>14449.063</v>
      </c>
      <c r="F22" s="80">
        <v>14696.409</v>
      </c>
      <c r="G22" s="80">
        <v>15386.581</v>
      </c>
      <c r="H22" s="8"/>
      <c r="I22" s="6"/>
    </row>
    <row r="23" spans="1:9" s="4" customFormat="1" ht="9" customHeight="1">
      <c r="A23" s="5"/>
      <c r="B23" s="5"/>
      <c r="C23" s="75" t="s">
        <v>618</v>
      </c>
      <c r="D23" s="76" t="s">
        <v>813</v>
      </c>
      <c r="E23" s="80">
        <v>876.00300000000004</v>
      </c>
      <c r="F23" s="80">
        <v>758.44299999999998</v>
      </c>
      <c r="G23" s="80">
        <v>768.65300000000002</v>
      </c>
      <c r="H23" s="8"/>
      <c r="I23" s="6"/>
    </row>
    <row r="24" spans="1:9" s="4" customFormat="1" ht="9" customHeight="1">
      <c r="A24" s="5"/>
      <c r="B24" s="5"/>
      <c r="C24" s="23" t="s">
        <v>619</v>
      </c>
      <c r="D24" s="32" t="s">
        <v>620</v>
      </c>
      <c r="E24" s="80">
        <v>503.67099999999999</v>
      </c>
      <c r="F24" s="80">
        <v>716.84699999999998</v>
      </c>
      <c r="G24" s="80">
        <v>717.52800000000002</v>
      </c>
      <c r="H24" s="8"/>
      <c r="I24" s="6"/>
    </row>
    <row r="25" spans="1:9" s="28" customFormat="1" ht="9" customHeight="1">
      <c r="A25" s="74" t="s">
        <v>621</v>
      </c>
      <c r="B25" s="562" t="s">
        <v>622</v>
      </c>
      <c r="C25" s="562" t="s">
        <v>531</v>
      </c>
      <c r="D25" s="562" t="s">
        <v>531</v>
      </c>
      <c r="E25" s="79">
        <v>476268.90099999995</v>
      </c>
      <c r="F25" s="79">
        <v>473551.30300000001</v>
      </c>
      <c r="G25" s="79">
        <v>469641.63999999996</v>
      </c>
      <c r="I25" s="6"/>
    </row>
    <row r="26" spans="1:9" s="4" customFormat="1" ht="9" customHeight="1">
      <c r="A26" s="5"/>
      <c r="B26" s="5"/>
      <c r="C26" s="75" t="s">
        <v>623</v>
      </c>
      <c r="D26" s="76" t="s">
        <v>808</v>
      </c>
      <c r="E26" s="80">
        <v>177776.43</v>
      </c>
      <c r="F26" s="80">
        <v>192039.489</v>
      </c>
      <c r="G26" s="80">
        <v>190483.49799999999</v>
      </c>
      <c r="H26" s="8"/>
      <c r="I26" s="6"/>
    </row>
    <row r="27" spans="1:9" s="4" customFormat="1" ht="9" customHeight="1">
      <c r="A27" s="5"/>
      <c r="B27" s="5"/>
      <c r="C27" s="75" t="s">
        <v>624</v>
      </c>
      <c r="D27" s="76" t="s">
        <v>625</v>
      </c>
      <c r="E27" s="80">
        <v>208748.609</v>
      </c>
      <c r="F27" s="80">
        <v>200370.64</v>
      </c>
      <c r="G27" s="80">
        <v>199547.087</v>
      </c>
      <c r="H27" s="8"/>
      <c r="I27" s="6"/>
    </row>
    <row r="28" spans="1:9" s="4" customFormat="1" ht="9" customHeight="1">
      <c r="A28" s="5"/>
      <c r="B28" s="5"/>
      <c r="C28" s="23" t="s">
        <v>626</v>
      </c>
      <c r="D28" s="32" t="s">
        <v>627</v>
      </c>
      <c r="E28" s="80">
        <v>89743.861999999994</v>
      </c>
      <c r="F28" s="80">
        <v>81141.173999999999</v>
      </c>
      <c r="G28" s="80">
        <v>79611.054999999993</v>
      </c>
      <c r="H28" s="8"/>
      <c r="I28" s="6"/>
    </row>
    <row r="29" spans="1:9" s="28" customFormat="1" ht="9" customHeight="1">
      <c r="A29" s="74" t="s">
        <v>628</v>
      </c>
      <c r="B29" s="562" t="s">
        <v>629</v>
      </c>
      <c r="C29" s="562" t="s">
        <v>531</v>
      </c>
      <c r="D29" s="562" t="s">
        <v>531</v>
      </c>
      <c r="E29" s="79">
        <v>20177.485000000001</v>
      </c>
      <c r="F29" s="79">
        <v>44481.858999999997</v>
      </c>
      <c r="G29" s="79">
        <v>25838.256000000001</v>
      </c>
      <c r="I29" s="6"/>
    </row>
    <row r="30" spans="1:9" s="4" customFormat="1" ht="19.899999999999999" customHeight="1">
      <c r="A30" s="5"/>
      <c r="B30" s="5"/>
      <c r="C30" s="23" t="s">
        <v>630</v>
      </c>
      <c r="D30" s="32" t="s">
        <v>809</v>
      </c>
      <c r="E30" s="80">
        <v>20177.485000000001</v>
      </c>
      <c r="F30" s="80">
        <v>44481.858999999997</v>
      </c>
      <c r="G30" s="80">
        <v>25838.256000000001</v>
      </c>
      <c r="H30" s="8"/>
      <c r="I30" s="6"/>
    </row>
    <row r="31" spans="1:9" s="28" customFormat="1" ht="9" customHeight="1">
      <c r="A31" s="74" t="s">
        <v>631</v>
      </c>
      <c r="B31" s="562" t="s">
        <v>632</v>
      </c>
      <c r="C31" s="562" t="s">
        <v>531</v>
      </c>
      <c r="D31" s="562" t="s">
        <v>531</v>
      </c>
      <c r="E31" s="79">
        <v>922478.88599999982</v>
      </c>
      <c r="F31" s="79">
        <v>1073898.7609999997</v>
      </c>
      <c r="G31" s="79">
        <v>984210.66100000008</v>
      </c>
      <c r="I31" s="6"/>
    </row>
    <row r="32" spans="1:9" s="4" customFormat="1" ht="9" customHeight="1">
      <c r="A32" s="5"/>
      <c r="B32" s="5"/>
      <c r="C32" s="75" t="s">
        <v>633</v>
      </c>
      <c r="D32" s="76" t="s">
        <v>634</v>
      </c>
      <c r="E32" s="80">
        <v>394372.55599999998</v>
      </c>
      <c r="F32" s="80">
        <v>446469.82799999998</v>
      </c>
      <c r="G32" s="80">
        <v>376374.94900000002</v>
      </c>
      <c r="H32" s="8"/>
      <c r="I32" s="6"/>
    </row>
    <row r="33" spans="1:9" s="4" customFormat="1" ht="9" customHeight="1">
      <c r="A33" s="5"/>
      <c r="B33" s="5"/>
      <c r="C33" s="75" t="s">
        <v>635</v>
      </c>
      <c r="D33" s="76" t="s">
        <v>636</v>
      </c>
      <c r="E33" s="80">
        <v>330275.228</v>
      </c>
      <c r="F33" s="80">
        <v>390551.17300000001</v>
      </c>
      <c r="G33" s="80">
        <v>377044.69400000002</v>
      </c>
      <c r="H33" s="8"/>
      <c r="I33" s="6"/>
    </row>
    <row r="34" spans="1:9" s="4" customFormat="1" ht="9" customHeight="1">
      <c r="A34" s="5"/>
      <c r="B34" s="5"/>
      <c r="C34" s="75" t="s">
        <v>637</v>
      </c>
      <c r="D34" s="76" t="s">
        <v>638</v>
      </c>
      <c r="E34" s="80">
        <v>26609.215</v>
      </c>
      <c r="F34" s="80">
        <v>38238.464999999997</v>
      </c>
      <c r="G34" s="80">
        <v>36372.089</v>
      </c>
      <c r="H34" s="8"/>
      <c r="I34" s="6"/>
    </row>
    <row r="35" spans="1:9" s="4" customFormat="1" ht="9" customHeight="1">
      <c r="A35" s="5"/>
      <c r="B35" s="5"/>
      <c r="C35" s="75" t="s">
        <v>639</v>
      </c>
      <c r="D35" s="76" t="s">
        <v>640</v>
      </c>
      <c r="E35" s="80">
        <v>342.7</v>
      </c>
      <c r="F35" s="80">
        <v>341.46</v>
      </c>
      <c r="G35" s="80">
        <v>151.15199999999999</v>
      </c>
      <c r="H35" s="8"/>
      <c r="I35" s="6"/>
    </row>
    <row r="36" spans="1:9" s="4" customFormat="1" ht="9" customHeight="1">
      <c r="A36" s="5"/>
      <c r="B36" s="5"/>
      <c r="C36" s="75" t="s">
        <v>641</v>
      </c>
      <c r="D36" s="76" t="s">
        <v>642</v>
      </c>
      <c r="E36" s="80">
        <v>58403.853999999999</v>
      </c>
      <c r="F36" s="80">
        <v>79108.421000000002</v>
      </c>
      <c r="G36" s="80">
        <v>70184.479000000007</v>
      </c>
      <c r="H36" s="8"/>
      <c r="I36" s="6"/>
    </row>
    <row r="37" spans="1:9" s="4" customFormat="1" ht="9" customHeight="1">
      <c r="A37" s="5"/>
      <c r="B37" s="5"/>
      <c r="C37" s="75" t="s">
        <v>643</v>
      </c>
      <c r="D37" s="76" t="s">
        <v>644</v>
      </c>
      <c r="E37" s="80">
        <v>39.651000000000003</v>
      </c>
      <c r="F37" s="80">
        <v>237.78700000000001</v>
      </c>
      <c r="G37" s="80">
        <v>80.08</v>
      </c>
      <c r="H37" s="8"/>
      <c r="I37" s="6"/>
    </row>
    <row r="38" spans="1:9" s="4" customFormat="1" ht="9" customHeight="1">
      <c r="A38" s="5"/>
      <c r="B38" s="5"/>
      <c r="C38" s="75" t="s">
        <v>645</v>
      </c>
      <c r="D38" s="76" t="s">
        <v>646</v>
      </c>
      <c r="E38" s="80">
        <v>1084.037</v>
      </c>
      <c r="F38" s="80">
        <v>1589.204</v>
      </c>
      <c r="G38" s="80">
        <v>2146.7919999999999</v>
      </c>
      <c r="H38" s="8"/>
      <c r="I38" s="6"/>
    </row>
    <row r="39" spans="1:9" s="4" customFormat="1" ht="9" customHeight="1">
      <c r="A39" s="5"/>
      <c r="B39" s="5"/>
      <c r="C39" s="75" t="s">
        <v>647</v>
      </c>
      <c r="D39" s="76" t="s">
        <v>648</v>
      </c>
      <c r="E39" s="80">
        <v>1178.0740000000001</v>
      </c>
      <c r="F39" s="80">
        <v>1454.835</v>
      </c>
      <c r="G39" s="80">
        <v>2317.6579999999999</v>
      </c>
      <c r="H39" s="8"/>
      <c r="I39" s="6"/>
    </row>
    <row r="40" spans="1:9" s="4" customFormat="1" ht="9" customHeight="1">
      <c r="A40" s="5"/>
      <c r="B40" s="5"/>
      <c r="C40" s="75" t="s">
        <v>649</v>
      </c>
      <c r="D40" s="76" t="s">
        <v>650</v>
      </c>
      <c r="E40" s="80">
        <v>406.64100000000002</v>
      </c>
      <c r="F40" s="80">
        <v>749.94899999999996</v>
      </c>
      <c r="G40" s="80">
        <v>592.42700000000002</v>
      </c>
      <c r="H40" s="8"/>
      <c r="I40" s="6"/>
    </row>
    <row r="41" spans="1:9" s="4" customFormat="1" ht="9" customHeight="1">
      <c r="A41" s="5"/>
      <c r="B41" s="5"/>
      <c r="C41" s="75" t="s">
        <v>651</v>
      </c>
      <c r="D41" s="76" t="s">
        <v>652</v>
      </c>
      <c r="E41" s="80">
        <v>62457.519</v>
      </c>
      <c r="F41" s="80">
        <v>63624.091999999997</v>
      </c>
      <c r="G41" s="80">
        <v>62409.357000000004</v>
      </c>
      <c r="H41" s="8"/>
      <c r="I41" s="6"/>
    </row>
    <row r="42" spans="1:9" s="4" customFormat="1" ht="9" customHeight="1">
      <c r="A42" s="5"/>
      <c r="B42" s="5"/>
      <c r="C42" s="23" t="s">
        <v>653</v>
      </c>
      <c r="D42" s="32" t="s">
        <v>654</v>
      </c>
      <c r="E42" s="80">
        <v>47309.411</v>
      </c>
      <c r="F42" s="80">
        <v>51533.546999999999</v>
      </c>
      <c r="G42" s="80">
        <v>56536.983999999997</v>
      </c>
      <c r="H42" s="8"/>
      <c r="I42" s="6"/>
    </row>
    <row r="43" spans="1:9" s="28" customFormat="1" ht="9" customHeight="1">
      <c r="A43" s="74" t="s">
        <v>655</v>
      </c>
      <c r="B43" s="562" t="s">
        <v>848</v>
      </c>
      <c r="C43" s="562" t="s">
        <v>531</v>
      </c>
      <c r="D43" s="562" t="s">
        <v>531</v>
      </c>
      <c r="E43" s="79">
        <v>1972882.24</v>
      </c>
      <c r="F43" s="79">
        <v>2325751.111</v>
      </c>
      <c r="G43" s="79">
        <v>2238419.7110000001</v>
      </c>
      <c r="I43" s="6"/>
    </row>
    <row r="44" spans="1:9" s="4" customFormat="1" ht="19.899999999999999" customHeight="1">
      <c r="A44" s="5"/>
      <c r="B44" s="5"/>
      <c r="C44" s="75" t="s">
        <v>656</v>
      </c>
      <c r="D44" s="76" t="s">
        <v>849</v>
      </c>
      <c r="E44" s="80">
        <v>893871.06700000004</v>
      </c>
      <c r="F44" s="80">
        <v>1048019.873</v>
      </c>
      <c r="G44" s="80">
        <v>1005918.5</v>
      </c>
      <c r="H44" s="8"/>
      <c r="I44" s="6"/>
    </row>
    <row r="45" spans="1:9" s="4" customFormat="1" ht="19.899999999999999" customHeight="1">
      <c r="A45" s="5"/>
      <c r="B45" s="5"/>
      <c r="C45" s="23" t="s">
        <v>657</v>
      </c>
      <c r="D45" s="32" t="s">
        <v>850</v>
      </c>
      <c r="E45" s="80">
        <v>1079011.173</v>
      </c>
      <c r="F45" s="80">
        <v>1277731.2379999999</v>
      </c>
      <c r="G45" s="80">
        <v>1232501.2109999999</v>
      </c>
      <c r="H45" s="8"/>
      <c r="I45" s="6"/>
    </row>
    <row r="46" spans="1:9" s="28" customFormat="1" ht="9" customHeight="1">
      <c r="A46" s="74" t="s">
        <v>658</v>
      </c>
      <c r="B46" s="562" t="s">
        <v>659</v>
      </c>
      <c r="C46" s="562" t="s">
        <v>531</v>
      </c>
      <c r="D46" s="562" t="s">
        <v>531</v>
      </c>
      <c r="E46" s="79">
        <v>761156.90499999991</v>
      </c>
      <c r="F46" s="79">
        <v>1096593.571</v>
      </c>
      <c r="G46" s="79">
        <v>855362.72499999998</v>
      </c>
      <c r="I46" s="6"/>
    </row>
    <row r="47" spans="1:9" s="4" customFormat="1" ht="9" customHeight="1">
      <c r="A47" s="5"/>
      <c r="B47" s="5"/>
      <c r="C47" s="75" t="s">
        <v>660</v>
      </c>
      <c r="D47" s="76" t="s">
        <v>812</v>
      </c>
      <c r="E47" s="80">
        <v>5463.9549999999999</v>
      </c>
      <c r="F47" s="80">
        <v>4279.4009999999998</v>
      </c>
      <c r="G47" s="80">
        <v>3843.86</v>
      </c>
      <c r="H47" s="8"/>
      <c r="I47" s="6"/>
    </row>
    <row r="48" spans="1:9" s="4" customFormat="1" ht="19.899999999999999" customHeight="1">
      <c r="A48" s="5"/>
      <c r="B48" s="5"/>
      <c r="C48" s="75" t="s">
        <v>661</v>
      </c>
      <c r="D48" s="76" t="s">
        <v>851</v>
      </c>
      <c r="E48" s="80">
        <v>514857.12400000001</v>
      </c>
      <c r="F48" s="80">
        <v>782592.37199999997</v>
      </c>
      <c r="G48" s="80">
        <v>592847.44799999997</v>
      </c>
      <c r="H48" s="8"/>
      <c r="I48" s="6"/>
    </row>
    <row r="49" spans="1:9" s="4" customFormat="1" ht="9" customHeight="1">
      <c r="A49" s="5"/>
      <c r="B49" s="5"/>
      <c r="C49" s="75" t="s">
        <v>662</v>
      </c>
      <c r="D49" s="76" t="s">
        <v>788</v>
      </c>
      <c r="E49" s="80">
        <v>225147.962</v>
      </c>
      <c r="F49" s="80">
        <v>293952.14399999997</v>
      </c>
      <c r="G49" s="80">
        <v>242068.12299999999</v>
      </c>
      <c r="H49" s="8"/>
      <c r="I49" s="6"/>
    </row>
    <row r="50" spans="1:9" s="4" customFormat="1" ht="9" customHeight="1">
      <c r="A50" s="5"/>
      <c r="B50" s="5"/>
      <c r="C50" s="23" t="s">
        <v>663</v>
      </c>
      <c r="D50" s="32" t="s">
        <v>753</v>
      </c>
      <c r="E50" s="80">
        <v>15687.864</v>
      </c>
      <c r="F50" s="80">
        <v>15769.654</v>
      </c>
      <c r="G50" s="80">
        <v>16603.294000000002</v>
      </c>
      <c r="H50" s="8"/>
      <c r="I50" s="6"/>
    </row>
    <row r="51" spans="1:9" s="28" customFormat="1" ht="9" customHeight="1">
      <c r="A51" s="74" t="s">
        <v>664</v>
      </c>
      <c r="B51" s="562" t="s">
        <v>853</v>
      </c>
      <c r="C51" s="562" t="s">
        <v>531</v>
      </c>
      <c r="D51" s="562" t="s">
        <v>531</v>
      </c>
      <c r="E51" s="79">
        <v>211704.71200000003</v>
      </c>
      <c r="F51" s="79">
        <v>274925.41000000003</v>
      </c>
      <c r="G51" s="79">
        <v>311350.908</v>
      </c>
      <c r="I51" s="6"/>
    </row>
    <row r="52" spans="1:9" s="4" customFormat="1" ht="19.899999999999999" customHeight="1">
      <c r="A52" s="5"/>
      <c r="B52" s="5"/>
      <c r="C52" s="75" t="s">
        <v>665</v>
      </c>
      <c r="D52" s="76" t="s">
        <v>852</v>
      </c>
      <c r="E52" s="80">
        <v>114524.308</v>
      </c>
      <c r="F52" s="80">
        <v>161524.56700000001</v>
      </c>
      <c r="G52" s="80">
        <v>182913.77900000001</v>
      </c>
      <c r="H52" s="8"/>
      <c r="I52" s="6"/>
    </row>
    <row r="53" spans="1:9" s="4" customFormat="1" ht="9" customHeight="1">
      <c r="A53" s="5"/>
      <c r="B53" s="5"/>
      <c r="C53" s="75" t="s">
        <v>666</v>
      </c>
      <c r="D53" s="76" t="s">
        <v>789</v>
      </c>
      <c r="E53" s="80">
        <v>96638.625</v>
      </c>
      <c r="F53" s="80">
        <v>111734.60400000001</v>
      </c>
      <c r="G53" s="80">
        <v>127798.98699999999</v>
      </c>
      <c r="H53" s="8"/>
      <c r="I53" s="6"/>
    </row>
    <row r="54" spans="1:9" s="4" customFormat="1" ht="9" customHeight="1">
      <c r="A54" s="5"/>
      <c r="B54" s="5"/>
      <c r="C54" s="23" t="s">
        <v>667</v>
      </c>
      <c r="D54" s="32" t="s">
        <v>790</v>
      </c>
      <c r="E54" s="80">
        <v>541.779</v>
      </c>
      <c r="F54" s="80">
        <v>1666.239</v>
      </c>
      <c r="G54" s="80">
        <v>638.14200000000005</v>
      </c>
      <c r="H54" s="8"/>
      <c r="I54" s="6"/>
    </row>
    <row r="55" spans="1:9" s="28" customFormat="1" ht="9" customHeight="1">
      <c r="A55" s="74" t="s">
        <v>668</v>
      </c>
      <c r="B55" s="562" t="s">
        <v>669</v>
      </c>
      <c r="C55" s="562" t="s">
        <v>531</v>
      </c>
      <c r="D55" s="562" t="s">
        <v>531</v>
      </c>
      <c r="E55" s="79">
        <v>34460.752999999997</v>
      </c>
      <c r="F55" s="79">
        <v>32541.358</v>
      </c>
      <c r="G55" s="79">
        <v>29171.582999999999</v>
      </c>
      <c r="I55" s="6"/>
    </row>
    <row r="56" spans="1:9" s="4" customFormat="1" ht="9" customHeight="1">
      <c r="A56" s="5"/>
      <c r="B56" s="5"/>
      <c r="C56" s="23" t="s">
        <v>670</v>
      </c>
      <c r="D56" s="32" t="s">
        <v>669</v>
      </c>
      <c r="E56" s="80">
        <v>34460.752999999997</v>
      </c>
      <c r="F56" s="80">
        <v>32541.358</v>
      </c>
      <c r="G56" s="80">
        <v>29171.582999999999</v>
      </c>
      <c r="H56" s="8"/>
      <c r="I56" s="6"/>
    </row>
    <row r="57" spans="1:9" s="28" customFormat="1" ht="9" customHeight="1">
      <c r="A57" s="74" t="s">
        <v>671</v>
      </c>
      <c r="B57" s="562" t="s">
        <v>672</v>
      </c>
      <c r="C57" s="562" t="s">
        <v>531</v>
      </c>
      <c r="D57" s="562" t="s">
        <v>531</v>
      </c>
      <c r="E57" s="79">
        <v>368103.35199999996</v>
      </c>
      <c r="F57" s="79">
        <v>416455.74800000002</v>
      </c>
      <c r="G57" s="79">
        <v>390091.91200000001</v>
      </c>
      <c r="I57" s="6"/>
    </row>
    <row r="58" spans="1:9" s="4" customFormat="1" ht="19.899999999999999" customHeight="1">
      <c r="A58" s="5"/>
      <c r="B58" s="5"/>
      <c r="C58" s="75" t="s">
        <v>673</v>
      </c>
      <c r="D58" s="76" t="s">
        <v>810</v>
      </c>
      <c r="E58" s="80">
        <v>323164.63199999998</v>
      </c>
      <c r="F58" s="80">
        <v>362511.647</v>
      </c>
      <c r="G58" s="80">
        <v>347757.09299999999</v>
      </c>
      <c r="H58" s="8"/>
      <c r="I58" s="6"/>
    </row>
    <row r="59" spans="1:9" s="4" customFormat="1" ht="19.899999999999999" customHeight="1">
      <c r="A59" s="5"/>
      <c r="B59" s="5"/>
      <c r="C59" s="75" t="s">
        <v>674</v>
      </c>
      <c r="D59" s="76" t="s">
        <v>791</v>
      </c>
      <c r="E59" s="80">
        <v>18690.523000000001</v>
      </c>
      <c r="F59" s="80">
        <v>26721.445</v>
      </c>
      <c r="G59" s="80">
        <v>17459.096000000001</v>
      </c>
      <c r="H59" s="8"/>
      <c r="I59" s="6"/>
    </row>
    <row r="60" spans="1:9" s="4" customFormat="1" ht="9" customHeight="1">
      <c r="A60" s="5"/>
      <c r="B60" s="5"/>
      <c r="C60" s="23" t="s">
        <v>675</v>
      </c>
      <c r="D60" s="32" t="s">
        <v>676</v>
      </c>
      <c r="E60" s="80">
        <v>26248.197</v>
      </c>
      <c r="F60" s="80">
        <v>27222.655999999999</v>
      </c>
      <c r="G60" s="80">
        <v>24875.723000000002</v>
      </c>
      <c r="H60" s="8"/>
      <c r="I60" s="6"/>
    </row>
    <row r="61" spans="1:9" s="28" customFormat="1" ht="9" customHeight="1">
      <c r="A61" s="74" t="s">
        <v>677</v>
      </c>
      <c r="B61" s="562" t="s">
        <v>854</v>
      </c>
      <c r="C61" s="562" t="s">
        <v>531</v>
      </c>
      <c r="D61" s="562" t="s">
        <v>531</v>
      </c>
      <c r="E61" s="79">
        <v>26424.181</v>
      </c>
      <c r="F61" s="79">
        <v>26924.254999999997</v>
      </c>
      <c r="G61" s="79">
        <v>28687.57</v>
      </c>
      <c r="I61" s="6"/>
    </row>
    <row r="62" spans="1:9" s="4" customFormat="1" ht="9" customHeight="1">
      <c r="A62" s="5"/>
      <c r="B62" s="5"/>
      <c r="C62" s="75" t="s">
        <v>678</v>
      </c>
      <c r="D62" s="76" t="s">
        <v>854</v>
      </c>
      <c r="E62" s="80">
        <v>3353.194</v>
      </c>
      <c r="F62" s="80">
        <v>5038.259</v>
      </c>
      <c r="G62" s="80">
        <v>4737.8270000000002</v>
      </c>
      <c r="H62" s="8"/>
      <c r="I62" s="6"/>
    </row>
    <row r="63" spans="1:9" s="4" customFormat="1" ht="9" customHeight="1">
      <c r="A63" s="5"/>
      <c r="B63" s="5"/>
      <c r="C63" s="75" t="s">
        <v>679</v>
      </c>
      <c r="D63" s="76" t="s">
        <v>792</v>
      </c>
      <c r="E63" s="369">
        <v>0</v>
      </c>
      <c r="F63" s="369">
        <v>0</v>
      </c>
      <c r="G63" s="369">
        <v>0</v>
      </c>
      <c r="H63" s="8"/>
      <c r="I63" s="6"/>
    </row>
    <row r="64" spans="1:9" s="4" customFormat="1" ht="9" customHeight="1">
      <c r="A64" s="78"/>
      <c r="B64" s="365"/>
      <c r="C64" s="75" t="s">
        <v>680</v>
      </c>
      <c r="D64" s="76" t="s">
        <v>754</v>
      </c>
      <c r="E64" s="80">
        <v>23070.987000000001</v>
      </c>
      <c r="F64" s="80">
        <v>21885.995999999999</v>
      </c>
      <c r="G64" s="80">
        <v>23949.742999999999</v>
      </c>
      <c r="H64" s="8"/>
      <c r="I64" s="6"/>
    </row>
    <row r="65" spans="1:7" s="4" customFormat="1" ht="5.0999999999999996" customHeight="1" thickBot="1">
      <c r="A65" s="22"/>
      <c r="B65" s="15"/>
      <c r="C65" s="20"/>
      <c r="D65" s="20"/>
      <c r="E65" s="36"/>
      <c r="F65" s="36"/>
      <c r="G65" s="36"/>
    </row>
    <row r="66" spans="1:7" ht="9.75" thickTop="1">
      <c r="A66" s="157" t="s">
        <v>836</v>
      </c>
    </row>
  </sheetData>
  <mergeCells count="14">
    <mergeCell ref="B57:D57"/>
    <mergeCell ref="B61:D61"/>
    <mergeCell ref="B29:D29"/>
    <mergeCell ref="B31:D31"/>
    <mergeCell ref="B43:D43"/>
    <mergeCell ref="B46:D46"/>
    <mergeCell ref="B51:D51"/>
    <mergeCell ref="B55:D55"/>
    <mergeCell ref="B5:D5"/>
    <mergeCell ref="B20:D20"/>
    <mergeCell ref="B25:D25"/>
    <mergeCell ref="A1:G1"/>
    <mergeCell ref="A2:D2"/>
    <mergeCell ref="A3:B3"/>
  </mergeCells>
  <conditionalFormatting sqref="E1:G2 E4:G65536">
    <cfRule type="cellIs" dxfId="201" priority="87" operator="between">
      <formula>0.001</formula>
      <formula>0.499</formula>
    </cfRule>
  </conditionalFormatting>
  <conditionalFormatting sqref="E1:G1">
    <cfRule type="cellIs" dxfId="200" priority="46" operator="between">
      <formula>0.001</formula>
      <formula>0.499</formula>
    </cfRule>
  </conditionalFormatting>
  <conditionalFormatting sqref="E5:G64">
    <cfRule type="cellIs" dxfId="199" priority="45" operator="between">
      <formula>0.001</formula>
      <formula>0.499</formula>
    </cfRule>
  </conditionalFormatting>
  <conditionalFormatting sqref="E55:G55">
    <cfRule type="cellIs" dxfId="198" priority="44" operator="between">
      <formula>0.001</formula>
      <formula>0.499</formula>
    </cfRule>
  </conditionalFormatting>
  <conditionalFormatting sqref="E6:G19">
    <cfRule type="cellIs" dxfId="197" priority="43" operator="between">
      <formula>0.001</formula>
      <formula>0.499</formula>
    </cfRule>
  </conditionalFormatting>
  <conditionalFormatting sqref="E6:G19">
    <cfRule type="cellIs" dxfId="196" priority="42" operator="between">
      <formula>0.001</formula>
      <formula>0.499</formula>
    </cfRule>
  </conditionalFormatting>
  <conditionalFormatting sqref="E21:G24">
    <cfRule type="cellIs" dxfId="195" priority="41" operator="between">
      <formula>0.001</formula>
      <formula>0.499</formula>
    </cfRule>
  </conditionalFormatting>
  <conditionalFormatting sqref="E21:G24">
    <cfRule type="cellIs" dxfId="194" priority="40" operator="between">
      <formula>0.001</formula>
      <formula>0.499</formula>
    </cfRule>
  </conditionalFormatting>
  <conditionalFormatting sqref="E26:G28">
    <cfRule type="cellIs" dxfId="193" priority="39" operator="between">
      <formula>0.001</formula>
      <formula>0.499</formula>
    </cfRule>
  </conditionalFormatting>
  <conditionalFormatting sqref="E26:G28">
    <cfRule type="cellIs" dxfId="192" priority="38" operator="between">
      <formula>0.001</formula>
      <formula>0.499</formula>
    </cfRule>
  </conditionalFormatting>
  <conditionalFormatting sqref="E30:G30">
    <cfRule type="cellIs" dxfId="191" priority="37" operator="between">
      <formula>0.001</formula>
      <formula>0.499</formula>
    </cfRule>
  </conditionalFormatting>
  <conditionalFormatting sqref="E30:G30">
    <cfRule type="cellIs" dxfId="190" priority="36" operator="between">
      <formula>0.001</formula>
      <formula>0.499</formula>
    </cfRule>
  </conditionalFormatting>
  <conditionalFormatting sqref="E32:G42">
    <cfRule type="cellIs" dxfId="189" priority="35" operator="between">
      <formula>0.001</formula>
      <formula>0.499</formula>
    </cfRule>
  </conditionalFormatting>
  <conditionalFormatting sqref="E32:G42">
    <cfRule type="cellIs" dxfId="188" priority="34" operator="between">
      <formula>0.001</formula>
      <formula>0.499</formula>
    </cfRule>
  </conditionalFormatting>
  <conditionalFormatting sqref="E44:G45">
    <cfRule type="cellIs" dxfId="187" priority="33" operator="between">
      <formula>0.001</formula>
      <formula>0.499</formula>
    </cfRule>
  </conditionalFormatting>
  <conditionalFormatting sqref="E44:G45">
    <cfRule type="cellIs" dxfId="186" priority="32" operator="between">
      <formula>0.001</formula>
      <formula>0.499</formula>
    </cfRule>
  </conditionalFormatting>
  <conditionalFormatting sqref="E47:G50">
    <cfRule type="cellIs" dxfId="185" priority="31" operator="between">
      <formula>0.001</formula>
      <formula>0.499</formula>
    </cfRule>
  </conditionalFormatting>
  <conditionalFormatting sqref="E47:G50">
    <cfRule type="cellIs" dxfId="184" priority="30" operator="between">
      <formula>0.001</formula>
      <formula>0.499</formula>
    </cfRule>
  </conditionalFormatting>
  <conditionalFormatting sqref="E52:G54">
    <cfRule type="cellIs" dxfId="183" priority="29" operator="between">
      <formula>0.001</formula>
      <formula>0.499</formula>
    </cfRule>
  </conditionalFormatting>
  <conditionalFormatting sqref="E52:G54">
    <cfRule type="cellIs" dxfId="182" priority="28" operator="between">
      <formula>0.001</formula>
      <formula>0.499</formula>
    </cfRule>
  </conditionalFormatting>
  <conditionalFormatting sqref="E56:G56">
    <cfRule type="cellIs" dxfId="181" priority="27" operator="between">
      <formula>0.001</formula>
      <formula>0.499</formula>
    </cfRule>
  </conditionalFormatting>
  <conditionalFormatting sqref="E56:G56">
    <cfRule type="cellIs" dxfId="180" priority="26" operator="between">
      <formula>0.001</formula>
      <formula>0.499</formula>
    </cfRule>
  </conditionalFormatting>
  <conditionalFormatting sqref="E58:G60">
    <cfRule type="cellIs" dxfId="179" priority="25" operator="between">
      <formula>0.001</formula>
      <formula>0.499</formula>
    </cfRule>
  </conditionalFormatting>
  <conditionalFormatting sqref="E58:G60">
    <cfRule type="cellIs" dxfId="178" priority="24" operator="between">
      <formula>0.001</formula>
      <formula>0.499</formula>
    </cfRule>
  </conditionalFormatting>
  <conditionalFormatting sqref="E5:G64">
    <cfRule type="cellIs" dxfId="177" priority="23" operator="between">
      <formula>0.001</formula>
      <formula>0.499</formula>
    </cfRule>
  </conditionalFormatting>
  <conditionalFormatting sqref="E5:G64">
    <cfRule type="cellIs" dxfId="176" priority="22" operator="between">
      <formula>0.001</formula>
      <formula>0.499</formula>
    </cfRule>
  </conditionalFormatting>
  <conditionalFormatting sqref="E55:G55">
    <cfRule type="cellIs" dxfId="175" priority="21" operator="between">
      <formula>0.001</formula>
      <formula>0.499</formula>
    </cfRule>
  </conditionalFormatting>
  <conditionalFormatting sqref="E6:G19">
    <cfRule type="cellIs" dxfId="174" priority="20" operator="between">
      <formula>0.001</formula>
      <formula>0.499</formula>
    </cfRule>
  </conditionalFormatting>
  <conditionalFormatting sqref="E6:G19">
    <cfRule type="cellIs" dxfId="173" priority="19" operator="between">
      <formula>0.001</formula>
      <formula>0.499</formula>
    </cfRule>
  </conditionalFormatting>
  <conditionalFormatting sqref="E21:G24">
    <cfRule type="cellIs" dxfId="172" priority="18" operator="between">
      <formula>0.001</formula>
      <formula>0.499</formula>
    </cfRule>
  </conditionalFormatting>
  <conditionalFormatting sqref="E21:G24">
    <cfRule type="cellIs" dxfId="171" priority="17" operator="between">
      <formula>0.001</formula>
      <formula>0.499</formula>
    </cfRule>
  </conditionalFormatting>
  <conditionalFormatting sqref="E26:G28">
    <cfRule type="cellIs" dxfId="170" priority="16" operator="between">
      <formula>0.001</formula>
      <formula>0.499</formula>
    </cfRule>
  </conditionalFormatting>
  <conditionalFormatting sqref="E26:G28">
    <cfRule type="cellIs" dxfId="169" priority="15" operator="between">
      <formula>0.001</formula>
      <formula>0.499</formula>
    </cfRule>
  </conditionalFormatting>
  <conditionalFormatting sqref="E30:G30">
    <cfRule type="cellIs" dxfId="168" priority="14" operator="between">
      <formula>0.001</formula>
      <formula>0.499</formula>
    </cfRule>
  </conditionalFormatting>
  <conditionalFormatting sqref="E30:G30">
    <cfRule type="cellIs" dxfId="167" priority="13" operator="between">
      <formula>0.001</formula>
      <formula>0.499</formula>
    </cfRule>
  </conditionalFormatting>
  <conditionalFormatting sqref="E32:G42">
    <cfRule type="cellIs" dxfId="166" priority="12" operator="between">
      <formula>0.001</formula>
      <formula>0.499</formula>
    </cfRule>
  </conditionalFormatting>
  <conditionalFormatting sqref="E32:G42">
    <cfRule type="cellIs" dxfId="165" priority="11" operator="between">
      <formula>0.001</formula>
      <formula>0.499</formula>
    </cfRule>
  </conditionalFormatting>
  <conditionalFormatting sqref="E44:G45">
    <cfRule type="cellIs" dxfId="164" priority="10" operator="between">
      <formula>0.001</formula>
      <formula>0.499</formula>
    </cfRule>
  </conditionalFormatting>
  <conditionalFormatting sqref="E44:G45">
    <cfRule type="cellIs" dxfId="163" priority="9" operator="between">
      <formula>0.001</formula>
      <formula>0.499</formula>
    </cfRule>
  </conditionalFormatting>
  <conditionalFormatting sqref="E47:G50">
    <cfRule type="cellIs" dxfId="162" priority="8" operator="between">
      <formula>0.001</formula>
      <formula>0.499</formula>
    </cfRule>
  </conditionalFormatting>
  <conditionalFormatting sqref="E47:G50">
    <cfRule type="cellIs" dxfId="161" priority="7" operator="between">
      <formula>0.001</formula>
      <formula>0.499</formula>
    </cfRule>
  </conditionalFormatting>
  <conditionalFormatting sqref="E52:G54">
    <cfRule type="cellIs" dxfId="160" priority="6" operator="between">
      <formula>0.001</formula>
      <formula>0.499</formula>
    </cfRule>
  </conditionalFormatting>
  <conditionalFormatting sqref="E52:G54">
    <cfRule type="cellIs" dxfId="159" priority="5" operator="between">
      <formula>0.001</formula>
      <formula>0.499</formula>
    </cfRule>
  </conditionalFormatting>
  <conditionalFormatting sqref="E56:G56">
    <cfRule type="cellIs" dxfId="158" priority="4" operator="between">
      <formula>0.001</formula>
      <formula>0.499</formula>
    </cfRule>
  </conditionalFormatting>
  <conditionalFormatting sqref="E56:G56">
    <cfRule type="cellIs" dxfId="157" priority="3" operator="between">
      <formula>0.001</formula>
      <formula>0.499</formula>
    </cfRule>
  </conditionalFormatting>
  <conditionalFormatting sqref="E58:G60">
    <cfRule type="cellIs" dxfId="156" priority="2" operator="between">
      <formula>0.001</formula>
      <formula>0.499</formula>
    </cfRule>
  </conditionalFormatting>
  <conditionalFormatting sqref="E58:G60">
    <cfRule type="cellIs" dxfId="155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lha33"/>
  <dimension ref="A1:N67"/>
  <sheetViews>
    <sheetView showGridLines="0" workbookViewId="0">
      <selection sqref="A1:G1"/>
    </sheetView>
  </sheetViews>
  <sheetFormatPr defaultColWidth="9.140625" defaultRowHeight="9"/>
  <cols>
    <col min="1" max="1" width="4.7109375" style="5" customWidth="1"/>
    <col min="2" max="2" width="2.7109375" style="5" customWidth="1"/>
    <col min="3" max="3" width="5.7109375" style="5" customWidth="1"/>
    <col min="4" max="4" width="36.140625" style="5" customWidth="1"/>
    <col min="5" max="7" width="11.7109375" style="8" customWidth="1"/>
    <col min="8" max="16384" width="9.140625" style="5"/>
  </cols>
  <sheetData>
    <row r="1" spans="1:14" s="60" customFormat="1" ht="36" customHeight="1">
      <c r="A1" s="560" t="s">
        <v>1036</v>
      </c>
      <c r="B1" s="560"/>
      <c r="C1" s="560"/>
      <c r="D1" s="560"/>
      <c r="E1" s="560"/>
      <c r="F1" s="560"/>
      <c r="G1" s="560"/>
      <c r="H1" s="515" t="s">
        <v>1048</v>
      </c>
    </row>
    <row r="2" spans="1:14" ht="9" customHeight="1">
      <c r="A2" s="555" t="s">
        <v>475</v>
      </c>
      <c r="B2" s="555"/>
      <c r="C2" s="555"/>
      <c r="D2" s="555"/>
      <c r="E2" s="6"/>
      <c r="F2" s="6"/>
      <c r="G2" s="6"/>
    </row>
    <row r="3" spans="1:14" s="7" customFormat="1" ht="30" customHeight="1">
      <c r="A3" s="563" t="s">
        <v>762</v>
      </c>
      <c r="B3" s="564"/>
      <c r="C3" s="221" t="s">
        <v>763</v>
      </c>
      <c r="D3" s="221" t="s">
        <v>939</v>
      </c>
      <c r="E3" s="245">
        <v>2016</v>
      </c>
      <c r="F3" s="256">
        <v>2017</v>
      </c>
      <c r="G3" s="54" t="s">
        <v>1078</v>
      </c>
    </row>
    <row r="4" spans="1:14" s="14" customFormat="1" ht="4.9000000000000004" customHeight="1">
      <c r="A4" s="11"/>
      <c r="B4" s="11"/>
      <c r="C4" s="11"/>
      <c r="D4" s="11"/>
      <c r="E4" s="11"/>
      <c r="F4" s="11"/>
      <c r="G4" s="11"/>
    </row>
    <row r="5" spans="1:14" s="44" customFormat="1" ht="9" customHeight="1">
      <c r="A5" s="553" t="s">
        <v>216</v>
      </c>
      <c r="B5" s="553"/>
      <c r="C5" s="553"/>
      <c r="D5" s="553"/>
      <c r="E5" s="227">
        <v>13607975.373000002</v>
      </c>
      <c r="F5" s="227">
        <v>16494704.145</v>
      </c>
      <c r="G5" s="227">
        <v>18250579.045000006</v>
      </c>
      <c r="L5" s="299"/>
      <c r="M5" s="299"/>
      <c r="N5" s="299"/>
    </row>
    <row r="6" spans="1:14" s="44" customFormat="1" ht="5.0999999999999996" customHeight="1">
      <c r="E6" s="73"/>
      <c r="F6" s="73"/>
      <c r="G6" s="73"/>
    </row>
    <row r="7" spans="1:14" s="28" customFormat="1" ht="9" customHeight="1">
      <c r="A7" s="74" t="s">
        <v>483</v>
      </c>
      <c r="B7" s="562" t="s">
        <v>523</v>
      </c>
      <c r="C7" s="562"/>
      <c r="D7" s="562"/>
      <c r="E7" s="79">
        <v>531484.32900000003</v>
      </c>
      <c r="F7" s="79">
        <v>602089.19099999999</v>
      </c>
      <c r="G7" s="79">
        <v>684537.77</v>
      </c>
    </row>
    <row r="8" spans="1:14" s="4" customFormat="1" ht="8.65" customHeight="1">
      <c r="A8" s="23"/>
      <c r="B8" s="32"/>
      <c r="C8" s="75" t="s">
        <v>524</v>
      </c>
      <c r="D8" s="76" t="s">
        <v>525</v>
      </c>
      <c r="E8" s="80">
        <v>2008.0450000000001</v>
      </c>
      <c r="F8" s="80">
        <v>1912.472</v>
      </c>
      <c r="G8" s="80">
        <v>1907.164</v>
      </c>
    </row>
    <row r="9" spans="1:14" s="4" customFormat="1" ht="8.65" customHeight="1">
      <c r="A9" s="23"/>
      <c r="B9" s="32"/>
      <c r="C9" s="75" t="s">
        <v>526</v>
      </c>
      <c r="D9" s="76" t="s">
        <v>527</v>
      </c>
      <c r="E9" s="80">
        <v>18890.900000000001</v>
      </c>
      <c r="F9" s="80">
        <v>19493.044000000002</v>
      </c>
      <c r="G9" s="80">
        <v>30854.928</v>
      </c>
    </row>
    <row r="10" spans="1:14" s="4" customFormat="1" ht="19.899999999999999" customHeight="1">
      <c r="A10" s="32"/>
      <c r="B10" s="32"/>
      <c r="C10" s="75" t="s">
        <v>681</v>
      </c>
      <c r="D10" s="76" t="s">
        <v>769</v>
      </c>
      <c r="E10" s="80">
        <v>489364.43800000002</v>
      </c>
      <c r="F10" s="80">
        <v>554998.93000000005</v>
      </c>
      <c r="G10" s="80">
        <v>622669.60600000003</v>
      </c>
    </row>
    <row r="11" spans="1:14" s="4" customFormat="1" ht="19.899999999999999" customHeight="1">
      <c r="A11" s="32"/>
      <c r="B11" s="32"/>
      <c r="C11" s="75" t="s">
        <v>528</v>
      </c>
      <c r="D11" s="82" t="s">
        <v>768</v>
      </c>
      <c r="E11" s="80">
        <v>4564.625</v>
      </c>
      <c r="F11" s="80">
        <v>6960.8639999999996</v>
      </c>
      <c r="G11" s="80">
        <v>6494.0860000000002</v>
      </c>
    </row>
    <row r="12" spans="1:14" s="4" customFormat="1" ht="8.65" customHeight="1">
      <c r="A12" s="32"/>
      <c r="B12" s="32"/>
      <c r="C12" s="23" t="s">
        <v>529</v>
      </c>
      <c r="D12" s="81" t="s">
        <v>766</v>
      </c>
      <c r="E12" s="80">
        <v>16656.321</v>
      </c>
      <c r="F12" s="80">
        <v>18723.881000000001</v>
      </c>
      <c r="G12" s="80">
        <v>22611.986000000001</v>
      </c>
    </row>
    <row r="13" spans="1:14" s="28" customFormat="1" ht="9" customHeight="1">
      <c r="A13" s="74" t="s">
        <v>476</v>
      </c>
      <c r="B13" s="562" t="s">
        <v>530</v>
      </c>
      <c r="C13" s="562"/>
      <c r="D13" s="562"/>
      <c r="E13" s="79">
        <v>1031820.834</v>
      </c>
      <c r="F13" s="79">
        <v>1141485.6340000001</v>
      </c>
      <c r="G13" s="79">
        <v>1307843.987</v>
      </c>
    </row>
    <row r="14" spans="1:14" s="4" customFormat="1" ht="8.65" customHeight="1">
      <c r="A14" s="32"/>
      <c r="B14" s="32"/>
      <c r="C14" s="75" t="s">
        <v>532</v>
      </c>
      <c r="D14" s="76" t="s">
        <v>533</v>
      </c>
      <c r="E14" s="80">
        <v>2284.25</v>
      </c>
      <c r="F14" s="80">
        <v>2048.7559999999999</v>
      </c>
      <c r="G14" s="80">
        <v>2008.97</v>
      </c>
    </row>
    <row r="15" spans="1:14" s="4" customFormat="1" ht="19.899999999999999" customHeight="1">
      <c r="A15" s="32"/>
      <c r="B15" s="32"/>
      <c r="C15" s="75" t="s">
        <v>534</v>
      </c>
      <c r="D15" s="76" t="s">
        <v>535</v>
      </c>
      <c r="E15" s="80">
        <v>45528.46</v>
      </c>
      <c r="F15" s="80">
        <v>57353.896999999997</v>
      </c>
      <c r="G15" s="80">
        <v>56471.303999999996</v>
      </c>
    </row>
    <row r="16" spans="1:14" s="4" customFormat="1" ht="8.65" customHeight="1">
      <c r="A16" s="32"/>
      <c r="B16" s="32"/>
      <c r="C16" s="75" t="s">
        <v>536</v>
      </c>
      <c r="D16" s="76" t="s">
        <v>537</v>
      </c>
      <c r="E16" s="80">
        <v>210941.908</v>
      </c>
      <c r="F16" s="80">
        <v>275903.93300000002</v>
      </c>
      <c r="G16" s="80">
        <v>283837.74800000002</v>
      </c>
    </row>
    <row r="17" spans="1:7" s="4" customFormat="1" ht="8.65" customHeight="1">
      <c r="A17" s="32"/>
      <c r="B17" s="32"/>
      <c r="C17" s="75" t="s">
        <v>538</v>
      </c>
      <c r="D17" s="76" t="s">
        <v>539</v>
      </c>
      <c r="E17" s="80">
        <v>98559.615999999995</v>
      </c>
      <c r="F17" s="80">
        <v>108211.321</v>
      </c>
      <c r="G17" s="80">
        <v>102400.735</v>
      </c>
    </row>
    <row r="18" spans="1:7" ht="8.65" customHeight="1">
      <c r="A18" s="32"/>
      <c r="B18" s="32"/>
      <c r="C18" s="75" t="s">
        <v>540</v>
      </c>
      <c r="D18" s="76" t="s">
        <v>541</v>
      </c>
      <c r="E18" s="80">
        <v>268388.39399999997</v>
      </c>
      <c r="F18" s="80">
        <v>295747.73200000002</v>
      </c>
      <c r="G18" s="80">
        <v>406487.67499999999</v>
      </c>
    </row>
    <row r="19" spans="1:7" s="4" customFormat="1" ht="19.899999999999999" customHeight="1">
      <c r="A19" s="32"/>
      <c r="B19" s="32"/>
      <c r="C19" s="75" t="s">
        <v>468</v>
      </c>
      <c r="D19" s="76" t="s">
        <v>770</v>
      </c>
      <c r="E19" s="80">
        <v>2062.125</v>
      </c>
      <c r="F19" s="80">
        <v>2650.4389999999999</v>
      </c>
      <c r="G19" s="80">
        <v>3347.681</v>
      </c>
    </row>
    <row r="20" spans="1:7" s="4" customFormat="1" ht="8.65" customHeight="1">
      <c r="A20" s="32"/>
      <c r="B20" s="32"/>
      <c r="C20" s="75" t="s">
        <v>542</v>
      </c>
      <c r="D20" s="76" t="s">
        <v>814</v>
      </c>
      <c r="E20" s="80">
        <v>400328.03600000002</v>
      </c>
      <c r="F20" s="80">
        <v>393776.554</v>
      </c>
      <c r="G20" s="80">
        <v>429319.25300000003</v>
      </c>
    </row>
    <row r="21" spans="1:7" s="4" customFormat="1" ht="8.65" customHeight="1">
      <c r="A21" s="32"/>
      <c r="B21" s="32"/>
      <c r="C21" s="75" t="s">
        <v>543</v>
      </c>
      <c r="D21" s="76" t="s">
        <v>842</v>
      </c>
      <c r="E21" s="80">
        <v>2264.683</v>
      </c>
      <c r="F21" s="80">
        <v>3836.752</v>
      </c>
      <c r="G21" s="80">
        <v>20801.86</v>
      </c>
    </row>
    <row r="22" spans="1:7" s="4" customFormat="1" ht="8.65" customHeight="1">
      <c r="A22" s="32"/>
      <c r="B22" s="32"/>
      <c r="C22" s="23" t="s">
        <v>544</v>
      </c>
      <c r="D22" s="32" t="s">
        <v>767</v>
      </c>
      <c r="E22" s="80">
        <v>1463.3620000000001</v>
      </c>
      <c r="F22" s="80">
        <v>1956.25</v>
      </c>
      <c r="G22" s="80">
        <v>3168.761</v>
      </c>
    </row>
    <row r="23" spans="1:7" s="28" customFormat="1" ht="9" customHeight="1">
      <c r="A23" s="74" t="s">
        <v>545</v>
      </c>
      <c r="B23" s="562" t="s">
        <v>546</v>
      </c>
      <c r="C23" s="562" t="s">
        <v>531</v>
      </c>
      <c r="D23" s="562" t="s">
        <v>531</v>
      </c>
      <c r="E23" s="79">
        <v>23080.435000000001</v>
      </c>
      <c r="F23" s="79">
        <v>80435.307000000001</v>
      </c>
      <c r="G23" s="79">
        <v>63331.758999999998</v>
      </c>
    </row>
    <row r="24" spans="1:7" s="4" customFormat="1" ht="19.899999999999999" customHeight="1">
      <c r="A24" s="32"/>
      <c r="B24" s="32"/>
      <c r="C24" s="23" t="s">
        <v>472</v>
      </c>
      <c r="D24" s="32" t="s">
        <v>821</v>
      </c>
      <c r="E24" s="80">
        <v>23080.435000000001</v>
      </c>
      <c r="F24" s="80">
        <v>80435.307000000001</v>
      </c>
      <c r="G24" s="80">
        <v>63331.758999999998</v>
      </c>
    </row>
    <row r="25" spans="1:7" s="28" customFormat="1" ht="9" customHeight="1">
      <c r="A25" s="74" t="s">
        <v>547</v>
      </c>
      <c r="B25" s="562" t="s">
        <v>548</v>
      </c>
      <c r="C25" s="562" t="s">
        <v>531</v>
      </c>
      <c r="D25" s="562" t="s">
        <v>531</v>
      </c>
      <c r="E25" s="79">
        <v>420651.20200000005</v>
      </c>
      <c r="F25" s="79">
        <v>411653.12400000001</v>
      </c>
      <c r="G25" s="79">
        <v>339772.57400000002</v>
      </c>
    </row>
    <row r="26" spans="1:7" s="4" customFormat="1" ht="19.899999999999999" customHeight="1">
      <c r="A26" s="33"/>
      <c r="B26" s="33"/>
      <c r="C26" s="75" t="s">
        <v>469</v>
      </c>
      <c r="D26" s="76" t="s">
        <v>771</v>
      </c>
      <c r="E26" s="80">
        <v>61254.800999999999</v>
      </c>
      <c r="F26" s="80">
        <v>81918.441000000006</v>
      </c>
      <c r="G26" s="80">
        <v>74497.33</v>
      </c>
    </row>
    <row r="27" spans="1:7" s="4" customFormat="1" ht="8.65" customHeight="1">
      <c r="A27" s="33"/>
      <c r="B27" s="33"/>
      <c r="C27" s="75" t="s">
        <v>470</v>
      </c>
      <c r="D27" s="76" t="s">
        <v>772</v>
      </c>
      <c r="E27" s="80">
        <v>136439.777</v>
      </c>
      <c r="F27" s="80">
        <v>138350.576</v>
      </c>
      <c r="G27" s="80">
        <v>103483.245</v>
      </c>
    </row>
    <row r="28" spans="1:7" ht="8.65" customHeight="1">
      <c r="C28" s="75" t="s">
        <v>471</v>
      </c>
      <c r="D28" s="76" t="s">
        <v>549</v>
      </c>
      <c r="E28" s="80">
        <v>5153.4409999999998</v>
      </c>
      <c r="F28" s="80">
        <v>4499.8130000000001</v>
      </c>
      <c r="G28" s="80">
        <v>6275.1809999999996</v>
      </c>
    </row>
    <row r="29" spans="1:7" ht="19.899999999999999" customHeight="1">
      <c r="C29" s="75" t="s">
        <v>550</v>
      </c>
      <c r="D29" s="76" t="s">
        <v>773</v>
      </c>
      <c r="E29" s="80">
        <v>10089.637000000001</v>
      </c>
      <c r="F29" s="80">
        <v>10861.359</v>
      </c>
      <c r="G29" s="80">
        <v>12471.767</v>
      </c>
    </row>
    <row r="30" spans="1:7" ht="8.65" customHeight="1">
      <c r="C30" s="75" t="s">
        <v>551</v>
      </c>
      <c r="D30" s="76" t="s">
        <v>815</v>
      </c>
      <c r="E30" s="80">
        <v>19599.675999999999</v>
      </c>
      <c r="F30" s="80">
        <v>24543.364000000001</v>
      </c>
      <c r="G30" s="80">
        <v>19013.317999999999</v>
      </c>
    </row>
    <row r="31" spans="1:7" ht="8.65" customHeight="1">
      <c r="C31" s="75" t="s">
        <v>499</v>
      </c>
      <c r="D31" s="76" t="s">
        <v>552</v>
      </c>
      <c r="E31" s="80">
        <v>12193.342000000001</v>
      </c>
      <c r="F31" s="80">
        <v>16085.3</v>
      </c>
      <c r="G31" s="80">
        <v>16085.739</v>
      </c>
    </row>
    <row r="32" spans="1:7" ht="8.65" customHeight="1">
      <c r="C32" s="75" t="s">
        <v>501</v>
      </c>
      <c r="D32" s="76" t="s">
        <v>553</v>
      </c>
      <c r="E32" s="80">
        <v>6729.2219999999998</v>
      </c>
      <c r="F32" s="80">
        <v>7848.2</v>
      </c>
      <c r="G32" s="80">
        <v>19585.114000000001</v>
      </c>
    </row>
    <row r="33" spans="1:7" ht="19.899999999999999" customHeight="1">
      <c r="C33" s="75" t="s">
        <v>554</v>
      </c>
      <c r="D33" s="76" t="s">
        <v>774</v>
      </c>
      <c r="E33" s="80">
        <v>74808.036999999997</v>
      </c>
      <c r="F33" s="80">
        <v>81014.297000000006</v>
      </c>
      <c r="G33" s="80">
        <v>49046.500999999997</v>
      </c>
    </row>
    <row r="34" spans="1:7" ht="8.65" customHeight="1">
      <c r="C34" s="23" t="s">
        <v>555</v>
      </c>
      <c r="D34" s="32" t="s">
        <v>843</v>
      </c>
      <c r="E34" s="80">
        <v>94383.269</v>
      </c>
      <c r="F34" s="80">
        <v>46531.773999999998</v>
      </c>
      <c r="G34" s="80">
        <v>39314.379000000001</v>
      </c>
    </row>
    <row r="35" spans="1:7" s="28" customFormat="1" ht="9" customHeight="1">
      <c r="A35" s="74" t="s">
        <v>556</v>
      </c>
      <c r="B35" s="562" t="s">
        <v>557</v>
      </c>
      <c r="C35" s="562" t="s">
        <v>531</v>
      </c>
      <c r="D35" s="562" t="s">
        <v>531</v>
      </c>
      <c r="E35" s="79">
        <v>4676665.9610000001</v>
      </c>
      <c r="F35" s="79">
        <v>6359227.7350000003</v>
      </c>
      <c r="G35" s="79">
        <v>7156543.5460000001</v>
      </c>
    </row>
    <row r="36" spans="1:7" ht="8.65" customHeight="1">
      <c r="C36" s="75" t="s">
        <v>558</v>
      </c>
      <c r="D36" s="76" t="s">
        <v>775</v>
      </c>
      <c r="E36" s="80">
        <v>18497.556</v>
      </c>
      <c r="F36" s="80">
        <v>23680.594000000001</v>
      </c>
      <c r="G36" s="80">
        <v>27914.898000000001</v>
      </c>
    </row>
    <row r="37" spans="1:7" ht="8.65" customHeight="1">
      <c r="C37" s="75" t="s">
        <v>559</v>
      </c>
      <c r="D37" s="76" t="s">
        <v>560</v>
      </c>
      <c r="E37" s="80">
        <v>810.49599999999998</v>
      </c>
      <c r="F37" s="80">
        <v>1328.857</v>
      </c>
      <c r="G37" s="80">
        <v>3094.5770000000002</v>
      </c>
    </row>
    <row r="38" spans="1:7" ht="19.899999999999999" customHeight="1">
      <c r="C38" s="23" t="s">
        <v>561</v>
      </c>
      <c r="D38" s="32" t="s">
        <v>776</v>
      </c>
      <c r="E38" s="80">
        <v>4657357.909</v>
      </c>
      <c r="F38" s="80">
        <v>6334218.284</v>
      </c>
      <c r="G38" s="80">
        <v>7125534.0710000005</v>
      </c>
    </row>
    <row r="39" spans="1:7" s="28" customFormat="1" ht="9" customHeight="1">
      <c r="A39" s="74" t="s">
        <v>331</v>
      </c>
      <c r="B39" s="562" t="s">
        <v>562</v>
      </c>
      <c r="C39" s="562" t="s">
        <v>531</v>
      </c>
      <c r="D39" s="562" t="s">
        <v>531</v>
      </c>
      <c r="E39" s="79">
        <v>701217.3409999999</v>
      </c>
      <c r="F39" s="79">
        <v>742742.67799999972</v>
      </c>
      <c r="G39" s="79">
        <v>1008659.947</v>
      </c>
    </row>
    <row r="40" spans="1:7" ht="30" customHeight="1">
      <c r="C40" s="75" t="s">
        <v>563</v>
      </c>
      <c r="D40" s="76" t="s">
        <v>844</v>
      </c>
      <c r="E40" s="80">
        <v>72429.816999999995</v>
      </c>
      <c r="F40" s="80">
        <v>100320.196</v>
      </c>
      <c r="G40" s="80">
        <v>122568.99400000001</v>
      </c>
    </row>
    <row r="41" spans="1:7" ht="8.65" customHeight="1">
      <c r="C41" s="75" t="s">
        <v>564</v>
      </c>
      <c r="D41" s="76" t="s">
        <v>565</v>
      </c>
      <c r="E41" s="80">
        <v>305951.26899999997</v>
      </c>
      <c r="F41" s="80">
        <v>327514.69699999999</v>
      </c>
      <c r="G41" s="80">
        <v>539852.64599999995</v>
      </c>
    </row>
    <row r="42" spans="1:7" ht="8.65" customHeight="1">
      <c r="C42" s="75" t="s">
        <v>566</v>
      </c>
      <c r="D42" s="76" t="s">
        <v>567</v>
      </c>
      <c r="E42" s="80">
        <v>208707.24900000001</v>
      </c>
      <c r="F42" s="80">
        <v>189158.28700000001</v>
      </c>
      <c r="G42" s="80">
        <v>212926.356</v>
      </c>
    </row>
    <row r="43" spans="1:7" ht="8.65" customHeight="1">
      <c r="C43" s="75" t="s">
        <v>503</v>
      </c>
      <c r="D43" s="76" t="s">
        <v>777</v>
      </c>
      <c r="E43" s="80">
        <v>25427.91</v>
      </c>
      <c r="F43" s="80">
        <v>31758.419000000002</v>
      </c>
      <c r="G43" s="80">
        <v>27092.105</v>
      </c>
    </row>
    <row r="44" spans="1:7" ht="8.65" customHeight="1">
      <c r="C44" s="75" t="s">
        <v>568</v>
      </c>
      <c r="D44" s="76" t="s">
        <v>845</v>
      </c>
      <c r="E44" s="80">
        <v>29051.360000000001</v>
      </c>
      <c r="F44" s="80">
        <v>31967.043000000001</v>
      </c>
      <c r="G44" s="80">
        <v>28637.453000000001</v>
      </c>
    </row>
    <row r="45" spans="1:7" ht="8.65" customHeight="1">
      <c r="C45" s="75" t="s">
        <v>569</v>
      </c>
      <c r="D45" s="76" t="s">
        <v>816</v>
      </c>
      <c r="E45" s="80">
        <v>10269.748</v>
      </c>
      <c r="F45" s="80">
        <v>11727.084000000001</v>
      </c>
      <c r="G45" s="80">
        <v>7909.2060000000001</v>
      </c>
    </row>
    <row r="46" spans="1:7" ht="8.65" customHeight="1">
      <c r="C46" s="75" t="s">
        <v>570</v>
      </c>
      <c r="D46" s="76" t="s">
        <v>817</v>
      </c>
      <c r="E46" s="80">
        <v>7672.32</v>
      </c>
      <c r="F46" s="80">
        <v>7713.5190000000002</v>
      </c>
      <c r="G46" s="80">
        <v>9420.2070000000003</v>
      </c>
    </row>
    <row r="47" spans="1:7" ht="19.899999999999999" customHeight="1">
      <c r="C47" s="75" t="s">
        <v>571</v>
      </c>
      <c r="D47" s="76" t="s">
        <v>778</v>
      </c>
      <c r="E47" s="80">
        <v>8091.0680000000002</v>
      </c>
      <c r="F47" s="80">
        <v>6845.22</v>
      </c>
      <c r="G47" s="80">
        <v>7837.3789999999999</v>
      </c>
    </row>
    <row r="48" spans="1:7" ht="8.65" customHeight="1">
      <c r="C48" s="75" t="s">
        <v>572</v>
      </c>
      <c r="D48" s="76" t="s">
        <v>818</v>
      </c>
      <c r="E48" s="80">
        <v>1798.4259999999999</v>
      </c>
      <c r="F48" s="80">
        <v>2865.482</v>
      </c>
      <c r="G48" s="80">
        <v>2761.5720000000001</v>
      </c>
    </row>
    <row r="49" spans="1:7" ht="8.65" customHeight="1">
      <c r="C49" s="75" t="s">
        <v>573</v>
      </c>
      <c r="D49" s="76" t="s">
        <v>574</v>
      </c>
      <c r="E49" s="80">
        <v>264.20999999999998</v>
      </c>
      <c r="F49" s="80">
        <v>155.80799999999999</v>
      </c>
      <c r="G49" s="80">
        <v>166.952</v>
      </c>
    </row>
    <row r="50" spans="1:7" ht="8.65" customHeight="1">
      <c r="C50" s="23" t="s">
        <v>575</v>
      </c>
      <c r="D50" s="32" t="s">
        <v>779</v>
      </c>
      <c r="E50" s="80">
        <v>31553.964</v>
      </c>
      <c r="F50" s="80">
        <v>32716.922999999999</v>
      </c>
      <c r="G50" s="80">
        <v>49487.076999999997</v>
      </c>
    </row>
    <row r="51" spans="1:7" s="28" customFormat="1" ht="9" customHeight="1">
      <c r="A51" s="74" t="s">
        <v>576</v>
      </c>
      <c r="B51" s="562" t="s">
        <v>803</v>
      </c>
      <c r="C51" s="562" t="s">
        <v>531</v>
      </c>
      <c r="D51" s="562" t="s">
        <v>531</v>
      </c>
      <c r="E51" s="79">
        <v>608858.82499999995</v>
      </c>
      <c r="F51" s="79">
        <v>726146.61700000009</v>
      </c>
      <c r="G51" s="79">
        <v>754652.38300000003</v>
      </c>
    </row>
    <row r="52" spans="1:7" ht="8.65" customHeight="1">
      <c r="C52" s="75" t="s">
        <v>577</v>
      </c>
      <c r="D52" s="76" t="s">
        <v>780</v>
      </c>
      <c r="E52" s="80">
        <v>439022.83500000002</v>
      </c>
      <c r="F52" s="80">
        <v>508755.16600000003</v>
      </c>
      <c r="G52" s="80">
        <v>531197.86600000004</v>
      </c>
    </row>
    <row r="53" spans="1:7" ht="8.65" customHeight="1">
      <c r="C53" s="23" t="s">
        <v>578</v>
      </c>
      <c r="D53" s="32" t="s">
        <v>579</v>
      </c>
      <c r="E53" s="80">
        <v>169835.99</v>
      </c>
      <c r="F53" s="80">
        <v>217391.451</v>
      </c>
      <c r="G53" s="80">
        <v>223454.51699999999</v>
      </c>
    </row>
    <row r="54" spans="1:7" s="28" customFormat="1" ht="9" customHeight="1">
      <c r="A54" s="74" t="s">
        <v>580</v>
      </c>
      <c r="B54" s="562" t="s">
        <v>581</v>
      </c>
      <c r="C54" s="562" t="s">
        <v>531</v>
      </c>
      <c r="D54" s="562" t="s">
        <v>531</v>
      </c>
      <c r="E54" s="79">
        <v>184948.71099999998</v>
      </c>
      <c r="F54" s="79">
        <v>208793.42199999999</v>
      </c>
      <c r="G54" s="79">
        <v>217629.92600000001</v>
      </c>
    </row>
    <row r="55" spans="1:7" ht="8.65" customHeight="1">
      <c r="C55" s="75" t="s">
        <v>508</v>
      </c>
      <c r="D55" s="76" t="s">
        <v>846</v>
      </c>
      <c r="E55" s="80">
        <v>96232.468999999997</v>
      </c>
      <c r="F55" s="80">
        <v>97573.547999999995</v>
      </c>
      <c r="G55" s="80">
        <v>100400.02899999999</v>
      </c>
    </row>
    <row r="56" spans="1:7" ht="8.65" customHeight="1">
      <c r="C56" s="75" t="s">
        <v>509</v>
      </c>
      <c r="D56" s="76" t="s">
        <v>819</v>
      </c>
      <c r="E56" s="80">
        <v>85093.218999999997</v>
      </c>
      <c r="F56" s="80">
        <v>107414.431</v>
      </c>
      <c r="G56" s="80">
        <v>113433.686</v>
      </c>
    </row>
    <row r="57" spans="1:7" ht="8.65" customHeight="1">
      <c r="C57" s="23" t="s">
        <v>582</v>
      </c>
      <c r="D57" s="32" t="s">
        <v>781</v>
      </c>
      <c r="E57" s="80">
        <v>3623.0230000000001</v>
      </c>
      <c r="F57" s="80">
        <v>3805.4430000000002</v>
      </c>
      <c r="G57" s="80">
        <v>3796.2109999999998</v>
      </c>
    </row>
    <row r="58" spans="1:7" s="28" customFormat="1" ht="9" customHeight="1">
      <c r="A58" s="74" t="s">
        <v>583</v>
      </c>
      <c r="B58" s="562" t="s">
        <v>584</v>
      </c>
      <c r="C58" s="562" t="s">
        <v>531</v>
      </c>
      <c r="D58" s="562" t="s">
        <v>531</v>
      </c>
      <c r="E58" s="79">
        <v>235655.20500000002</v>
      </c>
      <c r="F58" s="79">
        <v>221529.842</v>
      </c>
      <c r="G58" s="79">
        <v>259340.38499999998</v>
      </c>
    </row>
    <row r="59" spans="1:7" ht="8.65" customHeight="1">
      <c r="C59" s="75" t="s">
        <v>585</v>
      </c>
      <c r="D59" s="76" t="s">
        <v>782</v>
      </c>
      <c r="E59" s="80">
        <v>200899.11600000001</v>
      </c>
      <c r="F59" s="80">
        <v>195444.337</v>
      </c>
      <c r="G59" s="80">
        <v>227344.49799999999</v>
      </c>
    </row>
    <row r="60" spans="1:7" ht="8.65" customHeight="1">
      <c r="C60" s="75" t="s">
        <v>586</v>
      </c>
      <c r="D60" s="76" t="s">
        <v>587</v>
      </c>
      <c r="E60" s="80">
        <v>32794.427000000003</v>
      </c>
      <c r="F60" s="80">
        <v>24478.828000000001</v>
      </c>
      <c r="G60" s="80">
        <v>30017.731</v>
      </c>
    </row>
    <row r="61" spans="1:7" ht="8.65" customHeight="1">
      <c r="C61" s="23" t="s">
        <v>588</v>
      </c>
      <c r="D61" s="32" t="s">
        <v>589</v>
      </c>
      <c r="E61" s="80">
        <v>1961.662</v>
      </c>
      <c r="F61" s="80">
        <v>1606.6769999999999</v>
      </c>
      <c r="G61" s="80">
        <v>1978.1559999999999</v>
      </c>
    </row>
    <row r="62" spans="1:7" s="28" customFormat="1" ht="9" customHeight="1">
      <c r="A62" s="74" t="s">
        <v>590</v>
      </c>
      <c r="B62" s="562" t="s">
        <v>591</v>
      </c>
      <c r="C62" s="562" t="s">
        <v>531</v>
      </c>
      <c r="D62" s="562" t="s">
        <v>531</v>
      </c>
      <c r="E62" s="79">
        <v>88458.684000000008</v>
      </c>
      <c r="F62" s="79">
        <v>85291.904999999999</v>
      </c>
      <c r="G62" s="79">
        <v>101637.79299999999</v>
      </c>
    </row>
    <row r="63" spans="1:7" ht="30" customHeight="1">
      <c r="C63" s="75" t="s">
        <v>592</v>
      </c>
      <c r="D63" s="76" t="s">
        <v>820</v>
      </c>
      <c r="E63" s="80">
        <v>7298.8540000000003</v>
      </c>
      <c r="F63" s="80">
        <v>6525.0460000000003</v>
      </c>
      <c r="G63" s="80">
        <v>9235.2379999999994</v>
      </c>
    </row>
    <row r="64" spans="1:7" ht="8.65" customHeight="1">
      <c r="C64" s="75" t="s">
        <v>593</v>
      </c>
      <c r="D64" s="76" t="s">
        <v>594</v>
      </c>
      <c r="E64" s="80">
        <v>66198.112999999998</v>
      </c>
      <c r="F64" s="80">
        <v>66021.409</v>
      </c>
      <c r="G64" s="80">
        <v>80639.672999999995</v>
      </c>
    </row>
    <row r="65" spans="1:7" ht="8.65" customHeight="1">
      <c r="C65" s="23" t="s">
        <v>595</v>
      </c>
      <c r="D65" s="32" t="s">
        <v>804</v>
      </c>
      <c r="E65" s="80">
        <v>14961.717000000001</v>
      </c>
      <c r="F65" s="80">
        <v>12745.45</v>
      </c>
      <c r="G65" s="80">
        <v>11762.882</v>
      </c>
    </row>
    <row r="66" spans="1:7" ht="5.0999999999999996" customHeight="1">
      <c r="A66" s="78"/>
      <c r="B66" s="159"/>
      <c r="C66" s="164"/>
      <c r="D66" s="164"/>
      <c r="E66" s="164"/>
      <c r="F66" s="164"/>
      <c r="G66" s="164"/>
    </row>
    <row r="67" spans="1:7">
      <c r="G67" s="19" t="s">
        <v>490</v>
      </c>
    </row>
  </sheetData>
  <mergeCells count="14">
    <mergeCell ref="B58:D58"/>
    <mergeCell ref="B62:D62"/>
    <mergeCell ref="B13:D13"/>
    <mergeCell ref="B23:D23"/>
    <mergeCell ref="B25:D25"/>
    <mergeCell ref="B35:D35"/>
    <mergeCell ref="B39:D39"/>
    <mergeCell ref="B51:D51"/>
    <mergeCell ref="B54:D54"/>
    <mergeCell ref="B7:D7"/>
    <mergeCell ref="A1:G1"/>
    <mergeCell ref="A2:D2"/>
    <mergeCell ref="A3:B3"/>
    <mergeCell ref="A5:D5"/>
  </mergeCells>
  <conditionalFormatting sqref="E1:G2 E67:G65536 E4:G65">
    <cfRule type="cellIs" dxfId="154" priority="27" operator="between">
      <formula>0.001</formula>
      <formula>0.499</formula>
    </cfRule>
  </conditionalFormatting>
  <conditionalFormatting sqref="E1:G1">
    <cfRule type="cellIs" dxfId="153" priority="4" operator="between">
      <formula>0.001</formula>
      <formula>0.499</formula>
    </cfRule>
  </conditionalFormatting>
  <conditionalFormatting sqref="E7:G65">
    <cfRule type="cellIs" dxfId="152" priority="3" operator="between">
      <formula>0.001</formula>
      <formula>0.499</formula>
    </cfRule>
  </conditionalFormatting>
  <conditionalFormatting sqref="E5:G65">
    <cfRule type="cellIs" dxfId="151" priority="2" operator="between">
      <formula>0.001</formula>
      <formula>0.499</formula>
    </cfRule>
  </conditionalFormatting>
  <conditionalFormatting sqref="E7:G65">
    <cfRule type="cellIs" dxfId="150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lha34"/>
  <dimension ref="A1:H66"/>
  <sheetViews>
    <sheetView showGridLines="0" workbookViewId="0">
      <selection sqref="A1:G1"/>
    </sheetView>
  </sheetViews>
  <sheetFormatPr defaultColWidth="9.140625" defaultRowHeight="9"/>
  <cols>
    <col min="1" max="1" width="4.7109375" style="5" customWidth="1"/>
    <col min="2" max="2" width="2.7109375" style="5" customWidth="1"/>
    <col min="3" max="3" width="5.7109375" style="5" customWidth="1"/>
    <col min="4" max="4" width="36.140625" style="5" customWidth="1"/>
    <col min="5" max="7" width="11.7109375" style="8" customWidth="1"/>
    <col min="8" max="16384" width="9.140625" style="5"/>
  </cols>
  <sheetData>
    <row r="1" spans="1:8" s="60" customFormat="1" ht="36" customHeight="1">
      <c r="A1" s="560" t="s">
        <v>1037</v>
      </c>
      <c r="B1" s="560"/>
      <c r="C1" s="560"/>
      <c r="D1" s="560"/>
      <c r="E1" s="560"/>
      <c r="F1" s="560"/>
      <c r="G1" s="560"/>
      <c r="H1" s="515" t="s">
        <v>1048</v>
      </c>
    </row>
    <row r="2" spans="1:8" ht="9" customHeight="1">
      <c r="A2" s="555" t="s">
        <v>475</v>
      </c>
      <c r="B2" s="555"/>
      <c r="C2" s="555"/>
      <c r="D2" s="555"/>
      <c r="E2" s="6"/>
      <c r="F2" s="6"/>
      <c r="G2" s="6"/>
    </row>
    <row r="3" spans="1:8" s="7" customFormat="1" ht="30" customHeight="1">
      <c r="A3" s="563" t="s">
        <v>762</v>
      </c>
      <c r="B3" s="564"/>
      <c r="C3" s="221" t="s">
        <v>763</v>
      </c>
      <c r="D3" s="221" t="s">
        <v>939</v>
      </c>
      <c r="E3" s="245">
        <v>2016</v>
      </c>
      <c r="F3" s="256">
        <v>2017</v>
      </c>
      <c r="G3" s="54" t="s">
        <v>1078</v>
      </c>
    </row>
    <row r="4" spans="1:8" s="14" customFormat="1" ht="4.9000000000000004" customHeight="1">
      <c r="A4" s="11"/>
      <c r="B4" s="11"/>
      <c r="C4" s="11"/>
      <c r="D4" s="11"/>
      <c r="E4" s="11"/>
      <c r="F4" s="11"/>
      <c r="G4" s="11"/>
    </row>
    <row r="5" spans="1:8" s="28" customFormat="1" ht="9" customHeight="1">
      <c r="A5" s="74" t="s">
        <v>596</v>
      </c>
      <c r="B5" s="562" t="s">
        <v>597</v>
      </c>
      <c r="C5" s="562" t="s">
        <v>531</v>
      </c>
      <c r="D5" s="562" t="s">
        <v>531</v>
      </c>
      <c r="E5" s="79">
        <v>855160.54800000007</v>
      </c>
      <c r="F5" s="79">
        <v>959818.76799999981</v>
      </c>
      <c r="G5" s="79">
        <v>1163879.4670000002</v>
      </c>
    </row>
    <row r="6" spans="1:8" s="4" customFormat="1" ht="8.65" customHeight="1">
      <c r="A6" s="5"/>
      <c r="B6" s="5"/>
      <c r="C6" s="75" t="s">
        <v>598</v>
      </c>
      <c r="D6" s="76" t="s">
        <v>599</v>
      </c>
      <c r="E6" s="80">
        <v>1184.7660000000001</v>
      </c>
      <c r="F6" s="80">
        <v>942.21100000000001</v>
      </c>
      <c r="G6" s="80">
        <v>896.03200000000004</v>
      </c>
    </row>
    <row r="7" spans="1:8" s="4" customFormat="1" ht="8.65" customHeight="1">
      <c r="A7" s="5"/>
      <c r="B7" s="5"/>
      <c r="C7" s="75" t="s">
        <v>511</v>
      </c>
      <c r="D7" s="76" t="s">
        <v>783</v>
      </c>
      <c r="E7" s="80">
        <v>6044.4279999999999</v>
      </c>
      <c r="F7" s="80">
        <v>5350.5959999999995</v>
      </c>
      <c r="G7" s="80">
        <v>7915.0940000000001</v>
      </c>
    </row>
    <row r="8" spans="1:8" s="4" customFormat="1" ht="8.65" customHeight="1">
      <c r="A8" s="5"/>
      <c r="B8" s="5"/>
      <c r="C8" s="75" t="s">
        <v>600</v>
      </c>
      <c r="D8" s="76" t="s">
        <v>601</v>
      </c>
      <c r="E8" s="80">
        <v>313879.47200000001</v>
      </c>
      <c r="F8" s="80">
        <v>379979.74300000002</v>
      </c>
      <c r="G8" s="80">
        <v>423697.75099999999</v>
      </c>
    </row>
    <row r="9" spans="1:8" s="4" customFormat="1" ht="8.65" customHeight="1">
      <c r="A9" s="5"/>
      <c r="B9" s="5"/>
      <c r="C9" s="75" t="s">
        <v>514</v>
      </c>
      <c r="D9" s="76" t="s">
        <v>602</v>
      </c>
      <c r="E9" s="80">
        <v>29503.755000000001</v>
      </c>
      <c r="F9" s="80">
        <v>27884.427</v>
      </c>
      <c r="G9" s="80">
        <v>30960.462</v>
      </c>
    </row>
    <row r="10" spans="1:8" s="4" customFormat="1" ht="19.899999999999999" customHeight="1">
      <c r="A10" s="5"/>
      <c r="B10" s="5"/>
      <c r="C10" s="75" t="s">
        <v>603</v>
      </c>
      <c r="D10" s="76" t="s">
        <v>784</v>
      </c>
      <c r="E10" s="80">
        <v>78900.502999999997</v>
      </c>
      <c r="F10" s="80">
        <v>90846.816000000006</v>
      </c>
      <c r="G10" s="80">
        <v>115971.024</v>
      </c>
    </row>
    <row r="11" spans="1:8" s="4" customFormat="1" ht="8.65" customHeight="1">
      <c r="A11" s="5"/>
      <c r="B11" s="5"/>
      <c r="C11" s="75" t="s">
        <v>604</v>
      </c>
      <c r="D11" s="76" t="s">
        <v>785</v>
      </c>
      <c r="E11" s="80">
        <v>107582.28</v>
      </c>
      <c r="F11" s="80">
        <v>109169.57399999999</v>
      </c>
      <c r="G11" s="80">
        <v>135541.75099999999</v>
      </c>
    </row>
    <row r="12" spans="1:8" s="4" customFormat="1" ht="8.65" customHeight="1">
      <c r="A12" s="5"/>
      <c r="B12" s="5"/>
      <c r="C12" s="75" t="s">
        <v>605</v>
      </c>
      <c r="D12" s="76" t="s">
        <v>805</v>
      </c>
      <c r="E12" s="80">
        <v>9752.5720000000001</v>
      </c>
      <c r="F12" s="80">
        <v>12518.102000000001</v>
      </c>
      <c r="G12" s="80">
        <v>13908.135</v>
      </c>
    </row>
    <row r="13" spans="1:8" s="4" customFormat="1" ht="19.899999999999999" customHeight="1">
      <c r="A13" s="5"/>
      <c r="B13" s="5"/>
      <c r="C13" s="75" t="s">
        <v>606</v>
      </c>
      <c r="D13" s="76" t="s">
        <v>786</v>
      </c>
      <c r="E13" s="80">
        <v>16623.482</v>
      </c>
      <c r="F13" s="80">
        <v>16350.999</v>
      </c>
      <c r="G13" s="80">
        <v>17557.306</v>
      </c>
    </row>
    <row r="14" spans="1:8" s="4" customFormat="1" ht="19.899999999999999" customHeight="1">
      <c r="A14" s="5"/>
      <c r="B14" s="5"/>
      <c r="C14" s="75" t="s">
        <v>607</v>
      </c>
      <c r="D14" s="76" t="s">
        <v>787</v>
      </c>
      <c r="E14" s="80">
        <v>14506.567999999999</v>
      </c>
      <c r="F14" s="80">
        <v>15597.252</v>
      </c>
      <c r="G14" s="80">
        <v>14692.487999999999</v>
      </c>
    </row>
    <row r="15" spans="1:8" s="4" customFormat="1" ht="19.899999999999999" customHeight="1">
      <c r="A15" s="5"/>
      <c r="B15" s="5"/>
      <c r="C15" s="75" t="s">
        <v>608</v>
      </c>
      <c r="D15" s="76" t="s">
        <v>806</v>
      </c>
      <c r="E15" s="80">
        <v>10133.055</v>
      </c>
      <c r="F15" s="80">
        <v>14490.114</v>
      </c>
      <c r="G15" s="80">
        <v>23242.620999999999</v>
      </c>
    </row>
    <row r="16" spans="1:8" s="4" customFormat="1" ht="8.65" customHeight="1">
      <c r="A16" s="5"/>
      <c r="B16" s="5"/>
      <c r="C16" s="75" t="s">
        <v>609</v>
      </c>
      <c r="D16" s="76" t="s">
        <v>610</v>
      </c>
      <c r="E16" s="80">
        <v>11901.602999999999</v>
      </c>
      <c r="F16" s="80">
        <v>13886.544</v>
      </c>
      <c r="G16" s="80">
        <v>26696.187000000002</v>
      </c>
    </row>
    <row r="17" spans="1:7" s="4" customFormat="1" ht="8.65" customHeight="1">
      <c r="A17" s="5"/>
      <c r="B17" s="5"/>
      <c r="C17" s="75" t="s">
        <v>515</v>
      </c>
      <c r="D17" s="76" t="s">
        <v>611</v>
      </c>
      <c r="E17" s="80">
        <v>98996.304999999993</v>
      </c>
      <c r="F17" s="80">
        <v>104037.408</v>
      </c>
      <c r="G17" s="80">
        <v>144635.77100000001</v>
      </c>
    </row>
    <row r="18" spans="1:7" s="4" customFormat="1" ht="8.65" customHeight="1">
      <c r="A18" s="5"/>
      <c r="B18" s="5"/>
      <c r="C18" s="75" t="s">
        <v>517</v>
      </c>
      <c r="D18" s="76" t="s">
        <v>847</v>
      </c>
      <c r="E18" s="80">
        <v>118822.80899999999</v>
      </c>
      <c r="F18" s="80">
        <v>128035.27899999999</v>
      </c>
      <c r="G18" s="80">
        <v>162218.038</v>
      </c>
    </row>
    <row r="19" spans="1:7" s="4" customFormat="1" ht="8.65" customHeight="1">
      <c r="A19" s="5"/>
      <c r="B19" s="5"/>
      <c r="C19" s="23" t="s">
        <v>519</v>
      </c>
      <c r="D19" s="32" t="s">
        <v>807</v>
      </c>
      <c r="E19" s="80">
        <v>37328.949999999997</v>
      </c>
      <c r="F19" s="80">
        <v>40729.703000000001</v>
      </c>
      <c r="G19" s="80">
        <v>45946.807000000001</v>
      </c>
    </row>
    <row r="20" spans="1:7" s="28" customFormat="1" ht="9" customHeight="1">
      <c r="A20" s="74" t="s">
        <v>612</v>
      </c>
      <c r="B20" s="562" t="s">
        <v>613</v>
      </c>
      <c r="C20" s="562" t="s">
        <v>531</v>
      </c>
      <c r="D20" s="562" t="s">
        <v>531</v>
      </c>
      <c r="E20" s="79">
        <v>171262.60499999998</v>
      </c>
      <c r="F20" s="79">
        <v>192355.41400000002</v>
      </c>
      <c r="G20" s="79">
        <v>227292.18600000002</v>
      </c>
    </row>
    <row r="21" spans="1:7" s="4" customFormat="1" ht="8.65" customHeight="1">
      <c r="A21" s="5"/>
      <c r="B21" s="5"/>
      <c r="C21" s="75" t="s">
        <v>614</v>
      </c>
      <c r="D21" s="76" t="s">
        <v>615</v>
      </c>
      <c r="E21" s="80">
        <v>156096.16500000001</v>
      </c>
      <c r="F21" s="80">
        <v>173251.98800000001</v>
      </c>
      <c r="G21" s="80">
        <v>204387.78400000001</v>
      </c>
    </row>
    <row r="22" spans="1:7" s="4" customFormat="1" ht="8.65" customHeight="1">
      <c r="A22" s="5"/>
      <c r="B22" s="5"/>
      <c r="C22" s="75" t="s">
        <v>616</v>
      </c>
      <c r="D22" s="76" t="s">
        <v>617</v>
      </c>
      <c r="E22" s="80">
        <v>7279.8429999999998</v>
      </c>
      <c r="F22" s="80">
        <v>8472.3770000000004</v>
      </c>
      <c r="G22" s="80">
        <v>8844.6849999999995</v>
      </c>
    </row>
    <row r="23" spans="1:7" s="4" customFormat="1" ht="8.65" customHeight="1">
      <c r="A23" s="5"/>
      <c r="B23" s="5"/>
      <c r="C23" s="75" t="s">
        <v>618</v>
      </c>
      <c r="D23" s="76" t="s">
        <v>813</v>
      </c>
      <c r="E23" s="80">
        <v>4740.183</v>
      </c>
      <c r="F23" s="80">
        <v>6202.1629999999996</v>
      </c>
      <c r="G23" s="80">
        <v>6493.9480000000003</v>
      </c>
    </row>
    <row r="24" spans="1:7" s="4" customFormat="1" ht="8.65" customHeight="1">
      <c r="A24" s="5"/>
      <c r="B24" s="5"/>
      <c r="C24" s="23" t="s">
        <v>619</v>
      </c>
      <c r="D24" s="32" t="s">
        <v>620</v>
      </c>
      <c r="E24" s="80">
        <v>3146.4140000000002</v>
      </c>
      <c r="F24" s="80">
        <v>4428.8860000000004</v>
      </c>
      <c r="G24" s="80">
        <v>7565.7690000000002</v>
      </c>
    </row>
    <row r="25" spans="1:7" s="28" customFormat="1" ht="9" customHeight="1">
      <c r="A25" s="74" t="s">
        <v>621</v>
      </c>
      <c r="B25" s="562" t="s">
        <v>622</v>
      </c>
      <c r="C25" s="562" t="s">
        <v>531</v>
      </c>
      <c r="D25" s="562" t="s">
        <v>531</v>
      </c>
      <c r="E25" s="79">
        <v>63795.486999999994</v>
      </c>
      <c r="F25" s="79">
        <v>86596.31700000001</v>
      </c>
      <c r="G25" s="79">
        <v>97439.513999999996</v>
      </c>
    </row>
    <row r="26" spans="1:7" s="4" customFormat="1" ht="8.65" customHeight="1">
      <c r="A26" s="5"/>
      <c r="B26" s="5"/>
      <c r="C26" s="75" t="s">
        <v>623</v>
      </c>
      <c r="D26" s="76" t="s">
        <v>808</v>
      </c>
      <c r="E26" s="80">
        <v>14306.019</v>
      </c>
      <c r="F26" s="80">
        <v>18003.519</v>
      </c>
      <c r="G26" s="80">
        <v>20639.167000000001</v>
      </c>
    </row>
    <row r="27" spans="1:7" s="4" customFormat="1" ht="8.65" customHeight="1">
      <c r="A27" s="5"/>
      <c r="B27" s="5"/>
      <c r="C27" s="75" t="s">
        <v>624</v>
      </c>
      <c r="D27" s="76" t="s">
        <v>625</v>
      </c>
      <c r="E27" s="80">
        <v>14165.282999999999</v>
      </c>
      <c r="F27" s="80">
        <v>19634.587</v>
      </c>
      <c r="G27" s="80">
        <v>21523.33</v>
      </c>
    </row>
    <row r="28" spans="1:7" s="4" customFormat="1" ht="8.65" customHeight="1">
      <c r="A28" s="5"/>
      <c r="B28" s="5"/>
      <c r="C28" s="23" t="s">
        <v>626</v>
      </c>
      <c r="D28" s="32" t="s">
        <v>627</v>
      </c>
      <c r="E28" s="80">
        <v>35324.184999999998</v>
      </c>
      <c r="F28" s="80">
        <v>48958.211000000003</v>
      </c>
      <c r="G28" s="80">
        <v>55277.017</v>
      </c>
    </row>
    <row r="29" spans="1:7" s="28" customFormat="1" ht="9" customHeight="1">
      <c r="A29" s="74" t="s">
        <v>628</v>
      </c>
      <c r="B29" s="562" t="s">
        <v>629</v>
      </c>
      <c r="C29" s="562" t="s">
        <v>531</v>
      </c>
      <c r="D29" s="562" t="s">
        <v>531</v>
      </c>
      <c r="E29" s="79">
        <v>24214.835999999999</v>
      </c>
      <c r="F29" s="79">
        <v>28408.635999999999</v>
      </c>
      <c r="G29" s="79">
        <v>25924.526000000002</v>
      </c>
    </row>
    <row r="30" spans="1:7" s="4" customFormat="1" ht="19.899999999999999" customHeight="1">
      <c r="A30" s="5"/>
      <c r="B30" s="5"/>
      <c r="C30" s="23" t="s">
        <v>630</v>
      </c>
      <c r="D30" s="32" t="s">
        <v>809</v>
      </c>
      <c r="E30" s="80">
        <v>24214.835999999999</v>
      </c>
      <c r="F30" s="80">
        <v>28408.635999999999</v>
      </c>
      <c r="G30" s="80">
        <v>25924.526000000002</v>
      </c>
    </row>
    <row r="31" spans="1:7" s="28" customFormat="1" ht="9" customHeight="1">
      <c r="A31" s="74" t="s">
        <v>631</v>
      </c>
      <c r="B31" s="562" t="s">
        <v>632</v>
      </c>
      <c r="C31" s="562" t="s">
        <v>531</v>
      </c>
      <c r="D31" s="562" t="s">
        <v>531</v>
      </c>
      <c r="E31" s="79">
        <v>723902.53799999994</v>
      </c>
      <c r="F31" s="79">
        <v>989412.84000000008</v>
      </c>
      <c r="G31" s="79">
        <v>1147049.1619999998</v>
      </c>
    </row>
    <row r="32" spans="1:7" s="4" customFormat="1" ht="8.65" customHeight="1">
      <c r="A32" s="5"/>
      <c r="B32" s="5"/>
      <c r="C32" s="75" t="s">
        <v>633</v>
      </c>
      <c r="D32" s="76" t="s">
        <v>634</v>
      </c>
      <c r="E32" s="80">
        <v>489670.609</v>
      </c>
      <c r="F32" s="80">
        <v>718782.39199999999</v>
      </c>
      <c r="G32" s="80">
        <v>818237.58299999998</v>
      </c>
    </row>
    <row r="33" spans="1:7" s="4" customFormat="1" ht="8.65" customHeight="1">
      <c r="A33" s="5"/>
      <c r="B33" s="5"/>
      <c r="C33" s="75" t="s">
        <v>635</v>
      </c>
      <c r="D33" s="76" t="s">
        <v>636</v>
      </c>
      <c r="E33" s="80">
        <v>90740.884000000005</v>
      </c>
      <c r="F33" s="80">
        <v>113069.1</v>
      </c>
      <c r="G33" s="80">
        <v>141268.69099999999</v>
      </c>
    </row>
    <row r="34" spans="1:7" s="4" customFormat="1" ht="8.65" customHeight="1">
      <c r="A34" s="5"/>
      <c r="B34" s="5"/>
      <c r="C34" s="75" t="s">
        <v>637</v>
      </c>
      <c r="D34" s="76" t="s">
        <v>638</v>
      </c>
      <c r="E34" s="80">
        <v>9625.8089999999993</v>
      </c>
      <c r="F34" s="80">
        <v>12306.23</v>
      </c>
      <c r="G34" s="80">
        <v>13809.093999999999</v>
      </c>
    </row>
    <row r="35" spans="1:7" s="4" customFormat="1" ht="8.65" customHeight="1">
      <c r="A35" s="5"/>
      <c r="B35" s="5"/>
      <c r="C35" s="75" t="s">
        <v>639</v>
      </c>
      <c r="D35" s="76" t="s">
        <v>640</v>
      </c>
      <c r="E35" s="80">
        <v>760.51</v>
      </c>
      <c r="F35" s="80">
        <v>661.18799999999999</v>
      </c>
      <c r="G35" s="80">
        <v>952.81899999999996</v>
      </c>
    </row>
    <row r="36" spans="1:7" s="4" customFormat="1" ht="8.65" customHeight="1">
      <c r="A36" s="5"/>
      <c r="B36" s="5"/>
      <c r="C36" s="75" t="s">
        <v>641</v>
      </c>
      <c r="D36" s="76" t="s">
        <v>642</v>
      </c>
      <c r="E36" s="80">
        <v>48955.409</v>
      </c>
      <c r="F36" s="80">
        <v>53505.052000000003</v>
      </c>
      <c r="G36" s="80">
        <v>65131.036999999997</v>
      </c>
    </row>
    <row r="37" spans="1:7" s="4" customFormat="1" ht="8.65" customHeight="1">
      <c r="A37" s="5"/>
      <c r="B37" s="5"/>
      <c r="C37" s="75" t="s">
        <v>643</v>
      </c>
      <c r="D37" s="76" t="s">
        <v>644</v>
      </c>
      <c r="E37" s="80">
        <v>17212.874</v>
      </c>
      <c r="F37" s="80">
        <v>24569.256000000001</v>
      </c>
      <c r="G37" s="80">
        <v>18189.499</v>
      </c>
    </row>
    <row r="38" spans="1:7" s="4" customFormat="1" ht="8.65" customHeight="1">
      <c r="A38" s="5"/>
      <c r="B38" s="5"/>
      <c r="C38" s="75" t="s">
        <v>645</v>
      </c>
      <c r="D38" s="76" t="s">
        <v>646</v>
      </c>
      <c r="E38" s="80">
        <v>8674.0959999999995</v>
      </c>
      <c r="F38" s="80">
        <v>1433.521</v>
      </c>
      <c r="G38" s="80">
        <v>13130.517</v>
      </c>
    </row>
    <row r="39" spans="1:7" s="4" customFormat="1" ht="8.65" customHeight="1">
      <c r="A39" s="5"/>
      <c r="B39" s="5"/>
      <c r="C39" s="75" t="s">
        <v>647</v>
      </c>
      <c r="D39" s="76" t="s">
        <v>648</v>
      </c>
      <c r="E39" s="80">
        <v>152.59200000000001</v>
      </c>
      <c r="F39" s="80">
        <v>4.4080000000000004</v>
      </c>
      <c r="G39" s="80">
        <v>1285.038</v>
      </c>
    </row>
    <row r="40" spans="1:7" s="4" customFormat="1" ht="8.65" customHeight="1">
      <c r="A40" s="5"/>
      <c r="B40" s="5"/>
      <c r="C40" s="75" t="s">
        <v>649</v>
      </c>
      <c r="D40" s="76" t="s">
        <v>650</v>
      </c>
      <c r="E40" s="80">
        <v>3971.2730000000001</v>
      </c>
      <c r="F40" s="80">
        <v>2890.5320000000002</v>
      </c>
      <c r="G40" s="80">
        <v>3312.4389999999999</v>
      </c>
    </row>
    <row r="41" spans="1:7" s="4" customFormat="1" ht="8.65" customHeight="1">
      <c r="A41" s="5"/>
      <c r="B41" s="5"/>
      <c r="C41" s="75" t="s">
        <v>651</v>
      </c>
      <c r="D41" s="76" t="s">
        <v>652</v>
      </c>
      <c r="E41" s="80">
        <v>33372.252</v>
      </c>
      <c r="F41" s="80">
        <v>37012.294999999998</v>
      </c>
      <c r="G41" s="80">
        <v>36923.383000000002</v>
      </c>
    </row>
    <row r="42" spans="1:7" s="4" customFormat="1" ht="8.65" customHeight="1">
      <c r="A42" s="5"/>
      <c r="B42" s="5"/>
      <c r="C42" s="23" t="s">
        <v>653</v>
      </c>
      <c r="D42" s="32" t="s">
        <v>654</v>
      </c>
      <c r="E42" s="80">
        <v>20766.23</v>
      </c>
      <c r="F42" s="80">
        <v>25178.866000000002</v>
      </c>
      <c r="G42" s="80">
        <v>34809.061999999998</v>
      </c>
    </row>
    <row r="43" spans="1:7" s="28" customFormat="1" ht="9" customHeight="1">
      <c r="A43" s="74" t="s">
        <v>655</v>
      </c>
      <c r="B43" s="562" t="s">
        <v>848</v>
      </c>
      <c r="C43" s="562" t="s">
        <v>531</v>
      </c>
      <c r="D43" s="562" t="s">
        <v>531</v>
      </c>
      <c r="E43" s="79">
        <v>1716813.9250000003</v>
      </c>
      <c r="F43" s="79">
        <v>1997049.5889999999</v>
      </c>
      <c r="G43" s="79">
        <v>2275104.2549999999</v>
      </c>
    </row>
    <row r="44" spans="1:7" s="4" customFormat="1" ht="19.899999999999999" customHeight="1">
      <c r="A44" s="5"/>
      <c r="B44" s="5"/>
      <c r="C44" s="75" t="s">
        <v>656</v>
      </c>
      <c r="D44" s="76" t="s">
        <v>849</v>
      </c>
      <c r="E44" s="80">
        <v>630195.87600000005</v>
      </c>
      <c r="F44" s="80">
        <v>734671.20900000003</v>
      </c>
      <c r="G44" s="80">
        <v>948724.75800000003</v>
      </c>
    </row>
    <row r="45" spans="1:7" s="4" customFormat="1" ht="19.899999999999999" customHeight="1">
      <c r="A45" s="5"/>
      <c r="B45" s="5"/>
      <c r="C45" s="23" t="s">
        <v>657</v>
      </c>
      <c r="D45" s="32" t="s">
        <v>850</v>
      </c>
      <c r="E45" s="80">
        <v>1086618.0490000001</v>
      </c>
      <c r="F45" s="80">
        <v>1262378.3799999999</v>
      </c>
      <c r="G45" s="80">
        <v>1326379.497</v>
      </c>
    </row>
    <row r="46" spans="1:7" s="28" customFormat="1" ht="9" customHeight="1">
      <c r="A46" s="74" t="s">
        <v>658</v>
      </c>
      <c r="B46" s="562" t="s">
        <v>659</v>
      </c>
      <c r="C46" s="562" t="s">
        <v>531</v>
      </c>
      <c r="D46" s="562" t="s">
        <v>531</v>
      </c>
      <c r="E46" s="79">
        <v>1200047.4240000001</v>
      </c>
      <c r="F46" s="79">
        <v>1278559.1510000001</v>
      </c>
      <c r="G46" s="79">
        <v>984610.42200000002</v>
      </c>
    </row>
    <row r="47" spans="1:7" s="4" customFormat="1" ht="8.65" customHeight="1">
      <c r="A47" s="5"/>
      <c r="B47" s="5"/>
      <c r="C47" s="75" t="s">
        <v>660</v>
      </c>
      <c r="D47" s="76" t="s">
        <v>812</v>
      </c>
      <c r="E47" s="80">
        <v>562.74300000000005</v>
      </c>
      <c r="F47" s="80">
        <v>1549.5920000000001</v>
      </c>
      <c r="G47" s="80">
        <v>977.23400000000004</v>
      </c>
    </row>
    <row r="48" spans="1:7" s="4" customFormat="1" ht="19.899999999999999" customHeight="1">
      <c r="A48" s="5"/>
      <c r="B48" s="5"/>
      <c r="C48" s="75" t="s">
        <v>661</v>
      </c>
      <c r="D48" s="76" t="s">
        <v>851</v>
      </c>
      <c r="E48" s="80">
        <v>526676.25600000005</v>
      </c>
      <c r="F48" s="80">
        <v>640398.93000000005</v>
      </c>
      <c r="G48" s="80">
        <v>712014.43200000003</v>
      </c>
    </row>
    <row r="49" spans="1:7" s="4" customFormat="1" ht="8.65" customHeight="1">
      <c r="A49" s="5"/>
      <c r="B49" s="5"/>
      <c r="C49" s="75" t="s">
        <v>662</v>
      </c>
      <c r="D49" s="76" t="s">
        <v>788</v>
      </c>
      <c r="E49" s="80">
        <v>670671.66500000004</v>
      </c>
      <c r="F49" s="80">
        <v>633151.94200000004</v>
      </c>
      <c r="G49" s="80">
        <v>265027.97899999999</v>
      </c>
    </row>
    <row r="50" spans="1:7" s="4" customFormat="1" ht="8.65" customHeight="1">
      <c r="A50" s="5"/>
      <c r="B50" s="5"/>
      <c r="C50" s="23" t="s">
        <v>663</v>
      </c>
      <c r="D50" s="32" t="s">
        <v>753</v>
      </c>
      <c r="E50" s="80">
        <v>2136.7600000000002</v>
      </c>
      <c r="F50" s="80">
        <v>3458.6869999999999</v>
      </c>
      <c r="G50" s="80">
        <v>6590.777</v>
      </c>
    </row>
    <row r="51" spans="1:7" s="28" customFormat="1" ht="9" customHeight="1">
      <c r="A51" s="74" t="s">
        <v>664</v>
      </c>
      <c r="B51" s="562" t="s">
        <v>853</v>
      </c>
      <c r="C51" s="562" t="s">
        <v>531</v>
      </c>
      <c r="D51" s="562" t="s">
        <v>531</v>
      </c>
      <c r="E51" s="79">
        <v>180775.12700000001</v>
      </c>
      <c r="F51" s="79">
        <v>191578.42800000001</v>
      </c>
      <c r="G51" s="79">
        <v>205965.19199999998</v>
      </c>
    </row>
    <row r="52" spans="1:7" s="4" customFormat="1" ht="19.899999999999999" customHeight="1">
      <c r="A52" s="5"/>
      <c r="B52" s="5"/>
      <c r="C52" s="75" t="s">
        <v>665</v>
      </c>
      <c r="D52" s="76" t="s">
        <v>852</v>
      </c>
      <c r="E52" s="80">
        <v>150768.12100000001</v>
      </c>
      <c r="F52" s="80">
        <v>160469.573</v>
      </c>
      <c r="G52" s="80">
        <v>174949</v>
      </c>
    </row>
    <row r="53" spans="1:7" s="4" customFormat="1" ht="8.65" customHeight="1">
      <c r="A53" s="5"/>
      <c r="B53" s="5"/>
      <c r="C53" s="75" t="s">
        <v>666</v>
      </c>
      <c r="D53" s="76" t="s">
        <v>789</v>
      </c>
      <c r="E53" s="80">
        <v>28405.645</v>
      </c>
      <c r="F53" s="80">
        <v>29574.7</v>
      </c>
      <c r="G53" s="80">
        <v>29122.523000000001</v>
      </c>
    </row>
    <row r="54" spans="1:7" s="4" customFormat="1" ht="8.65" customHeight="1">
      <c r="A54" s="5"/>
      <c r="B54" s="5"/>
      <c r="C54" s="23" t="s">
        <v>667</v>
      </c>
      <c r="D54" s="32" t="s">
        <v>790</v>
      </c>
      <c r="E54" s="80">
        <v>1601.3610000000001</v>
      </c>
      <c r="F54" s="80">
        <v>1534.155</v>
      </c>
      <c r="G54" s="80">
        <v>1893.6690000000001</v>
      </c>
    </row>
    <row r="55" spans="1:7" s="28" customFormat="1" ht="9" customHeight="1">
      <c r="A55" s="74" t="s">
        <v>668</v>
      </c>
      <c r="B55" s="562" t="s">
        <v>669</v>
      </c>
      <c r="C55" s="562" t="s">
        <v>531</v>
      </c>
      <c r="D55" s="562" t="s">
        <v>531</v>
      </c>
      <c r="E55" s="79">
        <v>10159.123</v>
      </c>
      <c r="F55" s="79">
        <v>10287.662</v>
      </c>
      <c r="G55" s="79">
        <v>8485.9639999999999</v>
      </c>
    </row>
    <row r="56" spans="1:7" s="4" customFormat="1" ht="8.65" customHeight="1">
      <c r="A56" s="5"/>
      <c r="B56" s="5"/>
      <c r="C56" s="23" t="s">
        <v>670</v>
      </c>
      <c r="D56" s="32" t="s">
        <v>669</v>
      </c>
      <c r="E56" s="80">
        <v>10159.123</v>
      </c>
      <c r="F56" s="80">
        <v>10287.662</v>
      </c>
      <c r="G56" s="80">
        <v>8485.9639999999999</v>
      </c>
    </row>
    <row r="57" spans="1:7" s="28" customFormat="1" ht="9" customHeight="1">
      <c r="A57" s="74" t="s">
        <v>671</v>
      </c>
      <c r="B57" s="562" t="s">
        <v>672</v>
      </c>
      <c r="C57" s="562" t="s">
        <v>531</v>
      </c>
      <c r="D57" s="562" t="s">
        <v>531</v>
      </c>
      <c r="E57" s="79">
        <v>152242.39600000001</v>
      </c>
      <c r="F57" s="79">
        <v>175522.97999999998</v>
      </c>
      <c r="G57" s="79">
        <v>205700.478</v>
      </c>
    </row>
    <row r="58" spans="1:7" s="4" customFormat="1" ht="19.899999999999999" customHeight="1">
      <c r="A58" s="5"/>
      <c r="B58" s="5"/>
      <c r="C58" s="75" t="s">
        <v>673</v>
      </c>
      <c r="D58" s="76" t="s">
        <v>810</v>
      </c>
      <c r="E58" s="80">
        <v>86343.088000000003</v>
      </c>
      <c r="F58" s="80">
        <v>107114.02499999999</v>
      </c>
      <c r="G58" s="80">
        <v>129710.198</v>
      </c>
    </row>
    <row r="59" spans="1:7" s="4" customFormat="1" ht="19.899999999999999" customHeight="1">
      <c r="A59" s="5"/>
      <c r="B59" s="5"/>
      <c r="C59" s="75" t="s">
        <v>674</v>
      </c>
      <c r="D59" s="76" t="s">
        <v>791</v>
      </c>
      <c r="E59" s="80">
        <v>47530.419000000002</v>
      </c>
      <c r="F59" s="80">
        <v>47458.803</v>
      </c>
      <c r="G59" s="80">
        <v>52046.993999999999</v>
      </c>
    </row>
    <row r="60" spans="1:7" s="4" customFormat="1" ht="8.65" customHeight="1">
      <c r="A60" s="5"/>
      <c r="B60" s="5"/>
      <c r="C60" s="23" t="s">
        <v>675</v>
      </c>
      <c r="D60" s="32" t="s">
        <v>676</v>
      </c>
      <c r="E60" s="80">
        <v>18368.888999999999</v>
      </c>
      <c r="F60" s="80">
        <v>20950.151999999998</v>
      </c>
      <c r="G60" s="80">
        <v>23943.286</v>
      </c>
    </row>
    <row r="61" spans="1:7" s="28" customFormat="1" ht="9" customHeight="1">
      <c r="A61" s="74" t="s">
        <v>677</v>
      </c>
      <c r="B61" s="562" t="s">
        <v>854</v>
      </c>
      <c r="C61" s="562" t="s">
        <v>531</v>
      </c>
      <c r="D61" s="562" t="s">
        <v>531</v>
      </c>
      <c r="E61" s="79">
        <v>6759.8370000000004</v>
      </c>
      <c r="F61" s="79">
        <v>5718.9049999999997</v>
      </c>
      <c r="G61" s="79">
        <v>15177.808999999999</v>
      </c>
    </row>
    <row r="62" spans="1:7" s="4" customFormat="1" ht="8.65" customHeight="1">
      <c r="A62" s="5"/>
      <c r="B62" s="5"/>
      <c r="C62" s="75" t="s">
        <v>678</v>
      </c>
      <c r="D62" s="76" t="s">
        <v>854</v>
      </c>
      <c r="E62" s="80">
        <v>6759.8370000000004</v>
      </c>
      <c r="F62" s="80">
        <v>5718.9049999999997</v>
      </c>
      <c r="G62" s="80">
        <v>15177.808999999999</v>
      </c>
    </row>
    <row r="63" spans="1:7" s="4" customFormat="1" ht="8.65" customHeight="1">
      <c r="A63" s="5"/>
      <c r="B63" s="5"/>
      <c r="C63" s="75" t="s">
        <v>679</v>
      </c>
      <c r="D63" s="76" t="s">
        <v>792</v>
      </c>
      <c r="E63" s="369">
        <v>0</v>
      </c>
      <c r="F63" s="369">
        <v>0</v>
      </c>
      <c r="G63" s="369">
        <v>0</v>
      </c>
    </row>
    <row r="64" spans="1:7" s="4" customFormat="1" ht="8.65" customHeight="1">
      <c r="A64" s="78"/>
      <c r="B64" s="365"/>
      <c r="C64" s="75" t="s">
        <v>680</v>
      </c>
      <c r="D64" s="76" t="s">
        <v>754</v>
      </c>
      <c r="E64" s="80">
        <v>0</v>
      </c>
      <c r="F64" s="80">
        <v>0</v>
      </c>
      <c r="G64" s="80">
        <v>0</v>
      </c>
    </row>
    <row r="65" spans="1:7" s="4" customFormat="1" ht="5.0999999999999996" customHeight="1" thickBot="1">
      <c r="A65" s="22"/>
      <c r="B65" s="15"/>
      <c r="C65" s="20"/>
      <c r="D65" s="20"/>
      <c r="E65" s="36"/>
      <c r="F65" s="36"/>
      <c r="G65" s="36"/>
    </row>
    <row r="66" spans="1:7" ht="9.75" thickTop="1">
      <c r="A66" s="157" t="s">
        <v>836</v>
      </c>
    </row>
  </sheetData>
  <mergeCells count="14">
    <mergeCell ref="B57:D57"/>
    <mergeCell ref="B61:D61"/>
    <mergeCell ref="B29:D29"/>
    <mergeCell ref="B31:D31"/>
    <mergeCell ref="B43:D43"/>
    <mergeCell ref="B46:D46"/>
    <mergeCell ref="B51:D51"/>
    <mergeCell ref="B55:D55"/>
    <mergeCell ref="B5:D5"/>
    <mergeCell ref="B20:D20"/>
    <mergeCell ref="B25:D25"/>
    <mergeCell ref="A1:G1"/>
    <mergeCell ref="A2:D2"/>
    <mergeCell ref="A3:B3"/>
  </mergeCells>
  <conditionalFormatting sqref="E1:G2 E4:G65536">
    <cfRule type="cellIs" dxfId="149" priority="72" operator="between">
      <formula>0.001</formula>
      <formula>0.499</formula>
    </cfRule>
  </conditionalFormatting>
  <conditionalFormatting sqref="E55:G55">
    <cfRule type="cellIs" dxfId="148" priority="52" operator="between">
      <formula>0.001</formula>
      <formula>0.499</formula>
    </cfRule>
  </conditionalFormatting>
  <conditionalFormatting sqref="E1:G1">
    <cfRule type="cellIs" dxfId="147" priority="51" operator="between">
      <formula>0.001</formula>
      <formula>0.499</formula>
    </cfRule>
  </conditionalFormatting>
  <conditionalFormatting sqref="E5:G64">
    <cfRule type="cellIs" dxfId="146" priority="50" operator="between">
      <formula>0.001</formula>
      <formula>0.499</formula>
    </cfRule>
  </conditionalFormatting>
  <conditionalFormatting sqref="E55:G55">
    <cfRule type="cellIs" dxfId="145" priority="49" operator="between">
      <formula>0.001</formula>
      <formula>0.499</formula>
    </cfRule>
  </conditionalFormatting>
  <conditionalFormatting sqref="E6:G19">
    <cfRule type="cellIs" dxfId="144" priority="48" operator="between">
      <formula>0.001</formula>
      <formula>0.499</formula>
    </cfRule>
  </conditionalFormatting>
  <conditionalFormatting sqref="E6:G19">
    <cfRule type="cellIs" dxfId="143" priority="47" operator="between">
      <formula>0.001</formula>
      <formula>0.499</formula>
    </cfRule>
  </conditionalFormatting>
  <conditionalFormatting sqref="E21:G24">
    <cfRule type="cellIs" dxfId="142" priority="46" operator="between">
      <formula>0.001</formula>
      <formula>0.499</formula>
    </cfRule>
  </conditionalFormatting>
  <conditionalFormatting sqref="E21:G24">
    <cfRule type="cellIs" dxfId="141" priority="45" operator="between">
      <formula>0.001</formula>
      <formula>0.499</formula>
    </cfRule>
  </conditionalFormatting>
  <conditionalFormatting sqref="E26:G28">
    <cfRule type="cellIs" dxfId="140" priority="44" operator="between">
      <formula>0.001</formula>
      <formula>0.499</formula>
    </cfRule>
  </conditionalFormatting>
  <conditionalFormatting sqref="E26:G28">
    <cfRule type="cellIs" dxfId="139" priority="43" operator="between">
      <formula>0.001</formula>
      <formula>0.499</formula>
    </cfRule>
  </conditionalFormatting>
  <conditionalFormatting sqref="E30:G30">
    <cfRule type="cellIs" dxfId="138" priority="42" operator="between">
      <formula>0.001</formula>
      <formula>0.499</formula>
    </cfRule>
  </conditionalFormatting>
  <conditionalFormatting sqref="E30:G30">
    <cfRule type="cellIs" dxfId="137" priority="41" operator="between">
      <formula>0.001</formula>
      <formula>0.499</formula>
    </cfRule>
  </conditionalFormatting>
  <conditionalFormatting sqref="E32:G42">
    <cfRule type="cellIs" dxfId="136" priority="40" operator="between">
      <formula>0.001</formula>
      <formula>0.499</formula>
    </cfRule>
  </conditionalFormatting>
  <conditionalFormatting sqref="E32:G42">
    <cfRule type="cellIs" dxfId="135" priority="39" operator="between">
      <formula>0.001</formula>
      <formula>0.499</formula>
    </cfRule>
  </conditionalFormatting>
  <conditionalFormatting sqref="E44:G45">
    <cfRule type="cellIs" dxfId="134" priority="38" operator="between">
      <formula>0.001</formula>
      <formula>0.499</formula>
    </cfRule>
  </conditionalFormatting>
  <conditionalFormatting sqref="E44:G45">
    <cfRule type="cellIs" dxfId="133" priority="37" operator="between">
      <formula>0.001</formula>
      <formula>0.499</formula>
    </cfRule>
  </conditionalFormatting>
  <conditionalFormatting sqref="E47:G50">
    <cfRule type="cellIs" dxfId="132" priority="36" operator="between">
      <formula>0.001</formula>
      <formula>0.499</formula>
    </cfRule>
  </conditionalFormatting>
  <conditionalFormatting sqref="E47:G50">
    <cfRule type="cellIs" dxfId="131" priority="35" operator="between">
      <formula>0.001</formula>
      <formula>0.499</formula>
    </cfRule>
  </conditionalFormatting>
  <conditionalFormatting sqref="E52:G54">
    <cfRule type="cellIs" dxfId="130" priority="34" operator="between">
      <formula>0.001</formula>
      <formula>0.499</formula>
    </cfRule>
  </conditionalFormatting>
  <conditionalFormatting sqref="E52:G54">
    <cfRule type="cellIs" dxfId="129" priority="33" operator="between">
      <formula>0.001</formula>
      <formula>0.499</formula>
    </cfRule>
  </conditionalFormatting>
  <conditionalFormatting sqref="E56:G56">
    <cfRule type="cellIs" dxfId="128" priority="32" operator="between">
      <formula>0.001</formula>
      <formula>0.499</formula>
    </cfRule>
  </conditionalFormatting>
  <conditionalFormatting sqref="E56:G56">
    <cfRule type="cellIs" dxfId="127" priority="31" operator="between">
      <formula>0.001</formula>
      <formula>0.499</formula>
    </cfRule>
  </conditionalFormatting>
  <conditionalFormatting sqref="E58:G60">
    <cfRule type="cellIs" dxfId="126" priority="30" operator="between">
      <formula>0.001</formula>
      <formula>0.499</formula>
    </cfRule>
  </conditionalFormatting>
  <conditionalFormatting sqref="E58:G60">
    <cfRule type="cellIs" dxfId="125" priority="29" operator="between">
      <formula>0.001</formula>
      <formula>0.499</formula>
    </cfRule>
  </conditionalFormatting>
  <conditionalFormatting sqref="E62:G64">
    <cfRule type="cellIs" dxfId="124" priority="28" operator="between">
      <formula>0.001</formula>
      <formula>0.499</formula>
    </cfRule>
  </conditionalFormatting>
  <conditionalFormatting sqref="E62:G64">
    <cfRule type="cellIs" dxfId="123" priority="27" operator="between">
      <formula>0.001</formula>
      <formula>0.499</formula>
    </cfRule>
  </conditionalFormatting>
  <conditionalFormatting sqref="E5:G64">
    <cfRule type="cellIs" dxfId="122" priority="26" operator="between">
      <formula>0.001</formula>
      <formula>0.499</formula>
    </cfRule>
  </conditionalFormatting>
  <conditionalFormatting sqref="E55:G55">
    <cfRule type="cellIs" dxfId="121" priority="25" operator="between">
      <formula>0.001</formula>
      <formula>0.499</formula>
    </cfRule>
  </conditionalFormatting>
  <conditionalFormatting sqref="E5:G64">
    <cfRule type="cellIs" dxfId="120" priority="24" operator="between">
      <formula>0.001</formula>
      <formula>0.499</formula>
    </cfRule>
  </conditionalFormatting>
  <conditionalFormatting sqref="E55:G55">
    <cfRule type="cellIs" dxfId="119" priority="23" operator="between">
      <formula>0.001</formula>
      <formula>0.499</formula>
    </cfRule>
  </conditionalFormatting>
  <conditionalFormatting sqref="E6:G19">
    <cfRule type="cellIs" dxfId="118" priority="22" operator="between">
      <formula>0.001</formula>
      <formula>0.499</formula>
    </cfRule>
  </conditionalFormatting>
  <conditionalFormatting sqref="E6:G19">
    <cfRule type="cellIs" dxfId="117" priority="21" operator="between">
      <formula>0.001</formula>
      <formula>0.499</formula>
    </cfRule>
  </conditionalFormatting>
  <conditionalFormatting sqref="E21:G24">
    <cfRule type="cellIs" dxfId="116" priority="20" operator="between">
      <formula>0.001</formula>
      <formula>0.499</formula>
    </cfRule>
  </conditionalFormatting>
  <conditionalFormatting sqref="E21:G24">
    <cfRule type="cellIs" dxfId="115" priority="19" operator="between">
      <formula>0.001</formula>
      <formula>0.499</formula>
    </cfRule>
  </conditionalFormatting>
  <conditionalFormatting sqref="E26:G28">
    <cfRule type="cellIs" dxfId="114" priority="18" operator="between">
      <formula>0.001</formula>
      <formula>0.499</formula>
    </cfRule>
  </conditionalFormatting>
  <conditionalFormatting sqref="E26:G28">
    <cfRule type="cellIs" dxfId="113" priority="17" operator="between">
      <formula>0.001</formula>
      <formula>0.499</formula>
    </cfRule>
  </conditionalFormatting>
  <conditionalFormatting sqref="E30:G30">
    <cfRule type="cellIs" dxfId="112" priority="16" operator="between">
      <formula>0.001</formula>
      <formula>0.499</formula>
    </cfRule>
  </conditionalFormatting>
  <conditionalFormatting sqref="E30:G30">
    <cfRule type="cellIs" dxfId="111" priority="15" operator="between">
      <formula>0.001</formula>
      <formula>0.499</formula>
    </cfRule>
  </conditionalFormatting>
  <conditionalFormatting sqref="E32:G42">
    <cfRule type="cellIs" dxfId="110" priority="14" operator="between">
      <formula>0.001</formula>
      <formula>0.499</formula>
    </cfRule>
  </conditionalFormatting>
  <conditionalFormatting sqref="E32:G42">
    <cfRule type="cellIs" dxfId="109" priority="13" operator="between">
      <formula>0.001</formula>
      <formula>0.499</formula>
    </cfRule>
  </conditionalFormatting>
  <conditionalFormatting sqref="E44:G45">
    <cfRule type="cellIs" dxfId="108" priority="12" operator="between">
      <formula>0.001</formula>
      <formula>0.499</formula>
    </cfRule>
  </conditionalFormatting>
  <conditionalFormatting sqref="E44:G45">
    <cfRule type="cellIs" dxfId="107" priority="11" operator="between">
      <formula>0.001</formula>
      <formula>0.499</formula>
    </cfRule>
  </conditionalFormatting>
  <conditionalFormatting sqref="E47:G50">
    <cfRule type="cellIs" dxfId="106" priority="10" operator="between">
      <formula>0.001</formula>
      <formula>0.499</formula>
    </cfRule>
  </conditionalFormatting>
  <conditionalFormatting sqref="E47:G50">
    <cfRule type="cellIs" dxfId="105" priority="9" operator="between">
      <formula>0.001</formula>
      <formula>0.499</formula>
    </cfRule>
  </conditionalFormatting>
  <conditionalFormatting sqref="E52:G54">
    <cfRule type="cellIs" dxfId="104" priority="8" operator="between">
      <formula>0.001</formula>
      <formula>0.499</formula>
    </cfRule>
  </conditionalFormatting>
  <conditionalFormatting sqref="E52:G54">
    <cfRule type="cellIs" dxfId="103" priority="7" operator="between">
      <formula>0.001</formula>
      <formula>0.499</formula>
    </cfRule>
  </conditionalFormatting>
  <conditionalFormatting sqref="E56:G56">
    <cfRule type="cellIs" dxfId="102" priority="6" operator="between">
      <formula>0.001</formula>
      <formula>0.499</formula>
    </cfRule>
  </conditionalFormatting>
  <conditionalFormatting sqref="E56:G56">
    <cfRule type="cellIs" dxfId="101" priority="5" operator="between">
      <formula>0.001</formula>
      <formula>0.499</formula>
    </cfRule>
  </conditionalFormatting>
  <conditionalFormatting sqref="E58:G60">
    <cfRule type="cellIs" dxfId="100" priority="4" operator="between">
      <formula>0.001</formula>
      <formula>0.499</formula>
    </cfRule>
  </conditionalFormatting>
  <conditionalFormatting sqref="E58:G60">
    <cfRule type="cellIs" dxfId="99" priority="3" operator="between">
      <formula>0.001</formula>
      <formula>0.499</formula>
    </cfRule>
  </conditionalFormatting>
  <conditionalFormatting sqref="E62:G64">
    <cfRule type="cellIs" dxfId="98" priority="2" operator="between">
      <formula>0.001</formula>
      <formula>0.499</formula>
    </cfRule>
  </conditionalFormatting>
  <conditionalFormatting sqref="E62:G64">
    <cfRule type="cellIs" dxfId="97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lha35"/>
  <dimension ref="A1:L67"/>
  <sheetViews>
    <sheetView showGridLines="0" workbookViewId="0">
      <selection sqref="A1:G1"/>
    </sheetView>
  </sheetViews>
  <sheetFormatPr defaultColWidth="9.140625" defaultRowHeight="9"/>
  <cols>
    <col min="1" max="1" width="4.7109375" style="5" customWidth="1"/>
    <col min="2" max="2" width="2.7109375" style="5" customWidth="1"/>
    <col min="3" max="3" width="5.7109375" style="5" customWidth="1"/>
    <col min="4" max="4" width="36.140625" style="5" customWidth="1"/>
    <col min="5" max="7" width="11.7109375" style="8" customWidth="1"/>
    <col min="8" max="16384" width="9.140625" style="5"/>
  </cols>
  <sheetData>
    <row r="1" spans="1:12" s="60" customFormat="1" ht="36" customHeight="1">
      <c r="A1" s="560" t="s">
        <v>1038</v>
      </c>
      <c r="B1" s="560"/>
      <c r="C1" s="560"/>
      <c r="D1" s="560"/>
      <c r="E1" s="560"/>
      <c r="F1" s="560"/>
      <c r="G1" s="560"/>
      <c r="H1" s="515" t="s">
        <v>1048</v>
      </c>
    </row>
    <row r="2" spans="1:12" ht="9" customHeight="1">
      <c r="A2" s="555" t="s">
        <v>475</v>
      </c>
      <c r="B2" s="555"/>
      <c r="C2" s="555"/>
      <c r="D2" s="555"/>
      <c r="E2" s="6"/>
      <c r="F2" s="6"/>
      <c r="G2" s="6"/>
    </row>
    <row r="3" spans="1:12" s="7" customFormat="1" ht="30" customHeight="1">
      <c r="A3" s="563" t="s">
        <v>762</v>
      </c>
      <c r="B3" s="564"/>
      <c r="C3" s="221" t="s">
        <v>763</v>
      </c>
      <c r="D3" s="221" t="s">
        <v>939</v>
      </c>
      <c r="E3" s="245">
        <v>2016</v>
      </c>
      <c r="F3" s="256">
        <v>2017</v>
      </c>
      <c r="G3" s="54" t="s">
        <v>1078</v>
      </c>
    </row>
    <row r="4" spans="1:12" s="14" customFormat="1" ht="3" customHeight="1">
      <c r="A4" s="11"/>
      <c r="B4" s="11"/>
      <c r="C4" s="11"/>
      <c r="D4" s="11"/>
      <c r="E4" s="11"/>
      <c r="F4" s="11"/>
      <c r="G4" s="11"/>
    </row>
    <row r="5" spans="1:12" s="44" customFormat="1" ht="9" customHeight="1">
      <c r="A5" s="553" t="s">
        <v>216</v>
      </c>
      <c r="B5" s="553"/>
      <c r="C5" s="553"/>
      <c r="D5" s="553"/>
      <c r="E5" s="230">
        <v>-1158745.520999999</v>
      </c>
      <c r="F5" s="230">
        <v>-2267621.1569999997</v>
      </c>
      <c r="G5" s="230">
        <v>-4443789.3130000001</v>
      </c>
      <c r="J5" s="299"/>
      <c r="K5" s="299"/>
      <c r="L5" s="299"/>
    </row>
    <row r="6" spans="1:12" s="44" customFormat="1" ht="6.75" customHeight="1">
      <c r="E6" s="138"/>
      <c r="F6" s="138"/>
      <c r="G6" s="138"/>
    </row>
    <row r="7" spans="1:12" s="28" customFormat="1" ht="9" customHeight="1">
      <c r="A7" s="74" t="s">
        <v>483</v>
      </c>
      <c r="B7" s="562" t="s">
        <v>523</v>
      </c>
      <c r="C7" s="562"/>
      <c r="D7" s="562"/>
      <c r="E7" s="79">
        <v>-98503.149000000034</v>
      </c>
      <c r="F7" s="79">
        <v>-142096.48200000008</v>
      </c>
      <c r="G7" s="79">
        <v>-214803.50200000001</v>
      </c>
    </row>
    <row r="8" spans="1:12" s="4" customFormat="1" ht="8.65" customHeight="1">
      <c r="A8" s="23"/>
      <c r="B8" s="32"/>
      <c r="C8" s="75" t="s">
        <v>524</v>
      </c>
      <c r="D8" s="76" t="s">
        <v>525</v>
      </c>
      <c r="E8" s="80">
        <v>57877.192000000003</v>
      </c>
      <c r="F8" s="80">
        <v>78766.082000000009</v>
      </c>
      <c r="G8" s="80">
        <v>105422.481</v>
      </c>
    </row>
    <row r="9" spans="1:12" s="4" customFormat="1" ht="8.65" customHeight="1">
      <c r="A9" s="23"/>
      <c r="B9" s="32"/>
      <c r="C9" s="75" t="s">
        <v>526</v>
      </c>
      <c r="D9" s="76" t="s">
        <v>527</v>
      </c>
      <c r="E9" s="80">
        <v>90557.486000000004</v>
      </c>
      <c r="F9" s="80">
        <v>41420.915000000001</v>
      </c>
      <c r="G9" s="80">
        <v>24744.908000000003</v>
      </c>
    </row>
    <row r="10" spans="1:12" s="4" customFormat="1" ht="19.899999999999999" customHeight="1">
      <c r="A10" s="32"/>
      <c r="B10" s="32"/>
      <c r="C10" s="75" t="s">
        <v>681</v>
      </c>
      <c r="D10" s="76" t="s">
        <v>769</v>
      </c>
      <c r="E10" s="80">
        <v>-358972.70200000005</v>
      </c>
      <c r="F10" s="80">
        <v>-398607.24900000007</v>
      </c>
      <c r="G10" s="80">
        <v>-466644.64400000003</v>
      </c>
    </row>
    <row r="11" spans="1:12" s="4" customFormat="1" ht="19.899999999999999" customHeight="1">
      <c r="A11" s="32"/>
      <c r="B11" s="32"/>
      <c r="C11" s="75" t="s">
        <v>528</v>
      </c>
      <c r="D11" s="82" t="s">
        <v>768</v>
      </c>
      <c r="E11" s="80">
        <v>109020.034</v>
      </c>
      <c r="F11" s="80">
        <v>124251.04300000001</v>
      </c>
      <c r="G11" s="80">
        <v>108710.12400000001</v>
      </c>
    </row>
    <row r="12" spans="1:12" s="4" customFormat="1" ht="8.65" customHeight="1">
      <c r="A12" s="32"/>
      <c r="B12" s="32"/>
      <c r="C12" s="23" t="s">
        <v>529</v>
      </c>
      <c r="D12" s="81" t="s">
        <v>766</v>
      </c>
      <c r="E12" s="80">
        <v>3014.8410000000003</v>
      </c>
      <c r="F12" s="80">
        <v>12072.726999999999</v>
      </c>
      <c r="G12" s="80">
        <v>12963.628999999997</v>
      </c>
    </row>
    <row r="13" spans="1:12" s="28" customFormat="1" ht="9" customHeight="1">
      <c r="A13" s="74" t="s">
        <v>476</v>
      </c>
      <c r="B13" s="562" t="s">
        <v>530</v>
      </c>
      <c r="C13" s="562"/>
      <c r="D13" s="562"/>
      <c r="E13" s="79">
        <v>-841477.55099999998</v>
      </c>
      <c r="F13" s="79">
        <v>-930493.24300000013</v>
      </c>
      <c r="G13" s="79">
        <v>-1118651.1580000003</v>
      </c>
    </row>
    <row r="14" spans="1:12" s="4" customFormat="1" ht="8.65" customHeight="1">
      <c r="A14" s="32"/>
      <c r="B14" s="32"/>
      <c r="C14" s="75" t="s">
        <v>532</v>
      </c>
      <c r="D14" s="76" t="s">
        <v>533</v>
      </c>
      <c r="E14" s="80">
        <v>-1299.1179999999999</v>
      </c>
      <c r="F14" s="80">
        <v>-343.45699999999988</v>
      </c>
      <c r="G14" s="80">
        <v>51.033999999999878</v>
      </c>
    </row>
    <row r="15" spans="1:12" s="4" customFormat="1" ht="19.899999999999999" customHeight="1">
      <c r="A15" s="32"/>
      <c r="B15" s="32"/>
      <c r="C15" s="75" t="s">
        <v>534</v>
      </c>
      <c r="D15" s="76" t="s">
        <v>535</v>
      </c>
      <c r="E15" s="80">
        <v>-20284.809999999998</v>
      </c>
      <c r="F15" s="80">
        <v>-28631.697999999997</v>
      </c>
      <c r="G15" s="80">
        <v>-28790.044999999998</v>
      </c>
    </row>
    <row r="16" spans="1:12" s="4" customFormat="1" ht="8.65" customHeight="1">
      <c r="A16" s="32"/>
      <c r="B16" s="32"/>
      <c r="C16" s="75" t="s">
        <v>536</v>
      </c>
      <c r="D16" s="76" t="s">
        <v>537</v>
      </c>
      <c r="E16" s="80">
        <v>-148087.10699999999</v>
      </c>
      <c r="F16" s="80">
        <v>-193492.777</v>
      </c>
      <c r="G16" s="80">
        <v>-219456.76</v>
      </c>
    </row>
    <row r="17" spans="1:7" s="4" customFormat="1" ht="8.65" customHeight="1">
      <c r="A17" s="32"/>
      <c r="B17" s="32"/>
      <c r="C17" s="75" t="s">
        <v>538</v>
      </c>
      <c r="D17" s="76" t="s">
        <v>539</v>
      </c>
      <c r="E17" s="80">
        <v>-66282.548999999999</v>
      </c>
      <c r="F17" s="80">
        <v>-76858.021999999997</v>
      </c>
      <c r="G17" s="80">
        <v>-73357.111999999994</v>
      </c>
    </row>
    <row r="18" spans="1:7" ht="8.65" customHeight="1">
      <c r="A18" s="32"/>
      <c r="B18" s="32"/>
      <c r="C18" s="75" t="s">
        <v>540</v>
      </c>
      <c r="D18" s="76" t="s">
        <v>541</v>
      </c>
      <c r="E18" s="80">
        <v>-250058.81999999998</v>
      </c>
      <c r="F18" s="80">
        <v>-275568.17200000002</v>
      </c>
      <c r="G18" s="80">
        <v>-379691.31599999999</v>
      </c>
    </row>
    <row r="19" spans="1:7" s="4" customFormat="1" ht="19.899999999999999" customHeight="1">
      <c r="A19" s="32"/>
      <c r="B19" s="32"/>
      <c r="C19" s="75" t="s">
        <v>468</v>
      </c>
      <c r="D19" s="76" t="s">
        <v>770</v>
      </c>
      <c r="E19" s="80">
        <v>42459.644</v>
      </c>
      <c r="F19" s="80">
        <v>37580.524000000005</v>
      </c>
      <c r="G19" s="80">
        <v>30188.564999999999</v>
      </c>
    </row>
    <row r="20" spans="1:7" s="4" customFormat="1" ht="8.65" customHeight="1">
      <c r="A20" s="32"/>
      <c r="B20" s="32"/>
      <c r="C20" s="75" t="s">
        <v>542</v>
      </c>
      <c r="D20" s="76" t="s">
        <v>814</v>
      </c>
      <c r="E20" s="80">
        <v>-395080.88900000002</v>
      </c>
      <c r="F20" s="80">
        <v>-388742.00099999999</v>
      </c>
      <c r="G20" s="80">
        <v>-424358.77600000001</v>
      </c>
    </row>
    <row r="21" spans="1:7" s="4" customFormat="1" ht="8.65" customHeight="1">
      <c r="A21" s="32"/>
      <c r="B21" s="32"/>
      <c r="C21" s="75" t="s">
        <v>543</v>
      </c>
      <c r="D21" s="76" t="s">
        <v>842</v>
      </c>
      <c r="E21" s="80">
        <v>-1390.4829999999999</v>
      </c>
      <c r="F21" s="80">
        <v>-2600.8540000000003</v>
      </c>
      <c r="G21" s="80">
        <v>-20226.915000000001</v>
      </c>
    </row>
    <row r="22" spans="1:7" s="4" customFormat="1" ht="8.65" customHeight="1">
      <c r="A22" s="32"/>
      <c r="B22" s="32"/>
      <c r="C22" s="23" t="s">
        <v>544</v>
      </c>
      <c r="D22" s="32" t="s">
        <v>767</v>
      </c>
      <c r="E22" s="80">
        <v>-1453.4190000000001</v>
      </c>
      <c r="F22" s="80">
        <v>-1836.7860000000001</v>
      </c>
      <c r="G22" s="80">
        <v>-3009.8330000000001</v>
      </c>
    </row>
    <row r="23" spans="1:7" s="28" customFormat="1" ht="9" customHeight="1">
      <c r="A23" s="74" t="s">
        <v>545</v>
      </c>
      <c r="B23" s="562" t="s">
        <v>546</v>
      </c>
      <c r="C23" s="562" t="s">
        <v>531</v>
      </c>
      <c r="D23" s="562" t="s">
        <v>531</v>
      </c>
      <c r="E23" s="79">
        <v>256826.03999999998</v>
      </c>
      <c r="F23" s="79">
        <v>309626.23400000005</v>
      </c>
      <c r="G23" s="79">
        <v>309758.59999999998</v>
      </c>
    </row>
    <row r="24" spans="1:7" s="4" customFormat="1" ht="19.899999999999999" customHeight="1">
      <c r="A24" s="32"/>
      <c r="B24" s="32"/>
      <c r="C24" s="23" t="s">
        <v>472</v>
      </c>
      <c r="D24" s="32" t="s">
        <v>821</v>
      </c>
      <c r="E24" s="80">
        <v>256826.03999999998</v>
      </c>
      <c r="F24" s="80">
        <v>309626.23400000005</v>
      </c>
      <c r="G24" s="80">
        <v>309758.59999999998</v>
      </c>
    </row>
    <row r="25" spans="1:7" s="28" customFormat="1" ht="9" customHeight="1">
      <c r="A25" s="74" t="s">
        <v>547</v>
      </c>
      <c r="B25" s="562" t="s">
        <v>548</v>
      </c>
      <c r="C25" s="562" t="s">
        <v>531</v>
      </c>
      <c r="D25" s="562" t="s">
        <v>531</v>
      </c>
      <c r="E25" s="79">
        <v>466784.13400000008</v>
      </c>
      <c r="F25" s="79">
        <v>542724.77</v>
      </c>
      <c r="G25" s="79">
        <v>571779.99600000004</v>
      </c>
    </row>
    <row r="26" spans="1:7" s="4" customFormat="1" ht="19.899999999999999" customHeight="1">
      <c r="A26" s="33"/>
      <c r="B26" s="33"/>
      <c r="C26" s="75" t="s">
        <v>469</v>
      </c>
      <c r="D26" s="76" t="s">
        <v>771</v>
      </c>
      <c r="E26" s="80">
        <v>33444.068999999996</v>
      </c>
      <c r="F26" s="80">
        <v>10890.507999999987</v>
      </c>
      <c r="G26" s="80">
        <v>5729.1469999999972</v>
      </c>
    </row>
    <row r="27" spans="1:7" s="4" customFormat="1" ht="8.65" customHeight="1">
      <c r="A27" s="33"/>
      <c r="B27" s="33"/>
      <c r="C27" s="75" t="s">
        <v>470</v>
      </c>
      <c r="D27" s="76" t="s">
        <v>772</v>
      </c>
      <c r="E27" s="80">
        <v>-121476.63</v>
      </c>
      <c r="F27" s="80">
        <v>-127584.876</v>
      </c>
      <c r="G27" s="80">
        <v>-92757.26</v>
      </c>
    </row>
    <row r="28" spans="1:7" ht="8.65" customHeight="1">
      <c r="C28" s="75" t="s">
        <v>471</v>
      </c>
      <c r="D28" s="76" t="s">
        <v>549</v>
      </c>
      <c r="E28" s="80">
        <v>9944.9259999999995</v>
      </c>
      <c r="F28" s="80">
        <v>10451.773999999999</v>
      </c>
      <c r="G28" s="80">
        <v>7076.7619999999997</v>
      </c>
    </row>
    <row r="29" spans="1:7" ht="19.899999999999999" customHeight="1">
      <c r="C29" s="75" t="s">
        <v>550</v>
      </c>
      <c r="D29" s="76" t="s">
        <v>773</v>
      </c>
      <c r="E29" s="80">
        <v>75135.247999999992</v>
      </c>
      <c r="F29" s="80">
        <v>84873.754000000001</v>
      </c>
      <c r="G29" s="80">
        <v>84010.396999999997</v>
      </c>
    </row>
    <row r="30" spans="1:7" ht="8.65" customHeight="1">
      <c r="C30" s="75" t="s">
        <v>551</v>
      </c>
      <c r="D30" s="76" t="s">
        <v>815</v>
      </c>
      <c r="E30" s="80">
        <v>104832.399</v>
      </c>
      <c r="F30" s="80">
        <v>105584.291</v>
      </c>
      <c r="G30" s="80">
        <v>109678.183</v>
      </c>
    </row>
    <row r="31" spans="1:7" ht="8.65" customHeight="1">
      <c r="C31" s="75" t="s">
        <v>499</v>
      </c>
      <c r="D31" s="76" t="s">
        <v>552</v>
      </c>
      <c r="E31" s="80">
        <v>32596.047999999999</v>
      </c>
      <c r="F31" s="80">
        <v>33786.881999999998</v>
      </c>
      <c r="G31" s="80">
        <v>34614.67</v>
      </c>
    </row>
    <row r="32" spans="1:7" ht="8.65" customHeight="1">
      <c r="C32" s="75" t="s">
        <v>501</v>
      </c>
      <c r="D32" s="76" t="s">
        <v>553</v>
      </c>
      <c r="E32" s="80">
        <v>410934.63500000001</v>
      </c>
      <c r="F32" s="80">
        <v>482599.83999999997</v>
      </c>
      <c r="G32" s="80">
        <v>445789.92200000002</v>
      </c>
    </row>
    <row r="33" spans="1:7" ht="19.899999999999999" customHeight="1">
      <c r="C33" s="75" t="s">
        <v>554</v>
      </c>
      <c r="D33" s="76" t="s">
        <v>774</v>
      </c>
      <c r="E33" s="80">
        <v>-56499.495999999999</v>
      </c>
      <c r="F33" s="80">
        <v>-56858.526000000005</v>
      </c>
      <c r="G33" s="80">
        <v>-14912.134999999995</v>
      </c>
    </row>
    <row r="34" spans="1:7" ht="8.65" customHeight="1">
      <c r="C34" s="23" t="s">
        <v>555</v>
      </c>
      <c r="D34" s="32" t="s">
        <v>843</v>
      </c>
      <c r="E34" s="80">
        <v>-22127.065000000002</v>
      </c>
      <c r="F34" s="80">
        <v>-1018.8770000000004</v>
      </c>
      <c r="G34" s="80">
        <v>-7449.6900000000023</v>
      </c>
    </row>
    <row r="35" spans="1:7" s="28" customFormat="1" ht="9" customHeight="1">
      <c r="A35" s="74" t="s">
        <v>556</v>
      </c>
      <c r="B35" s="562" t="s">
        <v>557</v>
      </c>
      <c r="C35" s="562" t="s">
        <v>531</v>
      </c>
      <c r="D35" s="562" t="s">
        <v>531</v>
      </c>
      <c r="E35" s="79">
        <v>-2800343.2639999995</v>
      </c>
      <c r="F35" s="79">
        <v>-4132979.4809999997</v>
      </c>
      <c r="G35" s="79">
        <v>-5002128.9430000009</v>
      </c>
    </row>
    <row r="36" spans="1:7" ht="8.65" customHeight="1">
      <c r="C36" s="75" t="s">
        <v>558</v>
      </c>
      <c r="D36" s="76" t="s">
        <v>775</v>
      </c>
      <c r="E36" s="80">
        <v>158617.712</v>
      </c>
      <c r="F36" s="80">
        <v>134608.894</v>
      </c>
      <c r="G36" s="80">
        <v>121672.20899999999</v>
      </c>
    </row>
    <row r="37" spans="1:7" ht="8.65" customHeight="1">
      <c r="C37" s="75" t="s">
        <v>559</v>
      </c>
      <c r="D37" s="76" t="s">
        <v>560</v>
      </c>
      <c r="E37" s="80">
        <v>103258.102</v>
      </c>
      <c r="F37" s="80">
        <v>116755.738</v>
      </c>
      <c r="G37" s="80">
        <v>73532.453999999998</v>
      </c>
    </row>
    <row r="38" spans="1:7" ht="19.899999999999999" customHeight="1">
      <c r="C38" s="23" t="s">
        <v>561</v>
      </c>
      <c r="D38" s="32" t="s">
        <v>776</v>
      </c>
      <c r="E38" s="80">
        <v>-3062219.0779999997</v>
      </c>
      <c r="F38" s="80">
        <v>-4384344.1129999999</v>
      </c>
      <c r="G38" s="80">
        <v>-5197333.6060000006</v>
      </c>
    </row>
    <row r="39" spans="1:7" s="28" customFormat="1" ht="9" customHeight="1">
      <c r="A39" s="74" t="s">
        <v>331</v>
      </c>
      <c r="B39" s="562" t="s">
        <v>562</v>
      </c>
      <c r="C39" s="562" t="s">
        <v>531</v>
      </c>
      <c r="D39" s="562" t="s">
        <v>531</v>
      </c>
      <c r="E39" s="79">
        <v>126937.77100000007</v>
      </c>
      <c r="F39" s="79">
        <v>90287.671000000031</v>
      </c>
      <c r="G39" s="79">
        <v>-91667.575000000012</v>
      </c>
    </row>
    <row r="40" spans="1:7" ht="30" customHeight="1">
      <c r="C40" s="75" t="s">
        <v>563</v>
      </c>
      <c r="D40" s="76" t="s">
        <v>844</v>
      </c>
      <c r="E40" s="80">
        <v>-59212.837</v>
      </c>
      <c r="F40" s="80">
        <v>-84424.967000000004</v>
      </c>
      <c r="G40" s="80">
        <v>-99295.828999999998</v>
      </c>
    </row>
    <row r="41" spans="1:7" ht="8.65" customHeight="1">
      <c r="C41" s="75" t="s">
        <v>564</v>
      </c>
      <c r="D41" s="76" t="s">
        <v>565</v>
      </c>
      <c r="E41" s="80">
        <v>-157171.33599999998</v>
      </c>
      <c r="F41" s="80">
        <v>-154596.76899999997</v>
      </c>
      <c r="G41" s="80">
        <v>-233383.51299999998</v>
      </c>
    </row>
    <row r="42" spans="1:7" ht="8.65" customHeight="1">
      <c r="C42" s="75" t="s">
        <v>566</v>
      </c>
      <c r="D42" s="76" t="s">
        <v>567</v>
      </c>
      <c r="E42" s="80">
        <v>221826.19400000002</v>
      </c>
      <c r="F42" s="80">
        <v>181552.55499999999</v>
      </c>
      <c r="G42" s="80">
        <v>92661.357999999978</v>
      </c>
    </row>
    <row r="43" spans="1:7" ht="8.65" customHeight="1">
      <c r="C43" s="75" t="s">
        <v>503</v>
      </c>
      <c r="D43" s="76" t="s">
        <v>777</v>
      </c>
      <c r="E43" s="80">
        <v>-5575.3389999999999</v>
      </c>
      <c r="F43" s="80">
        <v>-14777.253000000001</v>
      </c>
      <c r="G43" s="80">
        <v>-13682.457999999999</v>
      </c>
    </row>
    <row r="44" spans="1:7" ht="8.65" customHeight="1">
      <c r="C44" s="75" t="s">
        <v>568</v>
      </c>
      <c r="D44" s="76" t="s">
        <v>845</v>
      </c>
      <c r="E44" s="80">
        <v>19974.417000000001</v>
      </c>
      <c r="F44" s="80">
        <v>25384.787</v>
      </c>
      <c r="G44" s="80">
        <v>27275.277999999998</v>
      </c>
    </row>
    <row r="45" spans="1:7" ht="8.65" customHeight="1">
      <c r="C45" s="75" t="s">
        <v>569</v>
      </c>
      <c r="D45" s="76" t="s">
        <v>816</v>
      </c>
      <c r="E45" s="80">
        <v>29458.593000000001</v>
      </c>
      <c r="F45" s="80">
        <v>28574.125</v>
      </c>
      <c r="G45" s="80">
        <v>35792.003000000004</v>
      </c>
    </row>
    <row r="46" spans="1:7" ht="8.65" customHeight="1">
      <c r="C46" s="75" t="s">
        <v>570</v>
      </c>
      <c r="D46" s="76" t="s">
        <v>817</v>
      </c>
      <c r="E46" s="80">
        <v>30646.622000000003</v>
      </c>
      <c r="F46" s="80">
        <v>40339.288</v>
      </c>
      <c r="G46" s="80">
        <v>29481.106999999996</v>
      </c>
    </row>
    <row r="47" spans="1:7" ht="19.899999999999999" customHeight="1">
      <c r="C47" s="75" t="s">
        <v>571</v>
      </c>
      <c r="D47" s="76" t="s">
        <v>778</v>
      </c>
      <c r="E47" s="80">
        <v>12997.716</v>
      </c>
      <c r="F47" s="80">
        <v>16982.400999999998</v>
      </c>
      <c r="G47" s="80">
        <v>16988.451999999997</v>
      </c>
    </row>
    <row r="48" spans="1:7" ht="8.65" customHeight="1">
      <c r="C48" s="75" t="s">
        <v>572</v>
      </c>
      <c r="D48" s="76" t="s">
        <v>818</v>
      </c>
      <c r="E48" s="80">
        <v>-1360.559</v>
      </c>
      <c r="F48" s="80">
        <v>-2093.0699999999997</v>
      </c>
      <c r="G48" s="80">
        <v>-1871.9540000000002</v>
      </c>
    </row>
    <row r="49" spans="1:7" ht="8.65" customHeight="1">
      <c r="C49" s="75" t="s">
        <v>573</v>
      </c>
      <c r="D49" s="76" t="s">
        <v>574</v>
      </c>
      <c r="E49" s="80">
        <v>3121.8539999999998</v>
      </c>
      <c r="F49" s="80">
        <v>3404.3020000000001</v>
      </c>
      <c r="G49" s="80">
        <v>3037.768</v>
      </c>
    </row>
    <row r="50" spans="1:7" ht="8.65" customHeight="1">
      <c r="C50" s="23" t="s">
        <v>575</v>
      </c>
      <c r="D50" s="32" t="s">
        <v>779</v>
      </c>
      <c r="E50" s="80">
        <v>32232.446000000004</v>
      </c>
      <c r="F50" s="80">
        <v>49942.272000000012</v>
      </c>
      <c r="G50" s="80">
        <v>51330.212999999996</v>
      </c>
    </row>
    <row r="51" spans="1:7" s="28" customFormat="1" ht="9" customHeight="1">
      <c r="A51" s="74" t="s">
        <v>576</v>
      </c>
      <c r="B51" s="562" t="s">
        <v>803</v>
      </c>
      <c r="C51" s="562" t="s">
        <v>531</v>
      </c>
      <c r="D51" s="562" t="s">
        <v>531</v>
      </c>
      <c r="E51" s="79">
        <v>127004.99300000002</v>
      </c>
      <c r="F51" s="79">
        <v>97206.757999999973</v>
      </c>
      <c r="G51" s="79">
        <v>28129.684000000008</v>
      </c>
    </row>
    <row r="52" spans="1:7" ht="8.65" customHeight="1">
      <c r="C52" s="75" t="s">
        <v>577</v>
      </c>
      <c r="D52" s="76" t="s">
        <v>780</v>
      </c>
      <c r="E52" s="80">
        <v>-5081.7760000000126</v>
      </c>
      <c r="F52" s="80">
        <v>-29908.864000000001</v>
      </c>
      <c r="G52" s="80">
        <v>-69044.416000000027</v>
      </c>
    </row>
    <row r="53" spans="1:7" ht="8.65" customHeight="1">
      <c r="C53" s="23" t="s">
        <v>578</v>
      </c>
      <c r="D53" s="32" t="s">
        <v>579</v>
      </c>
      <c r="E53" s="80">
        <v>132086.76900000003</v>
      </c>
      <c r="F53" s="80">
        <v>127115.62199999997</v>
      </c>
      <c r="G53" s="80">
        <v>97174.100000000035</v>
      </c>
    </row>
    <row r="54" spans="1:7" s="28" customFormat="1" ht="9" customHeight="1">
      <c r="A54" s="74" t="s">
        <v>580</v>
      </c>
      <c r="B54" s="562" t="s">
        <v>581</v>
      </c>
      <c r="C54" s="562" t="s">
        <v>531</v>
      </c>
      <c r="D54" s="562" t="s">
        <v>531</v>
      </c>
      <c r="E54" s="79">
        <v>-106617.454</v>
      </c>
      <c r="F54" s="79">
        <v>-143655.21299999999</v>
      </c>
      <c r="G54" s="79">
        <v>-153567.386</v>
      </c>
    </row>
    <row r="55" spans="1:7" ht="8.65" customHeight="1">
      <c r="C55" s="75" t="s">
        <v>508</v>
      </c>
      <c r="D55" s="76" t="s">
        <v>846</v>
      </c>
      <c r="E55" s="80">
        <v>-78191.111999999994</v>
      </c>
      <c r="F55" s="80">
        <v>-66448.620999999999</v>
      </c>
      <c r="G55" s="80">
        <v>-66657.823000000004</v>
      </c>
    </row>
    <row r="56" spans="1:7" ht="8.65" customHeight="1">
      <c r="C56" s="75" t="s">
        <v>509</v>
      </c>
      <c r="D56" s="76" t="s">
        <v>819</v>
      </c>
      <c r="E56" s="80">
        <v>-25843.733</v>
      </c>
      <c r="F56" s="80">
        <v>-74388.145999999993</v>
      </c>
      <c r="G56" s="80">
        <v>-84633.33</v>
      </c>
    </row>
    <row r="57" spans="1:7" ht="8.65" customHeight="1">
      <c r="C57" s="23" t="s">
        <v>582</v>
      </c>
      <c r="D57" s="32" t="s">
        <v>781</v>
      </c>
      <c r="E57" s="80">
        <v>-2582.6090000000004</v>
      </c>
      <c r="F57" s="80">
        <v>-2818.4460000000004</v>
      </c>
      <c r="G57" s="80">
        <v>-2276.2329999999997</v>
      </c>
    </row>
    <row r="58" spans="1:7" s="28" customFormat="1" ht="9" customHeight="1">
      <c r="A58" s="74" t="s">
        <v>583</v>
      </c>
      <c r="B58" s="562" t="s">
        <v>584</v>
      </c>
      <c r="C58" s="562" t="s">
        <v>531</v>
      </c>
      <c r="D58" s="562" t="s">
        <v>531</v>
      </c>
      <c r="E58" s="79">
        <v>285404.36</v>
      </c>
      <c r="F58" s="79">
        <v>309992.28900000005</v>
      </c>
      <c r="G58" s="79">
        <v>298049.35699999996</v>
      </c>
    </row>
    <row r="59" spans="1:7" ht="8.65" customHeight="1">
      <c r="C59" s="75" t="s">
        <v>585</v>
      </c>
      <c r="D59" s="76" t="s">
        <v>782</v>
      </c>
      <c r="E59" s="80">
        <v>-58136.482000000018</v>
      </c>
      <c r="F59" s="80">
        <v>-58027.535999999993</v>
      </c>
      <c r="G59" s="80">
        <v>-87450.864000000001</v>
      </c>
    </row>
    <row r="60" spans="1:7" ht="8.65" customHeight="1">
      <c r="C60" s="75" t="s">
        <v>586</v>
      </c>
      <c r="D60" s="76" t="s">
        <v>587</v>
      </c>
      <c r="E60" s="80">
        <v>344890.04499999998</v>
      </c>
      <c r="F60" s="80">
        <v>369338.57400000002</v>
      </c>
      <c r="G60" s="80">
        <v>387277.34199999995</v>
      </c>
    </row>
    <row r="61" spans="1:7" ht="8.65" customHeight="1">
      <c r="C61" s="23" t="s">
        <v>588</v>
      </c>
      <c r="D61" s="32" t="s">
        <v>589</v>
      </c>
      <c r="E61" s="80">
        <v>-1349.203</v>
      </c>
      <c r="F61" s="80">
        <v>-1318.7489999999998</v>
      </c>
      <c r="G61" s="80">
        <v>-1777.1209999999999</v>
      </c>
    </row>
    <row r="62" spans="1:7" s="28" customFormat="1" ht="9" customHeight="1">
      <c r="A62" s="74" t="s">
        <v>590</v>
      </c>
      <c r="B62" s="562" t="s">
        <v>591</v>
      </c>
      <c r="C62" s="562" t="s">
        <v>531</v>
      </c>
      <c r="D62" s="562" t="s">
        <v>531</v>
      </c>
      <c r="E62" s="79">
        <v>665714.24800000002</v>
      </c>
      <c r="F62" s="79">
        <v>688012.027</v>
      </c>
      <c r="G62" s="79">
        <v>717469.96600000013</v>
      </c>
    </row>
    <row r="63" spans="1:7" ht="30" customHeight="1">
      <c r="C63" s="75" t="s">
        <v>592</v>
      </c>
      <c r="D63" s="76" t="s">
        <v>820</v>
      </c>
      <c r="E63" s="80">
        <v>151272.86600000001</v>
      </c>
      <c r="F63" s="80">
        <v>163643.141</v>
      </c>
      <c r="G63" s="80">
        <v>149548.16499999998</v>
      </c>
    </row>
    <row r="64" spans="1:7" ht="8.65" customHeight="1">
      <c r="C64" s="75" t="s">
        <v>593</v>
      </c>
      <c r="D64" s="76" t="s">
        <v>594</v>
      </c>
      <c r="E64" s="80">
        <v>507371.527</v>
      </c>
      <c r="F64" s="80">
        <v>511930.321</v>
      </c>
      <c r="G64" s="80">
        <v>556783.28600000008</v>
      </c>
    </row>
    <row r="65" spans="1:7" ht="8.65" customHeight="1">
      <c r="C65" s="23" t="s">
        <v>595</v>
      </c>
      <c r="D65" s="32" t="s">
        <v>804</v>
      </c>
      <c r="E65" s="80">
        <v>7069.8549999999996</v>
      </c>
      <c r="F65" s="80">
        <v>12438.564999999999</v>
      </c>
      <c r="G65" s="80">
        <v>11138.515000000001</v>
      </c>
    </row>
    <row r="66" spans="1:7" ht="3" customHeight="1">
      <c r="A66" s="78"/>
      <c r="B66" s="159"/>
      <c r="C66" s="164"/>
      <c r="D66" s="164"/>
      <c r="E66" s="164"/>
      <c r="F66" s="164"/>
      <c r="G66" s="164"/>
    </row>
    <row r="67" spans="1:7">
      <c r="G67" s="19" t="s">
        <v>490</v>
      </c>
    </row>
  </sheetData>
  <mergeCells count="14">
    <mergeCell ref="B7:D7"/>
    <mergeCell ref="A1:G1"/>
    <mergeCell ref="A2:D2"/>
    <mergeCell ref="A3:B3"/>
    <mergeCell ref="A5:D5"/>
    <mergeCell ref="B54:D54"/>
    <mergeCell ref="B58:D58"/>
    <mergeCell ref="B62:D62"/>
    <mergeCell ref="B13:D13"/>
    <mergeCell ref="B23:D23"/>
    <mergeCell ref="B25:D25"/>
    <mergeCell ref="B35:D35"/>
    <mergeCell ref="B39:D39"/>
    <mergeCell ref="B51:D51"/>
  </mergeCells>
  <conditionalFormatting sqref="E67:G65536 E1:G2 E4:G65">
    <cfRule type="cellIs" dxfId="96" priority="28" operator="between">
      <formula>0.001</formula>
      <formula>0.499</formula>
    </cfRule>
  </conditionalFormatting>
  <conditionalFormatting sqref="E5:G65">
    <cfRule type="cellIs" dxfId="95" priority="2" operator="between">
      <formula>0.001</formula>
      <formula>0.499</formula>
    </cfRule>
  </conditionalFormatting>
  <conditionalFormatting sqref="E7:G65">
    <cfRule type="cellIs" dxfId="94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lha36"/>
  <dimension ref="A1:H66"/>
  <sheetViews>
    <sheetView showGridLines="0" workbookViewId="0">
      <selection sqref="A1:G1"/>
    </sheetView>
  </sheetViews>
  <sheetFormatPr defaultColWidth="9.140625" defaultRowHeight="9"/>
  <cols>
    <col min="1" max="1" width="4.7109375" style="5" customWidth="1"/>
    <col min="2" max="2" width="2.7109375" style="5" customWidth="1"/>
    <col min="3" max="3" width="5.7109375" style="5" customWidth="1"/>
    <col min="4" max="4" width="36.140625" style="5" customWidth="1"/>
    <col min="5" max="7" width="11.7109375" style="8" customWidth="1"/>
    <col min="8" max="16384" width="9.140625" style="5"/>
  </cols>
  <sheetData>
    <row r="1" spans="1:8" s="60" customFormat="1" ht="36" customHeight="1">
      <c r="A1" s="560" t="s">
        <v>1039</v>
      </c>
      <c r="B1" s="560"/>
      <c r="C1" s="560"/>
      <c r="D1" s="560"/>
      <c r="E1" s="560"/>
      <c r="F1" s="560"/>
      <c r="G1" s="560"/>
      <c r="H1" s="515" t="s">
        <v>1048</v>
      </c>
    </row>
    <row r="2" spans="1:8" ht="9" customHeight="1">
      <c r="A2" s="555" t="s">
        <v>475</v>
      </c>
      <c r="B2" s="555"/>
      <c r="C2" s="555"/>
      <c r="D2" s="555"/>
      <c r="E2" s="6"/>
      <c r="F2" s="6"/>
      <c r="G2" s="6"/>
    </row>
    <row r="3" spans="1:8" s="7" customFormat="1" ht="30" customHeight="1">
      <c r="A3" s="563" t="s">
        <v>762</v>
      </c>
      <c r="B3" s="564"/>
      <c r="C3" s="221" t="s">
        <v>763</v>
      </c>
      <c r="D3" s="221" t="s">
        <v>939</v>
      </c>
      <c r="E3" s="245">
        <v>2016</v>
      </c>
      <c r="F3" s="256">
        <v>2017</v>
      </c>
      <c r="G3" s="54" t="s">
        <v>1078</v>
      </c>
    </row>
    <row r="4" spans="1:8" s="14" customFormat="1" ht="4.9000000000000004" customHeight="1">
      <c r="A4" s="11"/>
      <c r="B4" s="11"/>
      <c r="C4" s="11"/>
      <c r="D4" s="11"/>
      <c r="E4" s="11"/>
      <c r="F4" s="11"/>
      <c r="G4" s="11"/>
    </row>
    <row r="5" spans="1:8" s="28" customFormat="1" ht="9" customHeight="1">
      <c r="A5" s="74" t="s">
        <v>596</v>
      </c>
      <c r="B5" s="562" t="s">
        <v>597</v>
      </c>
      <c r="C5" s="562" t="s">
        <v>531</v>
      </c>
      <c r="D5" s="562" t="s">
        <v>531</v>
      </c>
      <c r="E5" s="79">
        <v>-61328.862000000023</v>
      </c>
      <c r="F5" s="79">
        <v>-62822.464999999997</v>
      </c>
      <c r="G5" s="79">
        <v>-224493.9720000001</v>
      </c>
    </row>
    <row r="6" spans="1:8" s="4" customFormat="1" ht="9" customHeight="1">
      <c r="A6" s="5"/>
      <c r="B6" s="5"/>
      <c r="C6" s="75" t="s">
        <v>598</v>
      </c>
      <c r="D6" s="76" t="s">
        <v>599</v>
      </c>
      <c r="E6" s="80">
        <v>-1110.653</v>
      </c>
      <c r="F6" s="80">
        <v>-887.57</v>
      </c>
      <c r="G6" s="80">
        <v>-820.18900000000008</v>
      </c>
    </row>
    <row r="7" spans="1:8" s="4" customFormat="1" ht="9" customHeight="1">
      <c r="A7" s="5"/>
      <c r="B7" s="5"/>
      <c r="C7" s="75" t="s">
        <v>511</v>
      </c>
      <c r="D7" s="76" t="s">
        <v>783</v>
      </c>
      <c r="E7" s="80">
        <v>7908.68</v>
      </c>
      <c r="F7" s="80">
        <v>10227.288</v>
      </c>
      <c r="G7" s="80">
        <v>6799.6469999999999</v>
      </c>
    </row>
    <row r="8" spans="1:8" s="4" customFormat="1" ht="9" customHeight="1">
      <c r="A8" s="5"/>
      <c r="B8" s="5"/>
      <c r="C8" s="75" t="s">
        <v>600</v>
      </c>
      <c r="D8" s="76" t="s">
        <v>601</v>
      </c>
      <c r="E8" s="80">
        <v>-277193.04700000002</v>
      </c>
      <c r="F8" s="80">
        <v>-338327.29700000002</v>
      </c>
      <c r="G8" s="80">
        <v>-383320.283</v>
      </c>
    </row>
    <row r="9" spans="1:8" s="4" customFormat="1" ht="9" customHeight="1">
      <c r="A9" s="5"/>
      <c r="B9" s="5"/>
      <c r="C9" s="75" t="s">
        <v>514</v>
      </c>
      <c r="D9" s="76" t="s">
        <v>602</v>
      </c>
      <c r="E9" s="80">
        <v>-28366.530000000002</v>
      </c>
      <c r="F9" s="80">
        <v>-26424.371999999999</v>
      </c>
      <c r="G9" s="80">
        <v>-29508.824000000001</v>
      </c>
    </row>
    <row r="10" spans="1:8" s="4" customFormat="1" ht="19.899999999999999" customHeight="1">
      <c r="A10" s="5"/>
      <c r="B10" s="5"/>
      <c r="C10" s="75" t="s">
        <v>603</v>
      </c>
      <c r="D10" s="76" t="s">
        <v>784</v>
      </c>
      <c r="E10" s="80">
        <v>-53137.085999999996</v>
      </c>
      <c r="F10" s="80">
        <v>-62648.138000000006</v>
      </c>
      <c r="G10" s="80">
        <v>-85669.608000000007</v>
      </c>
    </row>
    <row r="11" spans="1:8" s="4" customFormat="1" ht="9" customHeight="1">
      <c r="A11" s="5"/>
      <c r="B11" s="5"/>
      <c r="C11" s="75" t="s">
        <v>604</v>
      </c>
      <c r="D11" s="76" t="s">
        <v>785</v>
      </c>
      <c r="E11" s="80">
        <v>-18429.034</v>
      </c>
      <c r="F11" s="80">
        <v>-17065.592999999993</v>
      </c>
      <c r="G11" s="80">
        <v>-35954.55799999999</v>
      </c>
    </row>
    <row r="12" spans="1:8" s="4" customFormat="1" ht="9" customHeight="1">
      <c r="A12" s="5"/>
      <c r="B12" s="5"/>
      <c r="C12" s="75" t="s">
        <v>605</v>
      </c>
      <c r="D12" s="76" t="s">
        <v>805</v>
      </c>
      <c r="E12" s="80">
        <v>58500.800000000003</v>
      </c>
      <c r="F12" s="80">
        <v>87000.869000000006</v>
      </c>
      <c r="G12" s="80">
        <v>64048.248</v>
      </c>
    </row>
    <row r="13" spans="1:8" s="4" customFormat="1" ht="19.899999999999999" customHeight="1">
      <c r="A13" s="5"/>
      <c r="B13" s="5"/>
      <c r="C13" s="75" t="s">
        <v>606</v>
      </c>
      <c r="D13" s="76" t="s">
        <v>786</v>
      </c>
      <c r="E13" s="80">
        <v>12153.412</v>
      </c>
      <c r="F13" s="80">
        <v>11745.793000000001</v>
      </c>
      <c r="G13" s="80">
        <v>11225.223999999998</v>
      </c>
    </row>
    <row r="14" spans="1:8" s="4" customFormat="1" ht="19.899999999999999" customHeight="1">
      <c r="A14" s="5"/>
      <c r="B14" s="5"/>
      <c r="C14" s="75" t="s">
        <v>607</v>
      </c>
      <c r="D14" s="76" t="s">
        <v>787</v>
      </c>
      <c r="E14" s="80">
        <v>4263.4269999999997</v>
      </c>
      <c r="F14" s="80">
        <v>2075.5789999999979</v>
      </c>
      <c r="G14" s="80">
        <v>7084.4800000000014</v>
      </c>
    </row>
    <row r="15" spans="1:8" s="4" customFormat="1" ht="19.899999999999999" customHeight="1">
      <c r="A15" s="5"/>
      <c r="B15" s="5"/>
      <c r="C15" s="75" t="s">
        <v>608</v>
      </c>
      <c r="D15" s="76" t="s">
        <v>806</v>
      </c>
      <c r="E15" s="80">
        <v>39291.800000000003</v>
      </c>
      <c r="F15" s="80">
        <v>51241.088999999993</v>
      </c>
      <c r="G15" s="80">
        <v>70851.413</v>
      </c>
    </row>
    <row r="16" spans="1:8" s="4" customFormat="1" ht="9" customHeight="1">
      <c r="A16" s="5"/>
      <c r="B16" s="5"/>
      <c r="C16" s="75" t="s">
        <v>609</v>
      </c>
      <c r="D16" s="76" t="s">
        <v>610</v>
      </c>
      <c r="E16" s="80">
        <v>15962.460999999999</v>
      </c>
      <c r="F16" s="80">
        <v>17200.065999999999</v>
      </c>
      <c r="G16" s="80">
        <v>-165.50900000000183</v>
      </c>
    </row>
    <row r="17" spans="1:7" s="4" customFormat="1" ht="9" customHeight="1">
      <c r="A17" s="5"/>
      <c r="B17" s="5"/>
      <c r="C17" s="75" t="s">
        <v>515</v>
      </c>
      <c r="D17" s="76" t="s">
        <v>611</v>
      </c>
      <c r="E17" s="80">
        <v>40454.557000000001</v>
      </c>
      <c r="F17" s="80">
        <v>52647.418999999994</v>
      </c>
      <c r="G17" s="80">
        <v>14399.775999999983</v>
      </c>
    </row>
    <row r="18" spans="1:7" s="4" customFormat="1" ht="9" customHeight="1">
      <c r="A18" s="5"/>
      <c r="B18" s="5"/>
      <c r="C18" s="75" t="s">
        <v>517</v>
      </c>
      <c r="D18" s="76" t="s">
        <v>847</v>
      </c>
      <c r="E18" s="80">
        <v>-7129.6989999999932</v>
      </c>
      <c r="F18" s="80">
        <v>-10539.784999999989</v>
      </c>
      <c r="G18" s="80">
        <v>-30094.515000000014</v>
      </c>
    </row>
    <row r="19" spans="1:7" s="4" customFormat="1" ht="9" customHeight="1">
      <c r="A19" s="5"/>
      <c r="B19" s="5"/>
      <c r="C19" s="23" t="s">
        <v>519</v>
      </c>
      <c r="D19" s="32" t="s">
        <v>807</v>
      </c>
      <c r="E19" s="80">
        <v>145502.04999999999</v>
      </c>
      <c r="F19" s="80">
        <v>160932.18700000001</v>
      </c>
      <c r="G19" s="80">
        <v>166630.726</v>
      </c>
    </row>
    <row r="20" spans="1:7" s="28" customFormat="1" ht="9" customHeight="1">
      <c r="A20" s="74" t="s">
        <v>612</v>
      </c>
      <c r="B20" s="562" t="s">
        <v>613</v>
      </c>
      <c r="C20" s="562" t="s">
        <v>531</v>
      </c>
      <c r="D20" s="562" t="s">
        <v>531</v>
      </c>
      <c r="E20" s="79">
        <v>105906.49099999999</v>
      </c>
      <c r="F20" s="79">
        <v>104587.11</v>
      </c>
      <c r="G20" s="79">
        <v>69017.976000000024</v>
      </c>
    </row>
    <row r="21" spans="1:7" s="4" customFormat="1" ht="9" customHeight="1">
      <c r="A21" s="5"/>
      <c r="B21" s="5"/>
      <c r="C21" s="75" t="s">
        <v>614</v>
      </c>
      <c r="D21" s="76" t="s">
        <v>615</v>
      </c>
      <c r="E21" s="80">
        <v>105244.19399999999</v>
      </c>
      <c r="F21" s="80">
        <v>107518.837</v>
      </c>
      <c r="G21" s="80">
        <v>75049.616000000009</v>
      </c>
    </row>
    <row r="22" spans="1:7" s="4" customFormat="1" ht="9" customHeight="1">
      <c r="A22" s="5"/>
      <c r="B22" s="5"/>
      <c r="C22" s="75" t="s">
        <v>616</v>
      </c>
      <c r="D22" s="76" t="s">
        <v>617</v>
      </c>
      <c r="E22" s="80">
        <v>7169.22</v>
      </c>
      <c r="F22" s="80">
        <v>6224.0319999999992</v>
      </c>
      <c r="G22" s="80">
        <v>6541.8960000000006</v>
      </c>
    </row>
    <row r="23" spans="1:7" s="4" customFormat="1" ht="9" customHeight="1">
      <c r="A23" s="5"/>
      <c r="B23" s="5"/>
      <c r="C23" s="75" t="s">
        <v>618</v>
      </c>
      <c r="D23" s="76" t="s">
        <v>813</v>
      </c>
      <c r="E23" s="80">
        <v>-3864.18</v>
      </c>
      <c r="F23" s="80">
        <v>-5443.7199999999993</v>
      </c>
      <c r="G23" s="80">
        <v>-5725.2950000000001</v>
      </c>
    </row>
    <row r="24" spans="1:7" s="4" customFormat="1" ht="9" customHeight="1">
      <c r="A24" s="5"/>
      <c r="B24" s="5"/>
      <c r="C24" s="23" t="s">
        <v>619</v>
      </c>
      <c r="D24" s="32" t="s">
        <v>620</v>
      </c>
      <c r="E24" s="80">
        <v>-2642.7430000000004</v>
      </c>
      <c r="F24" s="80">
        <v>-3712.0390000000007</v>
      </c>
      <c r="G24" s="80">
        <v>-6848.241</v>
      </c>
    </row>
    <row r="25" spans="1:7" s="28" customFormat="1" ht="9" customHeight="1">
      <c r="A25" s="74" t="s">
        <v>621</v>
      </c>
      <c r="B25" s="562" t="s">
        <v>622</v>
      </c>
      <c r="C25" s="562" t="s">
        <v>531</v>
      </c>
      <c r="D25" s="562" t="s">
        <v>531</v>
      </c>
      <c r="E25" s="79">
        <v>412473.41399999999</v>
      </c>
      <c r="F25" s="79">
        <v>386954.98600000003</v>
      </c>
      <c r="G25" s="79">
        <v>372202.12599999999</v>
      </c>
    </row>
    <row r="26" spans="1:7" s="4" customFormat="1" ht="9" customHeight="1">
      <c r="A26" s="5"/>
      <c r="B26" s="5"/>
      <c r="C26" s="75" t="s">
        <v>623</v>
      </c>
      <c r="D26" s="76" t="s">
        <v>808</v>
      </c>
      <c r="E26" s="80">
        <v>163470.41099999999</v>
      </c>
      <c r="F26" s="80">
        <v>174035.97</v>
      </c>
      <c r="G26" s="80">
        <v>169844.33100000001</v>
      </c>
    </row>
    <row r="27" spans="1:7" s="4" customFormat="1" ht="9" customHeight="1">
      <c r="A27" s="5"/>
      <c r="B27" s="5"/>
      <c r="C27" s="75" t="s">
        <v>624</v>
      </c>
      <c r="D27" s="76" t="s">
        <v>625</v>
      </c>
      <c r="E27" s="80">
        <v>194583.326</v>
      </c>
      <c r="F27" s="80">
        <v>180736.05300000001</v>
      </c>
      <c r="G27" s="80">
        <v>178023.75699999998</v>
      </c>
    </row>
    <row r="28" spans="1:7" s="4" customFormat="1" ht="9" customHeight="1">
      <c r="A28" s="5"/>
      <c r="B28" s="5"/>
      <c r="C28" s="23" t="s">
        <v>626</v>
      </c>
      <c r="D28" s="32" t="s">
        <v>627</v>
      </c>
      <c r="E28" s="80">
        <v>54419.676999999996</v>
      </c>
      <c r="F28" s="80">
        <v>32182.962999999996</v>
      </c>
      <c r="G28" s="80">
        <v>24334.037999999993</v>
      </c>
    </row>
    <row r="29" spans="1:7" s="28" customFormat="1" ht="9" customHeight="1">
      <c r="A29" s="74" t="s">
        <v>628</v>
      </c>
      <c r="B29" s="562" t="s">
        <v>629</v>
      </c>
      <c r="C29" s="562" t="s">
        <v>531</v>
      </c>
      <c r="D29" s="562" t="s">
        <v>531</v>
      </c>
      <c r="E29" s="79">
        <v>-4037.3509999999987</v>
      </c>
      <c r="F29" s="79">
        <v>16073.222999999998</v>
      </c>
      <c r="G29" s="79">
        <v>-86.270000000000437</v>
      </c>
    </row>
    <row r="30" spans="1:7" s="4" customFormat="1" ht="19.899999999999999" customHeight="1">
      <c r="A30" s="5"/>
      <c r="B30" s="5"/>
      <c r="C30" s="23" t="s">
        <v>630</v>
      </c>
      <c r="D30" s="32" t="s">
        <v>809</v>
      </c>
      <c r="E30" s="80">
        <v>-4037.3509999999987</v>
      </c>
      <c r="F30" s="80">
        <v>16073.222999999998</v>
      </c>
      <c r="G30" s="80">
        <v>-86.270000000000437</v>
      </c>
    </row>
    <row r="31" spans="1:7" s="28" customFormat="1" ht="9" customHeight="1">
      <c r="A31" s="74" t="s">
        <v>631</v>
      </c>
      <c r="B31" s="562" t="s">
        <v>632</v>
      </c>
      <c r="C31" s="562" t="s">
        <v>531</v>
      </c>
      <c r="D31" s="562" t="s">
        <v>531</v>
      </c>
      <c r="E31" s="79">
        <v>198576.34799999997</v>
      </c>
      <c r="F31" s="79">
        <v>84485.920999999958</v>
      </c>
      <c r="G31" s="79">
        <v>-162838.5009999999</v>
      </c>
    </row>
    <row r="32" spans="1:7" s="4" customFormat="1" ht="9" customHeight="1">
      <c r="A32" s="5"/>
      <c r="B32" s="5"/>
      <c r="C32" s="75" t="s">
        <v>633</v>
      </c>
      <c r="D32" s="76" t="s">
        <v>634</v>
      </c>
      <c r="E32" s="80">
        <v>-95298.053000000014</v>
      </c>
      <c r="F32" s="80">
        <v>-272312.56400000001</v>
      </c>
      <c r="G32" s="80">
        <v>-441862.63399999996</v>
      </c>
    </row>
    <row r="33" spans="1:7" s="4" customFormat="1" ht="9" customHeight="1">
      <c r="A33" s="5"/>
      <c r="B33" s="5"/>
      <c r="C33" s="75" t="s">
        <v>635</v>
      </c>
      <c r="D33" s="76" t="s">
        <v>636</v>
      </c>
      <c r="E33" s="80">
        <v>239534.34399999998</v>
      </c>
      <c r="F33" s="80">
        <v>277482.07299999997</v>
      </c>
      <c r="G33" s="80">
        <v>235776.00300000003</v>
      </c>
    </row>
    <row r="34" spans="1:7" s="4" customFormat="1" ht="9" customHeight="1">
      <c r="A34" s="5"/>
      <c r="B34" s="5"/>
      <c r="C34" s="75" t="s">
        <v>637</v>
      </c>
      <c r="D34" s="76" t="s">
        <v>638</v>
      </c>
      <c r="E34" s="80">
        <v>16983.406000000003</v>
      </c>
      <c r="F34" s="80">
        <v>25932.234999999997</v>
      </c>
      <c r="G34" s="80">
        <v>22562.995000000003</v>
      </c>
    </row>
    <row r="35" spans="1:7" s="4" customFormat="1" ht="9" customHeight="1">
      <c r="A35" s="5"/>
      <c r="B35" s="5"/>
      <c r="C35" s="75" t="s">
        <v>639</v>
      </c>
      <c r="D35" s="76" t="s">
        <v>640</v>
      </c>
      <c r="E35" s="80">
        <v>-417.81</v>
      </c>
      <c r="F35" s="80">
        <v>-319.72800000000001</v>
      </c>
      <c r="G35" s="80">
        <v>-801.66699999999992</v>
      </c>
    </row>
    <row r="36" spans="1:7" s="4" customFormat="1" ht="9" customHeight="1">
      <c r="A36" s="5"/>
      <c r="B36" s="5"/>
      <c r="C36" s="75" t="s">
        <v>641</v>
      </c>
      <c r="D36" s="76" t="s">
        <v>642</v>
      </c>
      <c r="E36" s="80">
        <v>9448.4449999999997</v>
      </c>
      <c r="F36" s="80">
        <v>25603.368999999999</v>
      </c>
      <c r="G36" s="80">
        <v>5053.44200000001</v>
      </c>
    </row>
    <row r="37" spans="1:7" s="4" customFormat="1" ht="9" customHeight="1">
      <c r="A37" s="5"/>
      <c r="B37" s="5"/>
      <c r="C37" s="75" t="s">
        <v>643</v>
      </c>
      <c r="D37" s="76" t="s">
        <v>644</v>
      </c>
      <c r="E37" s="80">
        <v>-17173.222999999998</v>
      </c>
      <c r="F37" s="80">
        <v>-24331.469000000001</v>
      </c>
      <c r="G37" s="80">
        <v>-18109.418999999998</v>
      </c>
    </row>
    <row r="38" spans="1:7" s="4" customFormat="1" ht="9" customHeight="1">
      <c r="A38" s="5"/>
      <c r="B38" s="5"/>
      <c r="C38" s="75" t="s">
        <v>645</v>
      </c>
      <c r="D38" s="76" t="s">
        <v>646</v>
      </c>
      <c r="E38" s="80">
        <v>-7590.0589999999993</v>
      </c>
      <c r="F38" s="80">
        <v>155.68299999999999</v>
      </c>
      <c r="G38" s="80">
        <v>-10983.725</v>
      </c>
    </row>
    <row r="39" spans="1:7" s="4" customFormat="1" ht="9" customHeight="1">
      <c r="A39" s="5"/>
      <c r="B39" s="5"/>
      <c r="C39" s="75" t="s">
        <v>647</v>
      </c>
      <c r="D39" s="76" t="s">
        <v>648</v>
      </c>
      <c r="E39" s="80">
        <v>1025.482</v>
      </c>
      <c r="F39" s="80">
        <v>1450.4270000000001</v>
      </c>
      <c r="G39" s="80">
        <v>1032.6199999999999</v>
      </c>
    </row>
    <row r="40" spans="1:7" s="4" customFormat="1" ht="9" customHeight="1">
      <c r="A40" s="5"/>
      <c r="B40" s="5"/>
      <c r="C40" s="75" t="s">
        <v>649</v>
      </c>
      <c r="D40" s="76" t="s">
        <v>650</v>
      </c>
      <c r="E40" s="80">
        <v>-3564.6320000000001</v>
      </c>
      <c r="F40" s="80">
        <v>-2140.5830000000001</v>
      </c>
      <c r="G40" s="80">
        <v>-2720.0119999999997</v>
      </c>
    </row>
    <row r="41" spans="1:7" s="4" customFormat="1" ht="9" customHeight="1">
      <c r="A41" s="5"/>
      <c r="B41" s="5"/>
      <c r="C41" s="75" t="s">
        <v>651</v>
      </c>
      <c r="D41" s="76" t="s">
        <v>652</v>
      </c>
      <c r="E41" s="80">
        <v>29085.267</v>
      </c>
      <c r="F41" s="80">
        <v>26611.796999999999</v>
      </c>
      <c r="G41" s="80">
        <v>25485.974000000002</v>
      </c>
    </row>
    <row r="42" spans="1:7" s="4" customFormat="1" ht="9" customHeight="1">
      <c r="A42" s="5"/>
      <c r="B42" s="5"/>
      <c r="C42" s="23" t="s">
        <v>653</v>
      </c>
      <c r="D42" s="32" t="s">
        <v>654</v>
      </c>
      <c r="E42" s="80">
        <v>26543.181</v>
      </c>
      <c r="F42" s="80">
        <v>26354.680999999997</v>
      </c>
      <c r="G42" s="80">
        <v>21727.921999999999</v>
      </c>
    </row>
    <row r="43" spans="1:7" s="28" customFormat="1" ht="9" customHeight="1">
      <c r="A43" s="74" t="s">
        <v>655</v>
      </c>
      <c r="B43" s="562" t="s">
        <v>848</v>
      </c>
      <c r="C43" s="562" t="s">
        <v>531</v>
      </c>
      <c r="D43" s="562" t="s">
        <v>531</v>
      </c>
      <c r="E43" s="79">
        <v>256068.31499999983</v>
      </c>
      <c r="F43" s="79">
        <v>328701.522</v>
      </c>
      <c r="G43" s="79">
        <v>-36684.544000000111</v>
      </c>
    </row>
    <row r="44" spans="1:7" s="4" customFormat="1" ht="19.899999999999999" customHeight="1">
      <c r="A44" s="5"/>
      <c r="B44" s="5"/>
      <c r="C44" s="75" t="s">
        <v>656</v>
      </c>
      <c r="D44" s="76" t="s">
        <v>849</v>
      </c>
      <c r="E44" s="80">
        <v>263675.19099999999</v>
      </c>
      <c r="F44" s="80">
        <v>313348.66399999999</v>
      </c>
      <c r="G44" s="80">
        <v>57193.741999999969</v>
      </c>
    </row>
    <row r="45" spans="1:7" s="4" customFormat="1" ht="19.899999999999999" customHeight="1">
      <c r="A45" s="5"/>
      <c r="B45" s="5"/>
      <c r="C45" s="23" t="s">
        <v>657</v>
      </c>
      <c r="D45" s="32" t="s">
        <v>850</v>
      </c>
      <c r="E45" s="80">
        <v>-7606.8760000001639</v>
      </c>
      <c r="F45" s="80">
        <v>15352.858000000007</v>
      </c>
      <c r="G45" s="80">
        <v>-93878.28600000008</v>
      </c>
    </row>
    <row r="46" spans="1:7" s="28" customFormat="1" ht="9" customHeight="1">
      <c r="A46" s="74" t="s">
        <v>658</v>
      </c>
      <c r="B46" s="562" t="s">
        <v>659</v>
      </c>
      <c r="C46" s="562" t="s">
        <v>531</v>
      </c>
      <c r="D46" s="562" t="s">
        <v>531</v>
      </c>
      <c r="E46" s="79">
        <v>-438890.51900000009</v>
      </c>
      <c r="F46" s="79">
        <v>-181965.58000000013</v>
      </c>
      <c r="G46" s="79">
        <v>-129247.69700000003</v>
      </c>
    </row>
    <row r="47" spans="1:7" s="4" customFormat="1" ht="9" customHeight="1">
      <c r="A47" s="5"/>
      <c r="B47" s="5"/>
      <c r="C47" s="75" t="s">
        <v>660</v>
      </c>
      <c r="D47" s="76" t="s">
        <v>812</v>
      </c>
      <c r="E47" s="80">
        <v>4901.2119999999995</v>
      </c>
      <c r="F47" s="80">
        <v>2729.8089999999997</v>
      </c>
      <c r="G47" s="80">
        <v>2866.6260000000002</v>
      </c>
    </row>
    <row r="48" spans="1:7" s="4" customFormat="1" ht="19.899999999999999" customHeight="1">
      <c r="A48" s="5"/>
      <c r="B48" s="5"/>
      <c r="C48" s="75" t="s">
        <v>661</v>
      </c>
      <c r="D48" s="76" t="s">
        <v>851</v>
      </c>
      <c r="E48" s="80">
        <v>-11819.132000000041</v>
      </c>
      <c r="F48" s="80">
        <v>142193.44199999992</v>
      </c>
      <c r="G48" s="80">
        <v>-119166.98400000005</v>
      </c>
    </row>
    <row r="49" spans="1:7" s="4" customFormat="1" ht="9" customHeight="1">
      <c r="A49" s="5"/>
      <c r="B49" s="5"/>
      <c r="C49" s="75" t="s">
        <v>662</v>
      </c>
      <c r="D49" s="76" t="s">
        <v>788</v>
      </c>
      <c r="E49" s="80">
        <v>-445523.70300000004</v>
      </c>
      <c r="F49" s="80">
        <v>-339199.79800000007</v>
      </c>
      <c r="G49" s="80">
        <v>-22959.856</v>
      </c>
    </row>
    <row r="50" spans="1:7" s="4" customFormat="1" ht="9" customHeight="1">
      <c r="A50" s="5"/>
      <c r="B50" s="5"/>
      <c r="C50" s="23" t="s">
        <v>663</v>
      </c>
      <c r="D50" s="32" t="s">
        <v>753</v>
      </c>
      <c r="E50" s="80">
        <v>13551.103999999999</v>
      </c>
      <c r="F50" s="80">
        <v>12310.967000000001</v>
      </c>
      <c r="G50" s="80">
        <v>10012.517000000002</v>
      </c>
    </row>
    <row r="51" spans="1:7" s="28" customFormat="1" ht="9" customHeight="1">
      <c r="A51" s="74" t="s">
        <v>664</v>
      </c>
      <c r="B51" s="562" t="s">
        <v>853</v>
      </c>
      <c r="C51" s="562" t="s">
        <v>531</v>
      </c>
      <c r="D51" s="562" t="s">
        <v>531</v>
      </c>
      <c r="E51" s="79">
        <v>30929.584999999988</v>
      </c>
      <c r="F51" s="79">
        <v>83346.982000000018</v>
      </c>
      <c r="G51" s="79">
        <v>105385.716</v>
      </c>
    </row>
    <row r="52" spans="1:7" s="4" customFormat="1" ht="19.899999999999999" customHeight="1">
      <c r="A52" s="5"/>
      <c r="B52" s="5"/>
      <c r="C52" s="75" t="s">
        <v>665</v>
      </c>
      <c r="D52" s="76" t="s">
        <v>852</v>
      </c>
      <c r="E52" s="80">
        <v>-36243.813000000009</v>
      </c>
      <c r="F52" s="80">
        <v>1054.9940000000061</v>
      </c>
      <c r="G52" s="80">
        <v>7964.7790000000095</v>
      </c>
    </row>
    <row r="53" spans="1:7" s="4" customFormat="1" ht="9" customHeight="1">
      <c r="A53" s="5"/>
      <c r="B53" s="5"/>
      <c r="C53" s="75" t="s">
        <v>666</v>
      </c>
      <c r="D53" s="76" t="s">
        <v>789</v>
      </c>
      <c r="E53" s="80">
        <v>68232.98</v>
      </c>
      <c r="F53" s="80">
        <v>82159.90400000001</v>
      </c>
      <c r="G53" s="80">
        <v>98676.463999999993</v>
      </c>
    </row>
    <row r="54" spans="1:7" s="4" customFormat="1" ht="9" customHeight="1">
      <c r="A54" s="5"/>
      <c r="B54" s="5"/>
      <c r="C54" s="23" t="s">
        <v>667</v>
      </c>
      <c r="D54" s="32" t="s">
        <v>790</v>
      </c>
      <c r="E54" s="80">
        <v>-1059.5820000000001</v>
      </c>
      <c r="F54" s="80">
        <v>132.08400000000006</v>
      </c>
      <c r="G54" s="80">
        <v>-1255.527</v>
      </c>
    </row>
    <row r="55" spans="1:7" s="28" customFormat="1" ht="9" customHeight="1">
      <c r="A55" s="74" t="s">
        <v>668</v>
      </c>
      <c r="B55" s="562" t="s">
        <v>669</v>
      </c>
      <c r="C55" s="562" t="s">
        <v>531</v>
      </c>
      <c r="D55" s="562" t="s">
        <v>531</v>
      </c>
      <c r="E55" s="79">
        <v>24301.629999999997</v>
      </c>
      <c r="F55" s="79">
        <v>22253.696</v>
      </c>
      <c r="G55" s="79">
        <v>20685.618999999999</v>
      </c>
    </row>
    <row r="56" spans="1:7" s="4" customFormat="1" ht="9" customHeight="1">
      <c r="A56" s="5"/>
      <c r="B56" s="5"/>
      <c r="C56" s="23" t="s">
        <v>670</v>
      </c>
      <c r="D56" s="32" t="s">
        <v>669</v>
      </c>
      <c r="E56" s="80">
        <v>24301.629999999997</v>
      </c>
      <c r="F56" s="80">
        <v>22253.696</v>
      </c>
      <c r="G56" s="80">
        <v>20685.618999999999</v>
      </c>
    </row>
    <row r="57" spans="1:7" s="28" customFormat="1" ht="9" customHeight="1">
      <c r="A57" s="74" t="s">
        <v>671</v>
      </c>
      <c r="B57" s="562" t="s">
        <v>672</v>
      </c>
      <c r="C57" s="562" t="s">
        <v>531</v>
      </c>
      <c r="D57" s="562" t="s">
        <v>531</v>
      </c>
      <c r="E57" s="79">
        <v>215860.95599999998</v>
      </c>
      <c r="F57" s="79">
        <v>240932.76799999998</v>
      </c>
      <c r="G57" s="79">
        <v>184391.43399999998</v>
      </c>
    </row>
    <row r="58" spans="1:7" s="4" customFormat="1" ht="19.899999999999999" customHeight="1">
      <c r="A58" s="5"/>
      <c r="B58" s="5"/>
      <c r="C58" s="75" t="s">
        <v>673</v>
      </c>
      <c r="D58" s="76" t="s">
        <v>810</v>
      </c>
      <c r="E58" s="80">
        <v>236821.54399999999</v>
      </c>
      <c r="F58" s="80">
        <v>255397.622</v>
      </c>
      <c r="G58" s="80">
        <v>218046.89499999999</v>
      </c>
    </row>
    <row r="59" spans="1:7" s="4" customFormat="1" ht="19.899999999999999" customHeight="1">
      <c r="A59" s="5"/>
      <c r="B59" s="5"/>
      <c r="C59" s="75" t="s">
        <v>674</v>
      </c>
      <c r="D59" s="76" t="s">
        <v>791</v>
      </c>
      <c r="E59" s="80">
        <v>-28839.896000000001</v>
      </c>
      <c r="F59" s="80">
        <v>-20737.358</v>
      </c>
      <c r="G59" s="80">
        <v>-34587.898000000001</v>
      </c>
    </row>
    <row r="60" spans="1:7" s="4" customFormat="1" ht="9" customHeight="1">
      <c r="A60" s="5"/>
      <c r="B60" s="5"/>
      <c r="C60" s="23" t="s">
        <v>675</v>
      </c>
      <c r="D60" s="32" t="s">
        <v>676</v>
      </c>
      <c r="E60" s="80">
        <v>7879.3080000000009</v>
      </c>
      <c r="F60" s="80">
        <v>6272.5040000000008</v>
      </c>
      <c r="G60" s="80">
        <v>932.43700000000172</v>
      </c>
    </row>
    <row r="61" spans="1:7" s="28" customFormat="1" ht="9" customHeight="1">
      <c r="A61" s="74" t="s">
        <v>677</v>
      </c>
      <c r="B61" s="562" t="s">
        <v>854</v>
      </c>
      <c r="C61" s="562" t="s">
        <v>531</v>
      </c>
      <c r="D61" s="562" t="s">
        <v>531</v>
      </c>
      <c r="E61" s="79">
        <v>19664.344000000001</v>
      </c>
      <c r="F61" s="79">
        <v>21205.35</v>
      </c>
      <c r="G61" s="79">
        <v>13509.760999999999</v>
      </c>
    </row>
    <row r="62" spans="1:7" s="4" customFormat="1" ht="9" customHeight="1">
      <c r="A62" s="5"/>
      <c r="B62" s="5"/>
      <c r="C62" s="75" t="s">
        <v>678</v>
      </c>
      <c r="D62" s="76" t="s">
        <v>854</v>
      </c>
      <c r="E62" s="80">
        <v>-3406.6430000000005</v>
      </c>
      <c r="F62" s="80">
        <v>-680.64599999999973</v>
      </c>
      <c r="G62" s="80">
        <v>-10439.982</v>
      </c>
    </row>
    <row r="63" spans="1:7" s="4" customFormat="1" ht="9" customHeight="1">
      <c r="A63" s="5"/>
      <c r="B63" s="5"/>
      <c r="C63" s="75" t="s">
        <v>679</v>
      </c>
      <c r="D63" s="76" t="s">
        <v>792</v>
      </c>
      <c r="E63" s="369">
        <v>0</v>
      </c>
      <c r="F63" s="369">
        <v>0</v>
      </c>
      <c r="G63" s="369">
        <v>0</v>
      </c>
    </row>
    <row r="64" spans="1:7" s="4" customFormat="1" ht="9" customHeight="1">
      <c r="A64" s="78"/>
      <c r="B64" s="365"/>
      <c r="C64" s="75" t="s">
        <v>680</v>
      </c>
      <c r="D64" s="76" t="s">
        <v>754</v>
      </c>
      <c r="E64" s="80">
        <v>23070.987000000001</v>
      </c>
      <c r="F64" s="80">
        <v>21885.995999999999</v>
      </c>
      <c r="G64" s="80">
        <v>23949.742999999999</v>
      </c>
    </row>
    <row r="65" spans="1:7" s="4" customFormat="1" ht="5.0999999999999996" customHeight="1" thickBot="1">
      <c r="A65" s="22"/>
      <c r="B65" s="15"/>
      <c r="C65" s="20"/>
      <c r="D65" s="20"/>
      <c r="E65" s="36"/>
      <c r="F65" s="36"/>
      <c r="G65" s="36"/>
    </row>
    <row r="66" spans="1:7" ht="9.75" thickTop="1">
      <c r="A66" s="157" t="s">
        <v>836</v>
      </c>
    </row>
  </sheetData>
  <mergeCells count="14">
    <mergeCell ref="B20:D20"/>
    <mergeCell ref="A1:G1"/>
    <mergeCell ref="A2:D2"/>
    <mergeCell ref="A3:B3"/>
    <mergeCell ref="B5:D5"/>
    <mergeCell ref="B55:D55"/>
    <mergeCell ref="B57:D57"/>
    <mergeCell ref="B61:D61"/>
    <mergeCell ref="B25:D25"/>
    <mergeCell ref="B29:D29"/>
    <mergeCell ref="B31:D31"/>
    <mergeCell ref="B43:D43"/>
    <mergeCell ref="B46:D46"/>
    <mergeCell ref="B51:D51"/>
  </mergeCells>
  <conditionalFormatting sqref="E1:G2 E4:G65536">
    <cfRule type="cellIs" dxfId="93" priority="128" operator="between">
      <formula>0.001</formula>
      <formula>0.499</formula>
    </cfRule>
  </conditionalFormatting>
  <conditionalFormatting sqref="E5:G64">
    <cfRule type="cellIs" dxfId="92" priority="29" operator="between">
      <formula>0.001</formula>
      <formula>0.499</formula>
    </cfRule>
  </conditionalFormatting>
  <conditionalFormatting sqref="E5:G64">
    <cfRule type="cellIs" dxfId="91" priority="28" operator="between">
      <formula>0.001</formula>
      <formula>0.499</formula>
    </cfRule>
  </conditionalFormatting>
  <conditionalFormatting sqref="E55:G55">
    <cfRule type="cellIs" dxfId="90" priority="27" operator="between">
      <formula>0.001</formula>
      <formula>0.499</formula>
    </cfRule>
  </conditionalFormatting>
  <conditionalFormatting sqref="E5:G64">
    <cfRule type="cellIs" dxfId="89" priority="26" operator="between">
      <formula>0.001</formula>
      <formula>0.499</formula>
    </cfRule>
  </conditionalFormatting>
  <conditionalFormatting sqref="E55:G55">
    <cfRule type="cellIs" dxfId="88" priority="25" operator="between">
      <formula>0.001</formula>
      <formula>0.499</formula>
    </cfRule>
  </conditionalFormatting>
  <conditionalFormatting sqref="E6:G6">
    <cfRule type="cellIs" dxfId="87" priority="24" operator="between">
      <formula>0.001</formula>
      <formula>0.499</formula>
    </cfRule>
  </conditionalFormatting>
  <conditionalFormatting sqref="E6:G6">
    <cfRule type="cellIs" dxfId="86" priority="23" operator="between">
      <formula>0.001</formula>
      <formula>0.499</formula>
    </cfRule>
  </conditionalFormatting>
  <conditionalFormatting sqref="E7:G19">
    <cfRule type="cellIs" dxfId="85" priority="22" operator="between">
      <formula>0.001</formula>
      <formula>0.499</formula>
    </cfRule>
  </conditionalFormatting>
  <conditionalFormatting sqref="E7:G19">
    <cfRule type="cellIs" dxfId="84" priority="21" operator="between">
      <formula>0.001</formula>
      <formula>0.499</formula>
    </cfRule>
  </conditionalFormatting>
  <conditionalFormatting sqref="E21:G24">
    <cfRule type="cellIs" dxfId="83" priority="20" operator="between">
      <formula>0.001</formula>
      <formula>0.499</formula>
    </cfRule>
  </conditionalFormatting>
  <conditionalFormatting sqref="E21:G24">
    <cfRule type="cellIs" dxfId="82" priority="19" operator="between">
      <formula>0.001</formula>
      <formula>0.499</formula>
    </cfRule>
  </conditionalFormatting>
  <conditionalFormatting sqref="E26:G28">
    <cfRule type="cellIs" dxfId="81" priority="18" operator="between">
      <formula>0.001</formula>
      <formula>0.499</formula>
    </cfRule>
  </conditionalFormatting>
  <conditionalFormatting sqref="E26:G28">
    <cfRule type="cellIs" dxfId="80" priority="17" operator="between">
      <formula>0.001</formula>
      <formula>0.499</formula>
    </cfRule>
  </conditionalFormatting>
  <conditionalFormatting sqref="E30:G30">
    <cfRule type="cellIs" dxfId="79" priority="16" operator="between">
      <formula>0.001</formula>
      <formula>0.499</formula>
    </cfRule>
  </conditionalFormatting>
  <conditionalFormatting sqref="E30:G30">
    <cfRule type="cellIs" dxfId="78" priority="15" operator="between">
      <formula>0.001</formula>
      <formula>0.499</formula>
    </cfRule>
  </conditionalFormatting>
  <conditionalFormatting sqref="E32:G42">
    <cfRule type="cellIs" dxfId="77" priority="14" operator="between">
      <formula>0.001</formula>
      <formula>0.499</formula>
    </cfRule>
  </conditionalFormatting>
  <conditionalFormatting sqref="E32:G42">
    <cfRule type="cellIs" dxfId="76" priority="13" operator="between">
      <formula>0.001</formula>
      <formula>0.499</formula>
    </cfRule>
  </conditionalFormatting>
  <conditionalFormatting sqref="E44:G45">
    <cfRule type="cellIs" dxfId="75" priority="12" operator="between">
      <formula>0.001</formula>
      <formula>0.499</formula>
    </cfRule>
  </conditionalFormatting>
  <conditionalFormatting sqref="E44:G45">
    <cfRule type="cellIs" dxfId="74" priority="11" operator="between">
      <formula>0.001</formula>
      <formula>0.499</formula>
    </cfRule>
  </conditionalFormatting>
  <conditionalFormatting sqref="E47:G50">
    <cfRule type="cellIs" dxfId="73" priority="10" operator="between">
      <formula>0.001</formula>
      <formula>0.499</formula>
    </cfRule>
  </conditionalFormatting>
  <conditionalFormatting sqref="E47:G50">
    <cfRule type="cellIs" dxfId="72" priority="9" operator="between">
      <formula>0.001</formula>
      <formula>0.499</formula>
    </cfRule>
  </conditionalFormatting>
  <conditionalFormatting sqref="E52:G54">
    <cfRule type="cellIs" dxfId="71" priority="8" operator="between">
      <formula>0.001</formula>
      <formula>0.499</formula>
    </cfRule>
  </conditionalFormatting>
  <conditionalFormatting sqref="E52:G54">
    <cfRule type="cellIs" dxfId="70" priority="7" operator="between">
      <formula>0.001</formula>
      <formula>0.499</formula>
    </cfRule>
  </conditionalFormatting>
  <conditionalFormatting sqref="E56:G56">
    <cfRule type="cellIs" dxfId="69" priority="6" operator="between">
      <formula>0.001</formula>
      <formula>0.499</formula>
    </cfRule>
  </conditionalFormatting>
  <conditionalFormatting sqref="E56:G56">
    <cfRule type="cellIs" dxfId="68" priority="5" operator="between">
      <formula>0.001</formula>
      <formula>0.499</formula>
    </cfRule>
  </conditionalFormatting>
  <conditionalFormatting sqref="E58:G60">
    <cfRule type="cellIs" dxfId="67" priority="4" operator="between">
      <formula>0.001</formula>
      <formula>0.499</formula>
    </cfRule>
  </conditionalFormatting>
  <conditionalFormatting sqref="E58:G60">
    <cfRule type="cellIs" dxfId="66" priority="3" operator="between">
      <formula>0.001</formula>
      <formula>0.499</formula>
    </cfRule>
  </conditionalFormatting>
  <conditionalFormatting sqref="E62:G64">
    <cfRule type="cellIs" dxfId="65" priority="2" operator="between">
      <formula>0.001</formula>
      <formula>0.499</formula>
    </cfRule>
  </conditionalFormatting>
  <conditionalFormatting sqref="E62:G64">
    <cfRule type="cellIs" dxfId="64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435"/>
  <sheetViews>
    <sheetView showGridLines="0" zoomScaleNormal="100" workbookViewId="0">
      <selection sqref="A1:E1"/>
    </sheetView>
  </sheetViews>
  <sheetFormatPr defaultColWidth="9.140625" defaultRowHeight="9"/>
  <cols>
    <col min="1" max="1" width="6.7109375" style="5" customWidth="1"/>
    <col min="2" max="2" width="40.85546875" style="13" customWidth="1"/>
    <col min="3" max="5" width="12.7109375" style="5" customWidth="1"/>
    <col min="6" max="16384" width="9.140625" style="5"/>
  </cols>
  <sheetData>
    <row r="1" spans="1:6" s="296" customFormat="1" ht="26.1" customHeight="1">
      <c r="A1" s="554" t="s">
        <v>1019</v>
      </c>
      <c r="B1" s="554"/>
      <c r="C1" s="554"/>
      <c r="D1" s="554"/>
      <c r="E1" s="554"/>
      <c r="F1" s="515" t="s">
        <v>1048</v>
      </c>
    </row>
    <row r="2" spans="1:6" ht="9" customHeight="1">
      <c r="A2" s="555" t="s">
        <v>475</v>
      </c>
      <c r="B2" s="555"/>
      <c r="C2" s="555"/>
      <c r="D2" s="4"/>
      <c r="E2" s="4"/>
    </row>
    <row r="3" spans="1:6" ht="19.899999999999999" customHeight="1">
      <c r="A3" s="52" t="s">
        <v>761</v>
      </c>
      <c r="B3" s="53" t="s">
        <v>219</v>
      </c>
      <c r="C3" s="245">
        <v>2016</v>
      </c>
      <c r="D3" s="256">
        <v>2017</v>
      </c>
      <c r="E3" s="54" t="s">
        <v>1078</v>
      </c>
    </row>
    <row r="4" spans="1:6" ht="4.1500000000000004" customHeight="1">
      <c r="A4" s="11"/>
      <c r="B4" s="11"/>
      <c r="C4" s="11"/>
      <c r="D4" s="11"/>
      <c r="E4" s="11"/>
    </row>
    <row r="5" spans="1:6" s="44" customFormat="1">
      <c r="A5" s="553" t="s">
        <v>216</v>
      </c>
      <c r="B5" s="553"/>
      <c r="C5" s="231">
        <v>50038841.229999997</v>
      </c>
      <c r="D5" s="231">
        <v>55017987.696999997</v>
      </c>
      <c r="E5" s="231">
        <v>57806516.504000001</v>
      </c>
    </row>
    <row r="6" spans="1:6" s="28" customFormat="1" ht="4.1500000000000004" customHeight="1">
      <c r="A6" s="44"/>
      <c r="B6" s="44"/>
      <c r="C6" s="67"/>
      <c r="D6" s="67"/>
      <c r="E6" s="67"/>
    </row>
    <row r="7" spans="1:6" s="28" customFormat="1" ht="8.4499999999999993" customHeight="1">
      <c r="A7" s="160" t="s">
        <v>220</v>
      </c>
      <c r="B7" s="57" t="s">
        <v>159</v>
      </c>
      <c r="C7" s="68">
        <v>0</v>
      </c>
      <c r="D7" s="68">
        <v>0</v>
      </c>
      <c r="E7" s="68">
        <v>0</v>
      </c>
    </row>
    <row r="8" spans="1:6" s="4" customFormat="1" ht="8.4499999999999993" customHeight="1">
      <c r="A8" s="160" t="s">
        <v>221</v>
      </c>
      <c r="B8" s="57" t="s">
        <v>924</v>
      </c>
      <c r="C8" s="68">
        <v>422433.37900000002</v>
      </c>
      <c r="D8" s="68">
        <v>461224.71100000001</v>
      </c>
      <c r="E8" s="68">
        <v>632214.93700000003</v>
      </c>
    </row>
    <row r="9" spans="1:6" s="4" customFormat="1" ht="8.4499999999999993" customHeight="1">
      <c r="A9" s="161" t="s">
        <v>222</v>
      </c>
      <c r="B9" s="58" t="s">
        <v>923</v>
      </c>
      <c r="C9" s="68">
        <v>274071.266</v>
      </c>
      <c r="D9" s="68">
        <v>450742.35600000003</v>
      </c>
      <c r="E9" s="68">
        <v>566884.80900000001</v>
      </c>
    </row>
    <row r="10" spans="1:6" s="4" customFormat="1" ht="8.4499999999999993" customHeight="1">
      <c r="A10" s="161" t="s">
        <v>223</v>
      </c>
      <c r="B10" s="58" t="s">
        <v>2</v>
      </c>
      <c r="C10" s="68">
        <v>1016.857</v>
      </c>
      <c r="D10" s="68">
        <v>1141.29</v>
      </c>
      <c r="E10" s="68">
        <v>138.23699999999999</v>
      </c>
    </row>
    <row r="11" spans="1:6" s="4" customFormat="1" ht="8.4499999999999993" customHeight="1">
      <c r="A11" s="161" t="s">
        <v>224</v>
      </c>
      <c r="B11" s="58" t="s">
        <v>213</v>
      </c>
      <c r="C11" s="68">
        <v>146415.78899999999</v>
      </c>
      <c r="D11" s="68">
        <v>179972.63800000001</v>
      </c>
      <c r="E11" s="68">
        <v>172521.86900000001</v>
      </c>
    </row>
    <row r="12" spans="1:6" s="4" customFormat="1" ht="8.4499999999999993" customHeight="1">
      <c r="A12" s="161" t="s">
        <v>225</v>
      </c>
      <c r="B12" s="58" t="s">
        <v>5</v>
      </c>
      <c r="C12" s="68">
        <v>6105.1419999999998</v>
      </c>
      <c r="D12" s="68">
        <v>8507.4930000000004</v>
      </c>
      <c r="E12" s="68">
        <v>9252.4220000000005</v>
      </c>
    </row>
    <row r="13" spans="1:6" s="4" customFormat="1" ht="8.4499999999999993" customHeight="1">
      <c r="A13" s="161" t="s">
        <v>226</v>
      </c>
      <c r="B13" s="58" t="s">
        <v>50</v>
      </c>
      <c r="C13" s="68">
        <v>5838119.7999999998</v>
      </c>
      <c r="D13" s="68">
        <v>6259433.8880000003</v>
      </c>
      <c r="E13" s="68">
        <v>6666125.4979999997</v>
      </c>
    </row>
    <row r="14" spans="1:6" s="4" customFormat="1" ht="8.4499999999999993" customHeight="1">
      <c r="A14" s="161" t="s">
        <v>227</v>
      </c>
      <c r="B14" s="58" t="s">
        <v>0</v>
      </c>
      <c r="C14" s="68">
        <v>3161.3420000000001</v>
      </c>
      <c r="D14" s="68">
        <v>3281.1280000000002</v>
      </c>
      <c r="E14" s="68">
        <v>3210.3739999999998</v>
      </c>
    </row>
    <row r="15" spans="1:6" s="4" customFormat="1" ht="8.4499999999999993" customHeight="1">
      <c r="A15" s="161" t="s">
        <v>228</v>
      </c>
      <c r="B15" s="58" t="s">
        <v>8</v>
      </c>
      <c r="C15" s="68">
        <v>1501573.439</v>
      </c>
      <c r="D15" s="68">
        <v>1786227.6850000001</v>
      </c>
      <c r="E15" s="68">
        <v>1513040.405</v>
      </c>
    </row>
    <row r="16" spans="1:6" s="4" customFormat="1" ht="8.4499999999999993" customHeight="1">
      <c r="A16" s="161" t="s">
        <v>229</v>
      </c>
      <c r="B16" s="58" t="s">
        <v>4</v>
      </c>
      <c r="C16" s="68">
        <v>7.8460000000000001</v>
      </c>
      <c r="D16" s="68">
        <v>19.718</v>
      </c>
      <c r="E16" s="68">
        <v>19.321000000000002</v>
      </c>
    </row>
    <row r="17" spans="1:5" s="4" customFormat="1" ht="8.4499999999999993" customHeight="1">
      <c r="A17" s="161" t="s">
        <v>230</v>
      </c>
      <c r="B17" s="58" t="s">
        <v>870</v>
      </c>
      <c r="C17" s="68">
        <v>0</v>
      </c>
      <c r="D17" s="68">
        <v>0</v>
      </c>
      <c r="E17" s="68">
        <v>0</v>
      </c>
    </row>
    <row r="18" spans="1:5" s="4" customFormat="1" ht="8.4499999999999993" customHeight="1">
      <c r="A18" s="161" t="s">
        <v>231</v>
      </c>
      <c r="B18" s="58" t="s">
        <v>871</v>
      </c>
      <c r="C18" s="68">
        <v>10018.807000000001</v>
      </c>
      <c r="D18" s="68">
        <v>12051.466</v>
      </c>
      <c r="E18" s="68">
        <v>19639.57</v>
      </c>
    </row>
    <row r="19" spans="1:5" s="4" customFormat="1" ht="8.4499999999999993" customHeight="1">
      <c r="A19" s="161" t="s">
        <v>232</v>
      </c>
      <c r="B19" s="58" t="s">
        <v>3</v>
      </c>
      <c r="C19" s="68">
        <v>227.54300000000001</v>
      </c>
      <c r="D19" s="68">
        <v>173.61</v>
      </c>
      <c r="E19" s="68">
        <v>536.53899999999999</v>
      </c>
    </row>
    <row r="20" spans="1:5" s="4" customFormat="1" ht="8.4499999999999993" customHeight="1">
      <c r="A20" s="161" t="s">
        <v>233</v>
      </c>
      <c r="B20" s="58" t="s">
        <v>7</v>
      </c>
      <c r="C20" s="68">
        <v>0</v>
      </c>
      <c r="D20" s="68">
        <v>0</v>
      </c>
      <c r="E20" s="68">
        <v>0</v>
      </c>
    </row>
    <row r="21" spans="1:5" s="4" customFormat="1" ht="8.4499999999999993" customHeight="1">
      <c r="A21" s="161" t="s">
        <v>234</v>
      </c>
      <c r="B21" s="58" t="s">
        <v>165</v>
      </c>
      <c r="C21" s="68">
        <v>121570.997</v>
      </c>
      <c r="D21" s="68">
        <v>139117.86300000001</v>
      </c>
      <c r="E21" s="68">
        <v>96284.964999999997</v>
      </c>
    </row>
    <row r="22" spans="1:5" s="4" customFormat="1" ht="8.4499999999999993" customHeight="1">
      <c r="A22" s="161" t="s">
        <v>235</v>
      </c>
      <c r="B22" s="58" t="s">
        <v>55</v>
      </c>
      <c r="C22" s="68">
        <v>463237.28100000002</v>
      </c>
      <c r="D22" s="68">
        <v>295477.3</v>
      </c>
      <c r="E22" s="68">
        <v>281481.85100000002</v>
      </c>
    </row>
    <row r="23" spans="1:5" s="4" customFormat="1" ht="8.4499999999999993" customHeight="1">
      <c r="A23" s="161" t="s">
        <v>236</v>
      </c>
      <c r="B23" s="58" t="s">
        <v>9</v>
      </c>
      <c r="C23" s="68">
        <v>83157.94</v>
      </c>
      <c r="D23" s="68">
        <v>82979.486999999994</v>
      </c>
      <c r="E23" s="68">
        <v>113774.518</v>
      </c>
    </row>
    <row r="24" spans="1:5" s="4" customFormat="1" ht="8.4499999999999993" customHeight="1">
      <c r="A24" s="161" t="s">
        <v>237</v>
      </c>
      <c r="B24" s="58" t="s">
        <v>6</v>
      </c>
      <c r="C24" s="68">
        <v>2568.3879999999999</v>
      </c>
      <c r="D24" s="68">
        <v>3306.759</v>
      </c>
      <c r="E24" s="68">
        <v>3447.288</v>
      </c>
    </row>
    <row r="25" spans="1:5" s="4" customFormat="1" ht="8.4499999999999993" customHeight="1">
      <c r="A25" s="161" t="s">
        <v>238</v>
      </c>
      <c r="B25" s="58" t="s">
        <v>13</v>
      </c>
      <c r="C25" s="68">
        <v>1659.652</v>
      </c>
      <c r="D25" s="68">
        <v>1069.3309999999999</v>
      </c>
      <c r="E25" s="68">
        <v>588.10199999999998</v>
      </c>
    </row>
    <row r="26" spans="1:5" s="4" customFormat="1" ht="8.4499999999999993" customHeight="1">
      <c r="A26" s="161" t="s">
        <v>239</v>
      </c>
      <c r="B26" s="58" t="s">
        <v>12</v>
      </c>
      <c r="C26" s="68">
        <v>122450.68399999999</v>
      </c>
      <c r="D26" s="68">
        <v>135255.97</v>
      </c>
      <c r="E26" s="68">
        <v>176216.935</v>
      </c>
    </row>
    <row r="27" spans="1:5" s="4" customFormat="1" ht="8.4499999999999993" customHeight="1">
      <c r="A27" s="161" t="s">
        <v>240</v>
      </c>
      <c r="B27" s="58" t="s">
        <v>11</v>
      </c>
      <c r="C27" s="68">
        <v>293975.679</v>
      </c>
      <c r="D27" s="68">
        <v>363666.74900000001</v>
      </c>
      <c r="E27" s="68">
        <v>530730.95900000003</v>
      </c>
    </row>
    <row r="28" spans="1:5" s="4" customFormat="1" ht="8.4499999999999993" customHeight="1">
      <c r="A28" s="161" t="s">
        <v>241</v>
      </c>
      <c r="B28" s="58" t="s">
        <v>14</v>
      </c>
      <c r="C28" s="68">
        <v>1789.777</v>
      </c>
      <c r="D28" s="68">
        <v>2839.08</v>
      </c>
      <c r="E28" s="68">
        <v>2636.335</v>
      </c>
    </row>
    <row r="29" spans="1:5" s="4" customFormat="1" ht="8.4499999999999993" customHeight="1">
      <c r="A29" s="161" t="s">
        <v>242</v>
      </c>
      <c r="B29" s="58" t="s">
        <v>28</v>
      </c>
      <c r="C29" s="68">
        <v>2551.6019999999999</v>
      </c>
      <c r="D29" s="68">
        <v>2210.1970000000001</v>
      </c>
      <c r="E29" s="68">
        <v>4746.4480000000003</v>
      </c>
    </row>
    <row r="30" spans="1:5" s="4" customFormat="1" ht="8.4499999999999993" customHeight="1">
      <c r="A30" s="161" t="s">
        <v>243</v>
      </c>
      <c r="B30" s="58" t="s">
        <v>17</v>
      </c>
      <c r="C30" s="68">
        <v>6748.1270000000004</v>
      </c>
      <c r="D30" s="68">
        <v>9653.902</v>
      </c>
      <c r="E30" s="68">
        <v>14279.844999999999</v>
      </c>
    </row>
    <row r="31" spans="1:5" s="4" customFormat="1" ht="8.4499999999999993" customHeight="1">
      <c r="A31" s="161" t="s">
        <v>244</v>
      </c>
      <c r="B31" s="58" t="s">
        <v>16</v>
      </c>
      <c r="C31" s="68">
        <v>906.32600000000002</v>
      </c>
      <c r="D31" s="68">
        <v>2020.1769999999999</v>
      </c>
      <c r="E31" s="68">
        <v>894.73199999999997</v>
      </c>
    </row>
    <row r="32" spans="1:5" s="4" customFormat="1" ht="8.4499999999999993" customHeight="1">
      <c r="A32" s="161" t="s">
        <v>245</v>
      </c>
      <c r="B32" s="58" t="s">
        <v>21</v>
      </c>
      <c r="C32" s="68">
        <v>5279.4430000000002</v>
      </c>
      <c r="D32" s="68">
        <v>28645.276000000002</v>
      </c>
      <c r="E32" s="68">
        <v>7675.2969999999996</v>
      </c>
    </row>
    <row r="33" spans="1:5" s="4" customFormat="1" ht="8.4499999999999993" customHeight="1">
      <c r="A33" s="161" t="s">
        <v>246</v>
      </c>
      <c r="B33" s="58" t="s">
        <v>18</v>
      </c>
      <c r="C33" s="68">
        <v>1215864.8430000001</v>
      </c>
      <c r="D33" s="68">
        <v>1270452.8</v>
      </c>
      <c r="E33" s="68">
        <v>1318359.6410000001</v>
      </c>
    </row>
    <row r="34" spans="1:5" s="4" customFormat="1" ht="8.4499999999999993" customHeight="1">
      <c r="A34" s="161" t="s">
        <v>247</v>
      </c>
      <c r="B34" s="58" t="s">
        <v>32</v>
      </c>
      <c r="C34" s="68">
        <v>4.8609999999999998</v>
      </c>
      <c r="D34" s="68">
        <v>297.25099999999998</v>
      </c>
      <c r="E34" s="68">
        <v>14.189</v>
      </c>
    </row>
    <row r="35" spans="1:5" s="4" customFormat="1" ht="8.4499999999999993" customHeight="1">
      <c r="A35" s="161" t="s">
        <v>248</v>
      </c>
      <c r="B35" s="58" t="s">
        <v>23</v>
      </c>
      <c r="C35" s="68">
        <v>9563.5720000000001</v>
      </c>
      <c r="D35" s="68">
        <v>6569.2939999999999</v>
      </c>
      <c r="E35" s="68">
        <v>4123.55</v>
      </c>
    </row>
    <row r="36" spans="1:5" s="4" customFormat="1" ht="8.4499999999999993" customHeight="1">
      <c r="A36" s="161" t="s">
        <v>249</v>
      </c>
      <c r="B36" s="58" t="s">
        <v>24</v>
      </c>
      <c r="C36" s="68">
        <v>801.44</v>
      </c>
      <c r="D36" s="68">
        <v>1122.877</v>
      </c>
      <c r="E36" s="68">
        <v>1829.722</v>
      </c>
    </row>
    <row r="37" spans="1:5" s="4" customFormat="1" ht="8.4499999999999993" customHeight="1">
      <c r="A37" s="161" t="s">
        <v>250</v>
      </c>
      <c r="B37" s="58" t="s">
        <v>31</v>
      </c>
      <c r="C37" s="68">
        <v>5272.08</v>
      </c>
      <c r="D37" s="68">
        <v>8785.6790000000001</v>
      </c>
      <c r="E37" s="68">
        <v>13301.415999999999</v>
      </c>
    </row>
    <row r="38" spans="1:5" s="4" customFormat="1" ht="8.4499999999999993" customHeight="1">
      <c r="A38" s="161" t="s">
        <v>251</v>
      </c>
      <c r="B38" s="58" t="s">
        <v>26</v>
      </c>
      <c r="C38" s="68">
        <v>6792.5839999999998</v>
      </c>
      <c r="D38" s="68">
        <v>7755.1970000000001</v>
      </c>
      <c r="E38" s="68">
        <v>5324.6559999999999</v>
      </c>
    </row>
    <row r="39" spans="1:5" s="4" customFormat="1" ht="8.4499999999999993" customHeight="1">
      <c r="A39" s="161" t="s">
        <v>950</v>
      </c>
      <c r="B39" s="58" t="s">
        <v>955</v>
      </c>
      <c r="C39" s="68">
        <v>1509.989</v>
      </c>
      <c r="D39" s="68">
        <v>1321.1420000000001</v>
      </c>
      <c r="E39" s="68">
        <v>1110.962</v>
      </c>
    </row>
    <row r="40" spans="1:5" s="4" customFormat="1" ht="8.4499999999999993" customHeight="1">
      <c r="A40" s="161" t="s">
        <v>252</v>
      </c>
      <c r="B40" s="58" t="s">
        <v>15</v>
      </c>
      <c r="C40" s="68">
        <v>2616.9160000000002</v>
      </c>
      <c r="D40" s="68">
        <v>2532.7629999999999</v>
      </c>
      <c r="E40" s="68">
        <v>2806.8560000000002</v>
      </c>
    </row>
    <row r="41" spans="1:5" s="4" customFormat="1" ht="8.4499999999999993" customHeight="1">
      <c r="A41" s="161" t="s">
        <v>253</v>
      </c>
      <c r="B41" s="58" t="s">
        <v>30</v>
      </c>
      <c r="C41" s="68">
        <v>939.95799999999997</v>
      </c>
      <c r="D41" s="68">
        <v>384.85399999999998</v>
      </c>
      <c r="E41" s="68">
        <v>204.07</v>
      </c>
    </row>
    <row r="42" spans="1:5" s="4" customFormat="1" ht="8.4499999999999993" customHeight="1">
      <c r="A42" s="161" t="s">
        <v>872</v>
      </c>
      <c r="B42" s="58" t="s">
        <v>873</v>
      </c>
      <c r="C42" s="68">
        <v>0</v>
      </c>
      <c r="D42" s="68">
        <v>0</v>
      </c>
      <c r="E42" s="68">
        <v>0</v>
      </c>
    </row>
    <row r="43" spans="1:5" s="4" customFormat="1" ht="8.4499999999999993" customHeight="1">
      <c r="A43" s="161" t="s">
        <v>254</v>
      </c>
      <c r="B43" s="58" t="s">
        <v>27</v>
      </c>
      <c r="C43" s="68">
        <v>538583.22199999995</v>
      </c>
      <c r="D43" s="68">
        <v>943716.99199999997</v>
      </c>
      <c r="E43" s="68">
        <v>808798.76</v>
      </c>
    </row>
    <row r="44" spans="1:5" s="4" customFormat="1" ht="8.4499999999999993" customHeight="1">
      <c r="A44" s="161" t="s">
        <v>255</v>
      </c>
      <c r="B44" s="58" t="s">
        <v>25</v>
      </c>
      <c r="C44" s="68">
        <v>1811.383</v>
      </c>
      <c r="D44" s="68">
        <v>552.36199999999997</v>
      </c>
      <c r="E44" s="68">
        <v>58.625999999999998</v>
      </c>
    </row>
    <row r="45" spans="1:5" s="4" customFormat="1" ht="8.4499999999999993" customHeight="1">
      <c r="A45" s="161" t="s">
        <v>256</v>
      </c>
      <c r="B45" s="58" t="s">
        <v>20</v>
      </c>
      <c r="C45" s="68">
        <v>74165.913</v>
      </c>
      <c r="D45" s="68">
        <v>78625.64</v>
      </c>
      <c r="E45" s="68">
        <v>106536.739</v>
      </c>
    </row>
    <row r="46" spans="1:5" s="4" customFormat="1" ht="8.4499999999999993" customHeight="1">
      <c r="A46" s="161" t="s">
        <v>257</v>
      </c>
      <c r="B46" s="58" t="s">
        <v>19</v>
      </c>
      <c r="C46" s="68">
        <v>8211.2420000000002</v>
      </c>
      <c r="D46" s="68">
        <v>14539.561</v>
      </c>
      <c r="E46" s="68">
        <v>9402.6830000000009</v>
      </c>
    </row>
    <row r="47" spans="1:5" s="4" customFormat="1" ht="8.4499999999999993" customHeight="1">
      <c r="A47" s="161" t="s">
        <v>258</v>
      </c>
      <c r="B47" s="58" t="s">
        <v>22</v>
      </c>
      <c r="C47" s="68">
        <v>87.801000000000002</v>
      </c>
      <c r="D47" s="68">
        <v>1234.153</v>
      </c>
      <c r="E47" s="68">
        <v>1029.989</v>
      </c>
    </row>
    <row r="48" spans="1:5" s="4" customFormat="1" ht="8.4499999999999993" customHeight="1">
      <c r="A48" s="161" t="s">
        <v>259</v>
      </c>
      <c r="B48" s="58" t="s">
        <v>29</v>
      </c>
      <c r="C48" s="68">
        <v>0</v>
      </c>
      <c r="D48" s="68">
        <v>0</v>
      </c>
      <c r="E48" s="68">
        <v>2.7360000000000002</v>
      </c>
    </row>
    <row r="49" spans="1:5" s="4" customFormat="1" ht="8.4499999999999993" customHeight="1">
      <c r="A49" s="161" t="s">
        <v>260</v>
      </c>
      <c r="B49" s="58" t="s">
        <v>46</v>
      </c>
      <c r="C49" s="68">
        <v>258569.842</v>
      </c>
      <c r="D49" s="68">
        <v>266750.62400000001</v>
      </c>
      <c r="E49" s="68">
        <v>254233.61</v>
      </c>
    </row>
    <row r="50" spans="1:5" s="4" customFormat="1" ht="8.4499999999999993" customHeight="1">
      <c r="A50" s="161" t="s">
        <v>261</v>
      </c>
      <c r="B50" s="58" t="s">
        <v>41</v>
      </c>
      <c r="C50" s="68">
        <v>23697.86</v>
      </c>
      <c r="D50" s="68">
        <v>29696.749</v>
      </c>
      <c r="E50" s="68">
        <v>39004.817000000003</v>
      </c>
    </row>
    <row r="51" spans="1:5" s="4" customFormat="1" ht="8.4499999999999993" customHeight="1">
      <c r="A51" s="161" t="s">
        <v>262</v>
      </c>
      <c r="B51" s="58" t="s">
        <v>101</v>
      </c>
      <c r="C51" s="68">
        <v>2961.4450000000002</v>
      </c>
      <c r="D51" s="68">
        <v>3641.4949999999999</v>
      </c>
      <c r="E51" s="68">
        <v>3519.5239999999999</v>
      </c>
    </row>
    <row r="52" spans="1:5" s="4" customFormat="1" ht="8.4499999999999993" customHeight="1">
      <c r="A52" s="161" t="s">
        <v>263</v>
      </c>
      <c r="B52" s="58" t="s">
        <v>33</v>
      </c>
      <c r="C52" s="68">
        <v>281177.69</v>
      </c>
      <c r="D52" s="68">
        <v>295753.217</v>
      </c>
      <c r="E52" s="68">
        <v>342015.82400000002</v>
      </c>
    </row>
    <row r="53" spans="1:5" s="4" customFormat="1" ht="8.4499999999999993" customHeight="1">
      <c r="A53" s="161" t="s">
        <v>264</v>
      </c>
      <c r="B53" s="58" t="s">
        <v>158</v>
      </c>
      <c r="C53" s="68">
        <v>28596.702000000001</v>
      </c>
      <c r="D53" s="68">
        <v>34943.428</v>
      </c>
      <c r="E53" s="68">
        <v>32197.359</v>
      </c>
    </row>
    <row r="54" spans="1:5" s="4" customFormat="1" ht="8.4499999999999993" customHeight="1">
      <c r="A54" s="161" t="s">
        <v>265</v>
      </c>
      <c r="B54" s="58" t="s">
        <v>107</v>
      </c>
      <c r="C54" s="68">
        <v>4777.7489999999998</v>
      </c>
      <c r="D54" s="68">
        <v>7418.951</v>
      </c>
      <c r="E54" s="68">
        <v>8092.5330000000004</v>
      </c>
    </row>
    <row r="55" spans="1:5" s="4" customFormat="1" ht="8.4499999999999993" customHeight="1">
      <c r="A55" s="161" t="s">
        <v>266</v>
      </c>
      <c r="B55" s="58" t="s">
        <v>207</v>
      </c>
      <c r="C55" s="68">
        <v>7818.5720000000001</v>
      </c>
      <c r="D55" s="68">
        <v>9439.0689999999995</v>
      </c>
      <c r="E55" s="68">
        <v>5822.424</v>
      </c>
    </row>
    <row r="56" spans="1:5" s="4" customFormat="1" ht="8.4499999999999993" customHeight="1">
      <c r="A56" s="161" t="s">
        <v>267</v>
      </c>
      <c r="B56" s="58" t="s">
        <v>182</v>
      </c>
      <c r="C56" s="68">
        <v>2632.3879999999999</v>
      </c>
      <c r="D56" s="68">
        <v>1188.1389999999999</v>
      </c>
      <c r="E56" s="68">
        <v>1995.9549999999999</v>
      </c>
    </row>
    <row r="57" spans="1:5" s="4" customFormat="1" ht="8.4499999999999993" customHeight="1">
      <c r="A57" s="161" t="s">
        <v>268</v>
      </c>
      <c r="B57" s="58" t="s">
        <v>40</v>
      </c>
      <c r="C57" s="68">
        <v>109047.478</v>
      </c>
      <c r="D57" s="68">
        <v>122909.73299999999</v>
      </c>
      <c r="E57" s="68">
        <v>141933.516</v>
      </c>
    </row>
    <row r="58" spans="1:5" s="4" customFormat="1" ht="8.4499999999999993" customHeight="1">
      <c r="A58" s="161" t="s">
        <v>269</v>
      </c>
      <c r="B58" s="58" t="s">
        <v>42</v>
      </c>
      <c r="C58" s="68">
        <v>676311.65700000001</v>
      </c>
      <c r="D58" s="68">
        <v>841611.978</v>
      </c>
      <c r="E58" s="68">
        <v>657942.16500000004</v>
      </c>
    </row>
    <row r="59" spans="1:5" s="4" customFormat="1" ht="8.4499999999999993" customHeight="1">
      <c r="A59" s="161" t="s">
        <v>270</v>
      </c>
      <c r="B59" s="58" t="s">
        <v>48</v>
      </c>
      <c r="C59" s="68">
        <v>36996.910000000003</v>
      </c>
      <c r="D59" s="68">
        <v>43668.298999999999</v>
      </c>
      <c r="E59" s="68">
        <v>53625.788999999997</v>
      </c>
    </row>
    <row r="60" spans="1:5" s="4" customFormat="1" ht="8.4499999999999993" customHeight="1">
      <c r="A60" s="161" t="s">
        <v>271</v>
      </c>
      <c r="B60" s="58" t="s">
        <v>43</v>
      </c>
      <c r="C60" s="68">
        <v>46563.322</v>
      </c>
      <c r="D60" s="68">
        <v>45112.669000000002</v>
      </c>
      <c r="E60" s="68">
        <v>53993.945</v>
      </c>
    </row>
    <row r="61" spans="1:5" s="4" customFormat="1" ht="8.4499999999999993" customHeight="1">
      <c r="A61" s="161" t="s">
        <v>272</v>
      </c>
      <c r="B61" s="58" t="s">
        <v>102</v>
      </c>
      <c r="C61" s="68">
        <v>610.97799999999995</v>
      </c>
      <c r="D61" s="68">
        <v>348.464</v>
      </c>
      <c r="E61" s="68">
        <v>182.40199999999999</v>
      </c>
    </row>
    <row r="62" spans="1:5" s="4" customFormat="1" ht="8.4499999999999993" customHeight="1">
      <c r="A62" s="161" t="s">
        <v>273</v>
      </c>
      <c r="B62" s="58" t="s">
        <v>36</v>
      </c>
      <c r="C62" s="68">
        <v>9240.9480000000003</v>
      </c>
      <c r="D62" s="68">
        <v>6900.2839999999997</v>
      </c>
      <c r="E62" s="68">
        <v>6806.8</v>
      </c>
    </row>
    <row r="63" spans="1:5" s="4" customFormat="1" ht="8.4499999999999993" customHeight="1">
      <c r="A63" s="161" t="s">
        <v>274</v>
      </c>
      <c r="B63" s="58" t="s">
        <v>874</v>
      </c>
      <c r="C63" s="68">
        <v>3912.04</v>
      </c>
      <c r="D63" s="68">
        <v>3992.84</v>
      </c>
      <c r="E63" s="68">
        <v>7782.7629999999999</v>
      </c>
    </row>
    <row r="64" spans="1:5" s="4" customFormat="1" ht="8.4499999999999993" customHeight="1">
      <c r="A64" s="161" t="s">
        <v>275</v>
      </c>
      <c r="B64" s="58" t="s">
        <v>104</v>
      </c>
      <c r="C64" s="68">
        <v>105868.319</v>
      </c>
      <c r="D64" s="68">
        <v>125408.374</v>
      </c>
      <c r="E64" s="68">
        <v>118943.22900000001</v>
      </c>
    </row>
    <row r="65" spans="1:5" s="4" customFormat="1" ht="8.4499999999999993" customHeight="1">
      <c r="A65" s="161" t="s">
        <v>276</v>
      </c>
      <c r="B65" s="58" t="s">
        <v>103</v>
      </c>
      <c r="C65" s="68">
        <v>18.975000000000001</v>
      </c>
      <c r="D65" s="68">
        <v>123.78400000000001</v>
      </c>
      <c r="E65" s="68">
        <v>86.156000000000006</v>
      </c>
    </row>
    <row r="66" spans="1:5" s="4" customFormat="1" ht="8.4499999999999993" customHeight="1">
      <c r="A66" s="161" t="s">
        <v>277</v>
      </c>
      <c r="B66" s="58" t="s">
        <v>38</v>
      </c>
      <c r="C66" s="68">
        <v>35538.171999999999</v>
      </c>
      <c r="D66" s="68">
        <v>67810.929000000004</v>
      </c>
      <c r="E66" s="68">
        <v>57446.747000000003</v>
      </c>
    </row>
    <row r="67" spans="1:5" s="4" customFormat="1" ht="8.4499999999999993" customHeight="1">
      <c r="A67" s="161" t="s">
        <v>278</v>
      </c>
      <c r="B67" s="58" t="s">
        <v>44</v>
      </c>
      <c r="C67" s="68">
        <v>6292.9</v>
      </c>
      <c r="D67" s="68">
        <v>7870.0129999999999</v>
      </c>
      <c r="E67" s="68">
        <v>8302.5550000000003</v>
      </c>
    </row>
    <row r="68" spans="1:5" s="4" customFormat="1" ht="8.4499999999999993" customHeight="1">
      <c r="A68" s="161" t="s">
        <v>279</v>
      </c>
      <c r="B68" s="58" t="s">
        <v>84</v>
      </c>
      <c r="C68" s="68">
        <v>22417.909</v>
      </c>
      <c r="D68" s="68">
        <v>32695.167000000001</v>
      </c>
      <c r="E68" s="68">
        <v>53719.597999999998</v>
      </c>
    </row>
    <row r="69" spans="1:5" s="4" customFormat="1" ht="8.4499999999999993" customHeight="1">
      <c r="A69" s="161" t="s">
        <v>280</v>
      </c>
      <c r="B69" s="58" t="s">
        <v>45</v>
      </c>
      <c r="C69" s="68">
        <v>49842.088000000003</v>
      </c>
      <c r="D69" s="68">
        <v>44508.571000000004</v>
      </c>
      <c r="E69" s="68">
        <v>43621.807999999997</v>
      </c>
    </row>
    <row r="70" spans="1:5" s="4" customFormat="1" ht="8.4499999999999993" customHeight="1">
      <c r="A70" s="161" t="s">
        <v>951</v>
      </c>
      <c r="B70" s="58" t="s">
        <v>954</v>
      </c>
      <c r="C70" s="68">
        <v>1508.941</v>
      </c>
      <c r="D70" s="68">
        <v>1708.462</v>
      </c>
      <c r="E70" s="68">
        <v>1232.6980000000001</v>
      </c>
    </row>
    <row r="71" spans="1:5" s="4" customFormat="1" ht="8.4499999999999993" customHeight="1">
      <c r="A71" s="161" t="s">
        <v>281</v>
      </c>
      <c r="B71" s="58" t="s">
        <v>52</v>
      </c>
      <c r="C71" s="68">
        <v>338061.89600000001</v>
      </c>
      <c r="D71" s="68">
        <v>357253.12800000003</v>
      </c>
      <c r="E71" s="68">
        <v>413147.98700000002</v>
      </c>
    </row>
    <row r="72" spans="1:5" s="4" customFormat="1" ht="8.4499999999999993" customHeight="1">
      <c r="A72" s="161" t="s">
        <v>282</v>
      </c>
      <c r="B72" s="58" t="s">
        <v>53</v>
      </c>
      <c r="C72" s="68">
        <v>86.302999999999997</v>
      </c>
      <c r="D72" s="68">
        <v>91.501000000000005</v>
      </c>
      <c r="E72" s="68">
        <v>108.229</v>
      </c>
    </row>
    <row r="73" spans="1:5" s="4" customFormat="1" ht="8.4499999999999993" customHeight="1">
      <c r="A73" s="161" t="s">
        <v>283</v>
      </c>
      <c r="B73" s="58" t="s">
        <v>58</v>
      </c>
      <c r="C73" s="68">
        <v>114052.265</v>
      </c>
      <c r="D73" s="68">
        <v>119602.967</v>
      </c>
      <c r="E73" s="68">
        <v>133600.62700000001</v>
      </c>
    </row>
    <row r="74" spans="1:5" s="4" customFormat="1" ht="8.4499999999999993" customHeight="1">
      <c r="A74" s="161" t="s">
        <v>284</v>
      </c>
      <c r="B74" s="58" t="s">
        <v>179</v>
      </c>
      <c r="C74" s="68">
        <v>10095.457</v>
      </c>
      <c r="D74" s="68">
        <v>13064.537</v>
      </c>
      <c r="E74" s="68">
        <v>11667.45</v>
      </c>
    </row>
    <row r="75" spans="1:5" s="4" customFormat="1" ht="8.4499999999999993" customHeight="1">
      <c r="A75" s="161" t="s">
        <v>285</v>
      </c>
      <c r="B75" s="58" t="s">
        <v>1</v>
      </c>
      <c r="C75" s="68">
        <v>162121.87299999999</v>
      </c>
      <c r="D75" s="68">
        <v>158813.342</v>
      </c>
      <c r="E75" s="68">
        <v>142572.42800000001</v>
      </c>
    </row>
    <row r="76" spans="1:5" s="4" customFormat="1" ht="8.4499999999999993" customHeight="1">
      <c r="A76" s="161" t="s">
        <v>286</v>
      </c>
      <c r="B76" s="58" t="s">
        <v>56</v>
      </c>
      <c r="C76" s="68">
        <v>9623.2009999999991</v>
      </c>
      <c r="D76" s="68">
        <v>14351.275</v>
      </c>
      <c r="E76" s="68">
        <v>16350.876</v>
      </c>
    </row>
    <row r="77" spans="1:5" s="4" customFormat="1" ht="8.4499999999999993" customHeight="1">
      <c r="A77" s="161" t="s">
        <v>287</v>
      </c>
      <c r="B77" s="58" t="s">
        <v>59</v>
      </c>
      <c r="C77" s="68">
        <v>0</v>
      </c>
      <c r="D77" s="68">
        <v>194.815</v>
      </c>
      <c r="E77" s="68">
        <v>323.52</v>
      </c>
    </row>
    <row r="78" spans="1:5" s="4" customFormat="1" ht="8.4499999999999993" customHeight="1">
      <c r="A78" s="161" t="s">
        <v>288</v>
      </c>
      <c r="B78" s="58" t="s">
        <v>173</v>
      </c>
      <c r="C78" s="68">
        <v>225667.49799999999</v>
      </c>
      <c r="D78" s="68">
        <v>270040.45299999998</v>
      </c>
      <c r="E78" s="68">
        <v>385750.56099999999</v>
      </c>
    </row>
    <row r="79" spans="1:5" s="4" customFormat="1" ht="8.4499999999999993" customHeight="1">
      <c r="A79" s="161" t="s">
        <v>289</v>
      </c>
      <c r="B79" s="58" t="s">
        <v>172</v>
      </c>
      <c r="C79" s="68">
        <v>29815.671999999999</v>
      </c>
      <c r="D79" s="68">
        <v>63072.254000000001</v>
      </c>
      <c r="E79" s="68">
        <v>92997.782999999996</v>
      </c>
    </row>
    <row r="80" spans="1:5" s="4" customFormat="1" ht="8.4499999999999993" customHeight="1">
      <c r="A80" s="161" t="s">
        <v>290</v>
      </c>
      <c r="B80" s="58" t="s">
        <v>60</v>
      </c>
      <c r="C80" s="68">
        <v>12929562.009</v>
      </c>
      <c r="D80" s="68">
        <v>13854042.929</v>
      </c>
      <c r="E80" s="68">
        <v>14657387.079</v>
      </c>
    </row>
    <row r="81" spans="1:6" s="4" customFormat="1" ht="8.4499999999999993" customHeight="1">
      <c r="A81" s="161" t="s">
        <v>291</v>
      </c>
      <c r="B81" s="58" t="s">
        <v>198</v>
      </c>
      <c r="C81" s="68">
        <v>2465013.0180000002</v>
      </c>
      <c r="D81" s="68">
        <v>2844898.8130000001</v>
      </c>
      <c r="E81" s="68">
        <v>2872740.9840000002</v>
      </c>
    </row>
    <row r="82" spans="1:6" s="4" customFormat="1" ht="8.4499999999999993" customHeight="1">
      <c r="A82" s="161" t="s">
        <v>292</v>
      </c>
      <c r="B82" s="58" t="s">
        <v>57</v>
      </c>
      <c r="C82" s="68">
        <v>22875.329000000002</v>
      </c>
      <c r="D82" s="68">
        <v>28763.313999999998</v>
      </c>
      <c r="E82" s="68">
        <v>30435.357</v>
      </c>
    </row>
    <row r="83" spans="1:6" s="4" customFormat="1" ht="8.4499999999999993" customHeight="1">
      <c r="A83" s="161" t="s">
        <v>293</v>
      </c>
      <c r="B83" s="58" t="s">
        <v>61</v>
      </c>
      <c r="C83" s="68">
        <v>9144.3950000000004</v>
      </c>
      <c r="D83" s="68">
        <v>8500.5750000000007</v>
      </c>
      <c r="E83" s="68">
        <v>9614.5849999999991</v>
      </c>
    </row>
    <row r="84" spans="1:6" s="4" customFormat="1" ht="8.4499999999999993" customHeight="1">
      <c r="A84" s="161" t="s">
        <v>294</v>
      </c>
      <c r="B84" s="58" t="s">
        <v>151</v>
      </c>
      <c r="C84" s="68">
        <v>13672.453</v>
      </c>
      <c r="D84" s="68">
        <v>9404.152</v>
      </c>
      <c r="E84" s="68">
        <v>8790.1129999999994</v>
      </c>
    </row>
    <row r="85" spans="1:6" s="4" customFormat="1" ht="8.4499999999999993" customHeight="1">
      <c r="A85" s="161" t="s">
        <v>295</v>
      </c>
      <c r="B85" s="58" t="s">
        <v>62</v>
      </c>
      <c r="C85" s="68">
        <v>225077.37299999999</v>
      </c>
      <c r="D85" s="68">
        <v>231616.71100000001</v>
      </c>
      <c r="E85" s="68">
        <v>304649.04499999998</v>
      </c>
    </row>
    <row r="86" spans="1:6" s="4" customFormat="1" ht="8.4499999999999993" customHeight="1">
      <c r="A86" s="161" t="s">
        <v>296</v>
      </c>
      <c r="B86" s="58" t="s">
        <v>67</v>
      </c>
      <c r="C86" s="68">
        <v>6323384.8200000003</v>
      </c>
      <c r="D86" s="68">
        <v>6911771.1550000003</v>
      </c>
      <c r="E86" s="68">
        <v>7323123.21</v>
      </c>
    </row>
    <row r="87" spans="1:6" s="4" customFormat="1" ht="8.4499999999999993" customHeight="1">
      <c r="A87" s="161" t="s">
        <v>297</v>
      </c>
      <c r="B87" s="58" t="s">
        <v>68</v>
      </c>
      <c r="C87" s="68">
        <v>7851.8270000000002</v>
      </c>
      <c r="D87" s="68">
        <v>6556.9610000000002</v>
      </c>
      <c r="E87" s="68">
        <v>7397.8789999999999</v>
      </c>
    </row>
    <row r="88" spans="1:6" s="4" customFormat="1" ht="8.4499999999999993" customHeight="1">
      <c r="A88" s="161" t="s">
        <v>298</v>
      </c>
      <c r="B88" s="58" t="s">
        <v>75</v>
      </c>
      <c r="C88" s="68">
        <v>1601.2349999999999</v>
      </c>
      <c r="D88" s="68">
        <v>1325.7719999999999</v>
      </c>
      <c r="E88" s="68">
        <v>1328.366</v>
      </c>
    </row>
    <row r="89" spans="1:6" ht="8.4499999999999993" customHeight="1">
      <c r="A89" s="161" t="s">
        <v>299</v>
      </c>
      <c r="B89" s="59" t="s">
        <v>72</v>
      </c>
      <c r="C89" s="68">
        <v>37933.661</v>
      </c>
      <c r="D89" s="68">
        <v>86235.271999999997</v>
      </c>
      <c r="E89" s="68">
        <v>21816.98</v>
      </c>
      <c r="F89" s="4"/>
    </row>
    <row r="90" spans="1:6" s="4" customFormat="1" ht="3.75" customHeight="1">
      <c r="A90" s="165"/>
      <c r="B90" s="166"/>
      <c r="C90" s="298"/>
      <c r="D90" s="298"/>
      <c r="E90" s="298"/>
    </row>
    <row r="91" spans="1:6" ht="8.25" customHeight="1">
      <c r="E91" s="19" t="s">
        <v>490</v>
      </c>
    </row>
    <row r="92" spans="1:6" ht="9" customHeight="1"/>
    <row r="93" spans="1:6" ht="9" customHeight="1"/>
    <row r="94" spans="1:6" ht="9" customHeight="1"/>
    <row r="95" spans="1:6" ht="9" customHeight="1"/>
    <row r="96" spans="1: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</sheetData>
  <customSheetViews>
    <customSheetView guid="{10D4A194-E69E-47B8-BC89-10EE67B00DD3}" showPageBreaks="1" showGridLines="0" printArea="1" showRuler="0">
      <selection sqref="A1:K1"/>
      <pageMargins left="0.78740157480314965" right="0.78740157480314965" top="0.78740157480314965" bottom="0.78740157480314965" header="0" footer="0"/>
      <pageSetup paperSize="9" orientation="portrait" r:id="rId1"/>
      <headerFooter alignWithMargins="0"/>
    </customSheetView>
  </customSheetViews>
  <mergeCells count="3">
    <mergeCell ref="A5:B5"/>
    <mergeCell ref="A1:E1"/>
    <mergeCell ref="A2:C2"/>
  </mergeCells>
  <phoneticPr fontId="2" type="noConversion"/>
  <conditionalFormatting sqref="A6:E6 C7:E89">
    <cfRule type="cellIs" dxfId="2718" priority="70" operator="between">
      <formula>0.001</formula>
      <formula>0.499</formula>
    </cfRule>
  </conditionalFormatting>
  <conditionalFormatting sqref="E7:E89">
    <cfRule type="cellIs" dxfId="2717" priority="63" stopIfTrue="1" operator="between">
      <formula>0.499</formula>
      <formula>0.599</formula>
    </cfRule>
  </conditionalFormatting>
  <conditionalFormatting sqref="E7:E89">
    <cfRule type="cellIs" dxfId="2716" priority="58" stopIfTrue="1" operator="between">
      <formula>0.499</formula>
      <formula>0.599</formula>
    </cfRule>
  </conditionalFormatting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2"/>
  <headerFooter scaleWithDoc="0"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lha37"/>
  <dimension ref="A1:IL60"/>
  <sheetViews>
    <sheetView showGridLines="0" workbookViewId="0">
      <selection sqref="A1:G1"/>
    </sheetView>
  </sheetViews>
  <sheetFormatPr defaultColWidth="9.140625" defaultRowHeight="9"/>
  <cols>
    <col min="1" max="1" width="3.7109375" style="13" customWidth="1"/>
    <col min="2" max="2" width="2.7109375" style="5" customWidth="1"/>
    <col min="3" max="3" width="3.7109375" style="5" customWidth="1"/>
    <col min="4" max="4" width="39.140625" style="5" customWidth="1"/>
    <col min="5" max="7" width="11.7109375" style="8" customWidth="1"/>
    <col min="8" max="16384" width="9.140625" style="5"/>
  </cols>
  <sheetData>
    <row r="1" spans="1:8" s="60" customFormat="1" ht="36" customHeight="1">
      <c r="A1" s="560" t="s">
        <v>1040</v>
      </c>
      <c r="B1" s="560"/>
      <c r="C1" s="560"/>
      <c r="D1" s="560"/>
      <c r="E1" s="560"/>
      <c r="F1" s="560"/>
      <c r="G1" s="560"/>
      <c r="H1" s="515" t="s">
        <v>1048</v>
      </c>
    </row>
    <row r="2" spans="1:8" ht="9" customHeight="1">
      <c r="A2" s="555" t="s">
        <v>475</v>
      </c>
      <c r="B2" s="555"/>
      <c r="C2" s="555"/>
      <c r="D2" s="555"/>
      <c r="E2" s="6"/>
      <c r="F2" s="6"/>
      <c r="G2" s="6"/>
    </row>
    <row r="3" spans="1:8" s="7" customFormat="1" ht="20.100000000000001" customHeight="1">
      <c r="A3" s="563" t="s">
        <v>764</v>
      </c>
      <c r="B3" s="564"/>
      <c r="C3" s="569" t="s">
        <v>940</v>
      </c>
      <c r="D3" s="569"/>
      <c r="E3" s="245">
        <v>2016</v>
      </c>
      <c r="F3" s="256">
        <v>2017</v>
      </c>
      <c r="G3" s="54" t="s">
        <v>1078</v>
      </c>
    </row>
    <row r="4" spans="1:8" s="14" customFormat="1" ht="5.0999999999999996" customHeight="1">
      <c r="A4" s="11"/>
      <c r="B4" s="11"/>
      <c r="C4" s="11"/>
      <c r="D4" s="11"/>
      <c r="E4" s="11"/>
      <c r="F4" s="11"/>
      <c r="G4" s="11"/>
    </row>
    <row r="5" spans="1:8" s="228" customFormat="1" ht="9.9499999999999993" customHeight="1">
      <c r="A5" s="553" t="s">
        <v>216</v>
      </c>
      <c r="B5" s="553"/>
      <c r="C5" s="553"/>
      <c r="D5" s="553"/>
      <c r="E5" s="229">
        <v>50038841.229999997</v>
      </c>
      <c r="F5" s="229">
        <v>55017987.696999997</v>
      </c>
      <c r="G5" s="229">
        <v>57806516.504000001</v>
      </c>
    </row>
    <row r="6" spans="1:8" s="14" customFormat="1" ht="5.0999999999999996" customHeight="1">
      <c r="A6" s="11"/>
      <c r="B6" s="11"/>
      <c r="C6" s="21"/>
      <c r="D6" s="21"/>
      <c r="E6" s="87"/>
      <c r="F6" s="87"/>
      <c r="G6" s="87"/>
    </row>
    <row r="7" spans="1:8" s="28" customFormat="1" ht="9.9499999999999993" customHeight="1">
      <c r="A7" s="74" t="s">
        <v>741</v>
      </c>
      <c r="B7" s="568" t="s">
        <v>742</v>
      </c>
      <c r="C7" s="568"/>
      <c r="D7" s="568"/>
      <c r="E7" s="79">
        <v>5387154.6710000001</v>
      </c>
      <c r="F7" s="79">
        <v>5942789.0070000002</v>
      </c>
      <c r="G7" s="79">
        <v>6065997.0549999997</v>
      </c>
    </row>
    <row r="8" spans="1:8" s="4" customFormat="1" ht="9.9499999999999993" customHeight="1">
      <c r="A8" s="85"/>
      <c r="B8" s="39"/>
      <c r="C8" s="88" t="s">
        <v>468</v>
      </c>
      <c r="D8" s="76" t="s">
        <v>500</v>
      </c>
      <c r="E8" s="80">
        <v>1575172.527</v>
      </c>
      <c r="F8" s="80">
        <v>1816333.1240000001</v>
      </c>
      <c r="G8" s="80">
        <v>1880380.567</v>
      </c>
    </row>
    <row r="9" spans="1:8" s="4" customFormat="1" ht="9.9499999999999993" customHeight="1">
      <c r="A9" s="85"/>
      <c r="B9" s="39"/>
      <c r="C9" s="94" t="s">
        <v>494</v>
      </c>
      <c r="D9" s="95" t="s">
        <v>794</v>
      </c>
      <c r="E9" s="80">
        <v>202490.79499999998</v>
      </c>
      <c r="F9" s="80">
        <v>224684.6</v>
      </c>
      <c r="G9" s="80">
        <v>239230.38500000001</v>
      </c>
    </row>
    <row r="10" spans="1:8" s="4" customFormat="1" ht="9.9499999999999993" customHeight="1">
      <c r="A10" s="85"/>
      <c r="B10" s="39"/>
      <c r="C10" s="94" t="s">
        <v>495</v>
      </c>
      <c r="D10" s="95" t="s">
        <v>496</v>
      </c>
      <c r="E10" s="80">
        <v>1372681.7319999998</v>
      </c>
      <c r="F10" s="80">
        <v>1591648.524</v>
      </c>
      <c r="G10" s="80">
        <v>1641150.182</v>
      </c>
    </row>
    <row r="11" spans="1:8" s="4" customFormat="1" ht="9.9499999999999993" customHeight="1">
      <c r="A11" s="85"/>
      <c r="B11" s="39"/>
      <c r="C11" s="90" t="s">
        <v>542</v>
      </c>
      <c r="D11" s="91" t="s">
        <v>502</v>
      </c>
      <c r="E11" s="80">
        <v>3811982.1439999999</v>
      </c>
      <c r="F11" s="80">
        <v>4126455.8830000004</v>
      </c>
      <c r="G11" s="80">
        <v>4185616.4879999999</v>
      </c>
    </row>
    <row r="12" spans="1:8" s="4" customFormat="1" ht="9.9499999999999993" customHeight="1">
      <c r="A12" s="85"/>
      <c r="B12" s="39"/>
      <c r="C12" s="94" t="s">
        <v>497</v>
      </c>
      <c r="D12" s="95" t="s">
        <v>794</v>
      </c>
      <c r="E12" s="80">
        <v>194400.636</v>
      </c>
      <c r="F12" s="80">
        <v>222901.016</v>
      </c>
      <c r="G12" s="80">
        <v>248592.799</v>
      </c>
    </row>
    <row r="13" spans="1:8" s="4" customFormat="1" ht="9.9499999999999993" customHeight="1">
      <c r="A13" s="85"/>
      <c r="B13" s="39"/>
      <c r="C13" s="92" t="s">
        <v>498</v>
      </c>
      <c r="D13" s="93" t="s">
        <v>496</v>
      </c>
      <c r="E13" s="80">
        <v>3617581.5079999999</v>
      </c>
      <c r="F13" s="80">
        <v>3903554.8670000001</v>
      </c>
      <c r="G13" s="80">
        <v>3937023.6890000002</v>
      </c>
    </row>
    <row r="14" spans="1:8" s="28" customFormat="1" ht="9.9499999999999993" customHeight="1">
      <c r="A14" s="74" t="s">
        <v>743</v>
      </c>
      <c r="B14" s="568" t="s">
        <v>744</v>
      </c>
      <c r="C14" s="568"/>
      <c r="D14" s="568"/>
      <c r="E14" s="79">
        <v>16306637.237</v>
      </c>
      <c r="F14" s="79">
        <v>17789214.993000001</v>
      </c>
      <c r="G14" s="79">
        <v>18505154.940000001</v>
      </c>
    </row>
    <row r="15" spans="1:8" s="4" customFormat="1" ht="9.9499999999999993" customHeight="1">
      <c r="A15" s="85"/>
      <c r="B15" s="39"/>
      <c r="C15" s="88" t="s">
        <v>499</v>
      </c>
      <c r="D15" s="76" t="s">
        <v>500</v>
      </c>
      <c r="E15" s="80">
        <v>1205986.7550000001</v>
      </c>
      <c r="F15" s="80">
        <v>1409671.2110000001</v>
      </c>
      <c r="G15" s="80">
        <v>1633513.9029999999</v>
      </c>
    </row>
    <row r="16" spans="1:8" s="4" customFormat="1" ht="9.9499999999999993" customHeight="1">
      <c r="A16" s="85"/>
      <c r="B16" s="39"/>
      <c r="C16" s="97" t="s">
        <v>501</v>
      </c>
      <c r="D16" s="98" t="s">
        <v>502</v>
      </c>
      <c r="E16" s="80">
        <v>15100650.482000001</v>
      </c>
      <c r="F16" s="80">
        <v>16379543.782000002</v>
      </c>
      <c r="G16" s="80">
        <v>16871641.037</v>
      </c>
    </row>
    <row r="17" spans="1:7" s="28" customFormat="1" ht="9.9499999999999993" customHeight="1">
      <c r="A17" s="74" t="s">
        <v>745</v>
      </c>
      <c r="B17" s="568" t="s">
        <v>746</v>
      </c>
      <c r="C17" s="568"/>
      <c r="D17" s="568"/>
      <c r="E17" s="79">
        <v>3006321.1129999999</v>
      </c>
      <c r="F17" s="79">
        <v>3772449.2369999997</v>
      </c>
      <c r="G17" s="79">
        <v>3833372.358</v>
      </c>
    </row>
    <row r="18" spans="1:7" s="4" customFormat="1" ht="9.9499999999999993" customHeight="1">
      <c r="A18" s="85"/>
      <c r="B18" s="39"/>
      <c r="C18" s="88" t="s">
        <v>503</v>
      </c>
      <c r="D18" s="76" t="s">
        <v>500</v>
      </c>
      <c r="E18" s="80">
        <v>3202.9990000000003</v>
      </c>
      <c r="F18" s="80">
        <v>3695.3249999999998</v>
      </c>
      <c r="G18" s="80">
        <v>4054.8559999999998</v>
      </c>
    </row>
    <row r="19" spans="1:7" s="4" customFormat="1" ht="9.9499999999999993" customHeight="1">
      <c r="A19" s="85"/>
      <c r="B19" s="39"/>
      <c r="C19" s="90" t="s">
        <v>568</v>
      </c>
      <c r="D19" s="91" t="s">
        <v>502</v>
      </c>
      <c r="E19" s="80">
        <v>3003118.1140000001</v>
      </c>
      <c r="F19" s="80">
        <v>3768753.912</v>
      </c>
      <c r="G19" s="80">
        <v>3829317.5019999999</v>
      </c>
    </row>
    <row r="20" spans="1:7" s="4" customFormat="1" ht="9.9499999999999993" customHeight="1">
      <c r="A20" s="85"/>
      <c r="B20" s="39"/>
      <c r="C20" s="94" t="s">
        <v>504</v>
      </c>
      <c r="D20" s="95" t="s">
        <v>505</v>
      </c>
      <c r="E20" s="80">
        <v>769439.54099999997</v>
      </c>
      <c r="F20" s="80">
        <v>932838.4709999999</v>
      </c>
      <c r="G20" s="80">
        <v>971737.21400000004</v>
      </c>
    </row>
    <row r="21" spans="1:7" s="4" customFormat="1" ht="9.9499999999999993" customHeight="1">
      <c r="A21" s="85"/>
      <c r="B21" s="39"/>
      <c r="C21" s="92" t="s">
        <v>506</v>
      </c>
      <c r="D21" s="93" t="s">
        <v>507</v>
      </c>
      <c r="E21" s="80">
        <v>2233678.5729999999</v>
      </c>
      <c r="F21" s="80">
        <v>2835915.4410000001</v>
      </c>
      <c r="G21" s="80">
        <v>2857580.2879999997</v>
      </c>
    </row>
    <row r="22" spans="1:7" s="28" customFormat="1" ht="9.9499999999999993" customHeight="1">
      <c r="A22" s="74" t="s">
        <v>747</v>
      </c>
      <c r="B22" s="568" t="s">
        <v>793</v>
      </c>
      <c r="C22" s="568"/>
      <c r="D22" s="568"/>
      <c r="E22" s="79">
        <v>6731932.3130000001</v>
      </c>
      <c r="F22" s="79">
        <v>7554187.7649999997</v>
      </c>
      <c r="G22" s="79">
        <v>7759697.9120000005</v>
      </c>
    </row>
    <row r="23" spans="1:7" s="4" customFormat="1" ht="9.9499999999999993" customHeight="1">
      <c r="A23" s="85"/>
      <c r="B23" s="39"/>
      <c r="C23" s="88" t="s">
        <v>508</v>
      </c>
      <c r="D23" s="76" t="s">
        <v>797</v>
      </c>
      <c r="E23" s="80">
        <v>4025029.9709999999</v>
      </c>
      <c r="F23" s="80">
        <v>4746906.6869999999</v>
      </c>
      <c r="G23" s="80">
        <v>4936032.5379999997</v>
      </c>
    </row>
    <row r="24" spans="1:7" s="4" customFormat="1" ht="9.9499999999999993" customHeight="1">
      <c r="A24" s="85"/>
      <c r="B24" s="39"/>
      <c r="C24" s="97" t="s">
        <v>509</v>
      </c>
      <c r="D24" s="98" t="s">
        <v>510</v>
      </c>
      <c r="E24" s="80">
        <v>2706902.3420000002</v>
      </c>
      <c r="F24" s="80">
        <v>2807281.0779999997</v>
      </c>
      <c r="G24" s="80">
        <v>2823665.3739999998</v>
      </c>
    </row>
    <row r="25" spans="1:7" s="28" customFormat="1" ht="9.9499999999999993" customHeight="1">
      <c r="A25" s="74" t="s">
        <v>748</v>
      </c>
      <c r="B25" s="568" t="s">
        <v>749</v>
      </c>
      <c r="C25" s="568"/>
      <c r="D25" s="568"/>
      <c r="E25" s="79">
        <v>7943645.7009999994</v>
      </c>
      <c r="F25" s="79">
        <v>9029557.6490000002</v>
      </c>
      <c r="G25" s="79">
        <v>10627175.965000002</v>
      </c>
    </row>
    <row r="26" spans="1:7" s="4" customFormat="1" ht="9.9499999999999993" customHeight="1">
      <c r="A26" s="85"/>
      <c r="B26" s="39"/>
      <c r="C26" s="88" t="s">
        <v>511</v>
      </c>
      <c r="D26" s="76" t="s">
        <v>798</v>
      </c>
      <c r="E26" s="80">
        <v>1773926.2950000002</v>
      </c>
      <c r="F26" s="80">
        <v>2160347.2439999999</v>
      </c>
      <c r="G26" s="80">
        <v>3454527.1570000001</v>
      </c>
    </row>
    <row r="27" spans="1:7" s="28" customFormat="1" ht="9.9499999999999993" customHeight="1">
      <c r="A27" s="85"/>
      <c r="B27" s="39"/>
      <c r="C27" s="90" t="s">
        <v>600</v>
      </c>
      <c r="D27" s="91" t="s">
        <v>750</v>
      </c>
      <c r="E27" s="80">
        <v>1160183.8260000001</v>
      </c>
      <c r="F27" s="80">
        <v>1337895.0919999999</v>
      </c>
      <c r="G27" s="80">
        <v>1386430.7859999998</v>
      </c>
    </row>
    <row r="28" spans="1:7" s="4" customFormat="1" ht="9.9499999999999993" customHeight="1">
      <c r="A28" s="85"/>
      <c r="B28" s="39"/>
      <c r="C28" s="94" t="s">
        <v>512</v>
      </c>
      <c r="D28" s="95" t="s">
        <v>795</v>
      </c>
      <c r="E28" s="80">
        <v>892290.03800000006</v>
      </c>
      <c r="F28" s="80">
        <v>1062623.0719999999</v>
      </c>
      <c r="G28" s="80">
        <v>1081097.2349999999</v>
      </c>
    </row>
    <row r="29" spans="1:7" s="4" customFormat="1" ht="9.9499999999999993" customHeight="1">
      <c r="A29" s="85"/>
      <c r="B29" s="39"/>
      <c r="C29" s="94" t="s">
        <v>513</v>
      </c>
      <c r="D29" s="95" t="s">
        <v>796</v>
      </c>
      <c r="E29" s="80">
        <v>267893.788</v>
      </c>
      <c r="F29" s="80">
        <v>275272.02</v>
      </c>
      <c r="G29" s="80">
        <v>305333.55100000004</v>
      </c>
    </row>
    <row r="30" spans="1:7" s="4" customFormat="1" ht="9.9499999999999993" customHeight="1">
      <c r="A30" s="85"/>
      <c r="B30" s="39"/>
      <c r="C30" s="97" t="s">
        <v>514</v>
      </c>
      <c r="D30" s="98" t="s">
        <v>510</v>
      </c>
      <c r="E30" s="80">
        <v>5009535.5799999991</v>
      </c>
      <c r="F30" s="80">
        <v>5531315.3129999992</v>
      </c>
      <c r="G30" s="80">
        <v>5786218.0219999999</v>
      </c>
    </row>
    <row r="31" spans="1:7" s="28" customFormat="1" ht="9.9499999999999993" customHeight="1">
      <c r="A31" s="74" t="s">
        <v>751</v>
      </c>
      <c r="B31" s="568" t="s">
        <v>752</v>
      </c>
      <c r="C31" s="568"/>
      <c r="D31" s="568"/>
      <c r="E31" s="79">
        <v>10624804.398</v>
      </c>
      <c r="F31" s="79">
        <v>10895220.718</v>
      </c>
      <c r="G31" s="79">
        <v>10978548.504000001</v>
      </c>
    </row>
    <row r="32" spans="1:7" s="4" customFormat="1" ht="9.9499999999999993" customHeight="1">
      <c r="A32" s="85"/>
      <c r="B32" s="39"/>
      <c r="C32" s="88" t="s">
        <v>515</v>
      </c>
      <c r="D32" s="76" t="s">
        <v>516</v>
      </c>
      <c r="E32" s="80">
        <v>1338274.7140000002</v>
      </c>
      <c r="F32" s="80">
        <v>1470976.78</v>
      </c>
      <c r="G32" s="80">
        <v>1480525.0819999999</v>
      </c>
    </row>
    <row r="33" spans="1:246" s="28" customFormat="1" ht="9.9499999999999993" customHeight="1">
      <c r="A33" s="85"/>
      <c r="B33" s="39"/>
      <c r="C33" s="90" t="s">
        <v>517</v>
      </c>
      <c r="D33" s="91" t="s">
        <v>518</v>
      </c>
      <c r="E33" s="80">
        <v>5798239.1970000006</v>
      </c>
      <c r="F33" s="80">
        <v>5953723.8190000001</v>
      </c>
      <c r="G33" s="80">
        <v>6016133.8430000003</v>
      </c>
    </row>
    <row r="34" spans="1:246" s="4" customFormat="1" ht="9.9499999999999993" customHeight="1">
      <c r="A34" s="85"/>
      <c r="B34" s="39"/>
      <c r="C34" s="97" t="s">
        <v>519</v>
      </c>
      <c r="D34" s="98" t="s">
        <v>520</v>
      </c>
      <c r="E34" s="80">
        <v>3488290.4869999997</v>
      </c>
      <c r="F34" s="80">
        <v>3470520.1189999999</v>
      </c>
      <c r="G34" s="80">
        <v>3481889.5789999999</v>
      </c>
    </row>
    <row r="35" spans="1:246" s="28" customFormat="1" ht="9.9499999999999993" customHeight="1">
      <c r="A35" s="74" t="s">
        <v>521</v>
      </c>
      <c r="B35" s="568" t="s">
        <v>522</v>
      </c>
      <c r="C35" s="568" t="s">
        <v>521</v>
      </c>
      <c r="D35" s="568" t="s">
        <v>522</v>
      </c>
      <c r="E35" s="79">
        <v>37240.792999999998</v>
      </c>
      <c r="F35" s="79">
        <v>33174.324000000001</v>
      </c>
      <c r="G35" s="79">
        <v>35274.839</v>
      </c>
      <c r="H35" s="18"/>
      <c r="I35" s="18"/>
      <c r="J35" s="18"/>
      <c r="K35" s="18"/>
      <c r="L35" s="34"/>
      <c r="M35" s="565"/>
      <c r="N35" s="565"/>
      <c r="O35" s="565"/>
      <c r="P35" s="18"/>
      <c r="Q35" s="18"/>
      <c r="R35" s="18"/>
      <c r="S35" s="18"/>
      <c r="T35" s="34"/>
      <c r="U35" s="565"/>
      <c r="V35" s="565"/>
      <c r="W35" s="565"/>
      <c r="X35" s="18"/>
      <c r="Y35" s="18"/>
      <c r="Z35" s="18"/>
      <c r="AA35" s="18"/>
      <c r="AB35" s="34"/>
      <c r="AC35" s="565"/>
      <c r="AD35" s="565"/>
      <c r="AE35" s="565"/>
      <c r="AF35" s="18"/>
      <c r="AG35" s="18"/>
      <c r="AH35" s="18"/>
      <c r="AI35" s="18"/>
      <c r="AJ35" s="34"/>
      <c r="AK35" s="565"/>
      <c r="AL35" s="565"/>
      <c r="AM35" s="565"/>
      <c r="AN35" s="18"/>
      <c r="AO35" s="18"/>
      <c r="AP35" s="18"/>
      <c r="AQ35" s="18"/>
      <c r="AR35" s="34"/>
      <c r="AS35" s="565"/>
      <c r="AT35" s="565"/>
      <c r="AU35" s="565"/>
      <c r="AV35" s="18"/>
      <c r="AW35" s="18"/>
      <c r="AX35" s="18"/>
      <c r="AY35" s="18"/>
      <c r="AZ35" s="34"/>
      <c r="BA35" s="565"/>
      <c r="BB35" s="565"/>
      <c r="BC35" s="565"/>
      <c r="BD35" s="18"/>
      <c r="BE35" s="18"/>
      <c r="BF35" s="18"/>
      <c r="BG35" s="18"/>
      <c r="BH35" s="34"/>
      <c r="BI35" s="565"/>
      <c r="BJ35" s="565"/>
      <c r="BK35" s="565"/>
      <c r="BL35" s="18"/>
      <c r="BM35" s="18"/>
      <c r="BN35" s="18"/>
      <c r="BO35" s="18"/>
      <c r="BP35" s="34"/>
      <c r="BQ35" s="565"/>
      <c r="BR35" s="565"/>
      <c r="BS35" s="565"/>
      <c r="BT35" s="18"/>
      <c r="BU35" s="18"/>
      <c r="BV35" s="18"/>
      <c r="BW35" s="18"/>
      <c r="BX35" s="34"/>
      <c r="BY35" s="565"/>
      <c r="BZ35" s="565"/>
      <c r="CA35" s="565"/>
      <c r="CB35" s="18"/>
      <c r="CC35" s="18"/>
      <c r="CD35" s="18"/>
      <c r="CE35" s="18"/>
      <c r="CF35" s="34"/>
      <c r="CG35" s="565"/>
      <c r="CH35" s="565"/>
      <c r="CI35" s="565"/>
      <c r="CJ35" s="18"/>
      <c r="CK35" s="18"/>
      <c r="CL35" s="18"/>
      <c r="CM35" s="18"/>
      <c r="CN35" s="34"/>
      <c r="CO35" s="565"/>
      <c r="CP35" s="565"/>
      <c r="CQ35" s="565"/>
      <c r="CR35" s="18"/>
      <c r="CS35" s="18"/>
      <c r="CT35" s="18"/>
      <c r="CU35" s="18"/>
      <c r="CV35" s="34"/>
      <c r="CW35" s="565"/>
      <c r="CX35" s="565"/>
      <c r="CY35" s="565"/>
      <c r="CZ35" s="18"/>
      <c r="DA35" s="18"/>
      <c r="DB35" s="18"/>
      <c r="DC35" s="18"/>
      <c r="DD35" s="34"/>
      <c r="DE35" s="565"/>
      <c r="DF35" s="565"/>
      <c r="DG35" s="565"/>
      <c r="DH35" s="18"/>
      <c r="DI35" s="18"/>
      <c r="DJ35" s="18"/>
      <c r="DK35" s="18"/>
      <c r="DL35" s="34"/>
      <c r="DM35" s="565"/>
      <c r="DN35" s="565"/>
      <c r="DO35" s="565"/>
      <c r="DP35" s="18"/>
      <c r="DQ35" s="18"/>
      <c r="DR35" s="18"/>
      <c r="DS35" s="18"/>
      <c r="DT35" s="34"/>
      <c r="DU35" s="565"/>
      <c r="DV35" s="565"/>
      <c r="DW35" s="565"/>
      <c r="DX35" s="18"/>
      <c r="DY35" s="18"/>
      <c r="DZ35" s="18"/>
      <c r="EA35" s="18"/>
      <c r="EB35" s="34"/>
      <c r="EC35" s="565"/>
      <c r="ED35" s="565"/>
      <c r="EE35" s="565"/>
      <c r="EF35" s="18"/>
      <c r="EG35" s="18"/>
      <c r="EH35" s="18"/>
      <c r="EI35" s="18"/>
      <c r="EJ35" s="34"/>
      <c r="EK35" s="565"/>
      <c r="EL35" s="565"/>
      <c r="EM35" s="565"/>
      <c r="EN35" s="18"/>
      <c r="EO35" s="18"/>
      <c r="EP35" s="18"/>
      <c r="EQ35" s="18"/>
      <c r="ER35" s="34"/>
      <c r="ES35" s="565"/>
      <c r="ET35" s="565"/>
      <c r="EU35" s="565"/>
      <c r="EV35" s="18"/>
      <c r="EW35" s="18"/>
      <c r="EX35" s="18"/>
      <c r="EY35" s="18"/>
      <c r="EZ35" s="34"/>
      <c r="FA35" s="565"/>
      <c r="FB35" s="565"/>
      <c r="FC35" s="565"/>
      <c r="FD35" s="18"/>
      <c r="FE35" s="18"/>
      <c r="FF35" s="18"/>
      <c r="FG35" s="18"/>
      <c r="FH35" s="34"/>
      <c r="FI35" s="565"/>
      <c r="FJ35" s="565"/>
      <c r="FK35" s="565"/>
      <c r="FL35" s="18"/>
      <c r="FM35" s="18"/>
      <c r="FN35" s="18"/>
      <c r="FO35" s="18"/>
      <c r="FP35" s="34"/>
      <c r="FQ35" s="565"/>
      <c r="FR35" s="565"/>
      <c r="FS35" s="565"/>
      <c r="FT35" s="18"/>
      <c r="FU35" s="18"/>
      <c r="FV35" s="18"/>
      <c r="FW35" s="18"/>
      <c r="FX35" s="34"/>
      <c r="FY35" s="565"/>
      <c r="FZ35" s="565"/>
      <c r="GA35" s="565"/>
      <c r="GB35" s="18"/>
      <c r="GC35" s="18"/>
      <c r="GD35" s="18"/>
      <c r="GE35" s="18"/>
      <c r="GF35" s="34"/>
      <c r="GG35" s="565"/>
      <c r="GH35" s="565"/>
      <c r="GI35" s="565"/>
      <c r="GJ35" s="18"/>
      <c r="GK35" s="18"/>
      <c r="GL35" s="18"/>
      <c r="GM35" s="18"/>
      <c r="GN35" s="34"/>
      <c r="GO35" s="565"/>
      <c r="GP35" s="565"/>
      <c r="GQ35" s="565"/>
      <c r="GR35" s="18"/>
      <c r="GS35" s="18"/>
      <c r="GT35" s="18"/>
      <c r="GU35" s="18"/>
      <c r="GV35" s="34"/>
      <c r="GW35" s="565"/>
      <c r="GX35" s="565"/>
      <c r="GY35" s="565"/>
      <c r="GZ35" s="18"/>
      <c r="HA35" s="18"/>
      <c r="HB35" s="18"/>
      <c r="HC35" s="18"/>
      <c r="HD35" s="34"/>
      <c r="HE35" s="565"/>
      <c r="HF35" s="565"/>
      <c r="HG35" s="565"/>
      <c r="HH35" s="18"/>
      <c r="HI35" s="18"/>
      <c r="HJ35" s="18"/>
      <c r="HK35" s="18"/>
      <c r="HL35" s="34"/>
      <c r="HM35" s="565"/>
      <c r="HN35" s="565"/>
      <c r="HO35" s="565"/>
      <c r="HP35" s="18"/>
      <c r="HQ35" s="18"/>
      <c r="HR35" s="18"/>
      <c r="HS35" s="18"/>
      <c r="HT35" s="34"/>
      <c r="HU35" s="565"/>
      <c r="HV35" s="565"/>
      <c r="HW35" s="565"/>
      <c r="HX35" s="18"/>
      <c r="HY35" s="18"/>
      <c r="HZ35" s="18"/>
      <c r="IA35" s="18"/>
      <c r="IB35" s="34"/>
      <c r="IC35" s="565"/>
      <c r="ID35" s="565"/>
      <c r="IE35" s="565"/>
      <c r="IF35" s="18"/>
      <c r="IG35" s="18"/>
      <c r="IH35" s="18"/>
      <c r="II35" s="18"/>
      <c r="IJ35" s="34"/>
      <c r="IK35" s="565"/>
      <c r="IL35" s="565"/>
    </row>
    <row r="36" spans="1:246" s="4" customFormat="1" ht="5.0999999999999996" customHeight="1" thickBot="1">
      <c r="A36" s="22"/>
      <c r="B36" s="15"/>
      <c r="C36" s="20"/>
      <c r="D36" s="20"/>
      <c r="E36" s="36"/>
      <c r="F36" s="36"/>
      <c r="G36" s="36"/>
    </row>
    <row r="37" spans="1:246" s="86" customFormat="1" thickTop="1">
      <c r="A37" s="567" t="s">
        <v>840</v>
      </c>
      <c r="B37" s="567"/>
      <c r="C37" s="567"/>
      <c r="D37" s="567"/>
      <c r="E37" s="567"/>
      <c r="F37" s="567"/>
      <c r="G37" s="567"/>
    </row>
    <row r="38" spans="1:246" s="86" customFormat="1" ht="28.5" customHeight="1">
      <c r="A38" s="566" t="s">
        <v>866</v>
      </c>
      <c r="B38" s="566"/>
      <c r="C38" s="566"/>
      <c r="D38" s="566"/>
      <c r="E38" s="566"/>
      <c r="F38" s="566"/>
      <c r="G38" s="566"/>
    </row>
    <row r="39" spans="1:246" s="4" customFormat="1">
      <c r="A39" s="157" t="s">
        <v>836</v>
      </c>
      <c r="B39" s="5"/>
      <c r="C39" s="5"/>
      <c r="D39" s="32"/>
      <c r="E39" s="17"/>
      <c r="F39" s="17"/>
      <c r="G39" s="17"/>
    </row>
    <row r="40" spans="1:246" s="28" customFormat="1">
      <c r="A40" s="84"/>
      <c r="B40" s="565"/>
      <c r="C40" s="565"/>
      <c r="D40" s="565"/>
      <c r="E40" s="18"/>
      <c r="F40" s="18"/>
      <c r="G40" s="18"/>
    </row>
    <row r="41" spans="1:246" s="4" customFormat="1">
      <c r="A41" s="13"/>
      <c r="B41" s="5"/>
      <c r="C41" s="5"/>
      <c r="D41" s="32"/>
      <c r="E41" s="17"/>
      <c r="F41" s="17"/>
      <c r="G41" s="17"/>
    </row>
    <row r="42" spans="1:246" s="4" customFormat="1">
      <c r="A42" s="13"/>
      <c r="B42" s="5"/>
      <c r="C42" s="5"/>
      <c r="D42" s="32"/>
      <c r="E42" s="17"/>
      <c r="F42" s="17"/>
      <c r="G42" s="17"/>
    </row>
    <row r="43" spans="1:246" s="28" customFormat="1">
      <c r="A43" s="84"/>
      <c r="B43" s="565"/>
      <c r="C43" s="565"/>
      <c r="D43" s="565"/>
      <c r="E43" s="18"/>
      <c r="F43" s="18"/>
      <c r="G43" s="18"/>
    </row>
    <row r="44" spans="1:246" s="4" customFormat="1">
      <c r="A44" s="13"/>
      <c r="B44" s="5"/>
      <c r="C44" s="5"/>
      <c r="D44" s="32"/>
      <c r="E44" s="17"/>
      <c r="F44" s="17"/>
      <c r="G44" s="17"/>
    </row>
    <row r="45" spans="1:246" s="4" customFormat="1">
      <c r="A45" s="13"/>
      <c r="B45" s="5"/>
      <c r="C45" s="5"/>
      <c r="D45" s="32"/>
      <c r="E45" s="17"/>
      <c r="F45" s="17"/>
      <c r="G45" s="17"/>
    </row>
    <row r="46" spans="1:246" s="4" customFormat="1">
      <c r="A46" s="13"/>
      <c r="B46" s="5"/>
      <c r="C46" s="5"/>
      <c r="D46" s="32"/>
      <c r="E46" s="17"/>
      <c r="F46" s="17"/>
      <c r="G46" s="17"/>
    </row>
    <row r="47" spans="1:246" s="4" customFormat="1">
      <c r="A47" s="13"/>
      <c r="B47" s="5"/>
      <c r="C47" s="5"/>
      <c r="D47" s="32"/>
      <c r="E47" s="17"/>
      <c r="F47" s="17"/>
      <c r="G47" s="17"/>
    </row>
    <row r="48" spans="1:246" s="28" customFormat="1">
      <c r="A48" s="84"/>
      <c r="B48" s="565"/>
      <c r="C48" s="565"/>
      <c r="D48" s="565"/>
      <c r="E48" s="18"/>
      <c r="F48" s="18"/>
      <c r="G48" s="18"/>
    </row>
    <row r="49" spans="1:7" s="4" customFormat="1">
      <c r="A49" s="13"/>
      <c r="B49" s="5"/>
      <c r="C49" s="5"/>
      <c r="D49" s="32"/>
      <c r="E49" s="17"/>
      <c r="F49" s="17"/>
      <c r="G49" s="17"/>
    </row>
    <row r="50" spans="1:7" s="4" customFormat="1">
      <c r="A50" s="13"/>
      <c r="B50" s="5"/>
      <c r="C50" s="5"/>
      <c r="D50" s="32"/>
      <c r="E50" s="17"/>
      <c r="F50" s="17"/>
      <c r="G50" s="17"/>
    </row>
    <row r="51" spans="1:7" s="4" customFormat="1">
      <c r="A51" s="13"/>
      <c r="B51" s="5"/>
      <c r="C51" s="5"/>
      <c r="D51" s="32"/>
      <c r="E51" s="17"/>
      <c r="F51" s="17"/>
      <c r="G51" s="17"/>
    </row>
    <row r="52" spans="1:7" s="28" customFormat="1">
      <c r="A52" s="84"/>
      <c r="B52" s="565"/>
      <c r="C52" s="565"/>
      <c r="D52" s="565"/>
      <c r="E52" s="18"/>
      <c r="F52" s="18"/>
      <c r="G52" s="18"/>
    </row>
    <row r="53" spans="1:7" s="4" customFormat="1">
      <c r="A53" s="13"/>
      <c r="B53" s="5"/>
      <c r="C53" s="5"/>
      <c r="D53" s="32"/>
      <c r="E53" s="17"/>
      <c r="F53" s="17"/>
      <c r="G53" s="17"/>
    </row>
    <row r="54" spans="1:7" s="28" customFormat="1">
      <c r="A54" s="84"/>
      <c r="B54" s="565"/>
      <c r="C54" s="565"/>
      <c r="D54" s="565"/>
      <c r="E54" s="18"/>
      <c r="F54" s="18"/>
      <c r="G54" s="18"/>
    </row>
    <row r="55" spans="1:7" s="4" customFormat="1">
      <c r="A55" s="13"/>
      <c r="B55" s="5"/>
      <c r="C55" s="5"/>
      <c r="D55" s="32"/>
      <c r="E55" s="17"/>
      <c r="F55" s="17"/>
      <c r="G55" s="17"/>
    </row>
    <row r="56" spans="1:7" s="4" customFormat="1">
      <c r="A56" s="13"/>
      <c r="B56" s="5"/>
      <c r="C56" s="5"/>
      <c r="D56" s="32"/>
      <c r="E56" s="17"/>
      <c r="F56" s="17"/>
      <c r="G56" s="17"/>
    </row>
    <row r="57" spans="1:7" s="4" customFormat="1">
      <c r="A57" s="13"/>
      <c r="B57" s="5"/>
      <c r="C57" s="5"/>
      <c r="D57" s="32"/>
      <c r="E57" s="17"/>
      <c r="F57" s="17"/>
      <c r="G57" s="17"/>
    </row>
    <row r="58" spans="1:7" s="28" customFormat="1">
      <c r="A58" s="84"/>
      <c r="B58" s="565"/>
      <c r="C58" s="565"/>
      <c r="D58" s="565"/>
      <c r="E58" s="18"/>
      <c r="F58" s="18"/>
      <c r="G58" s="18"/>
    </row>
    <row r="59" spans="1:7" s="4" customFormat="1">
      <c r="A59" s="13"/>
      <c r="B59" s="5"/>
      <c r="C59" s="5"/>
      <c r="D59" s="32"/>
      <c r="E59" s="17"/>
      <c r="F59" s="17"/>
      <c r="G59" s="17"/>
    </row>
    <row r="60" spans="1:7" s="4" customFormat="1">
      <c r="A60" s="13"/>
      <c r="B60" s="5"/>
      <c r="C60" s="5"/>
      <c r="D60" s="32"/>
      <c r="E60" s="35"/>
      <c r="F60" s="35"/>
      <c r="G60" s="35"/>
    </row>
  </sheetData>
  <mergeCells count="50">
    <mergeCell ref="B7:D7"/>
    <mergeCell ref="B14:D14"/>
    <mergeCell ref="A5:D5"/>
    <mergeCell ref="A1:G1"/>
    <mergeCell ref="A2:D2"/>
    <mergeCell ref="A3:B3"/>
    <mergeCell ref="C3:D3"/>
    <mergeCell ref="EC35:EE35"/>
    <mergeCell ref="A38:G38"/>
    <mergeCell ref="A37:G37"/>
    <mergeCell ref="B17:D17"/>
    <mergeCell ref="B22:D22"/>
    <mergeCell ref="B25:D25"/>
    <mergeCell ref="B31:D31"/>
    <mergeCell ref="B35:D35"/>
    <mergeCell ref="DE35:DG35"/>
    <mergeCell ref="DM35:DO35"/>
    <mergeCell ref="M35:O35"/>
    <mergeCell ref="U35:W35"/>
    <mergeCell ref="AC35:AE35"/>
    <mergeCell ref="CG35:CI35"/>
    <mergeCell ref="CO35:CQ35"/>
    <mergeCell ref="CW35:CY35"/>
    <mergeCell ref="EK35:EM35"/>
    <mergeCell ref="ES35:EU35"/>
    <mergeCell ref="FA35:FC35"/>
    <mergeCell ref="FI35:FK35"/>
    <mergeCell ref="FQ35:FS35"/>
    <mergeCell ref="IC35:IE35"/>
    <mergeCell ref="IK35:IL35"/>
    <mergeCell ref="DU35:DW35"/>
    <mergeCell ref="AK35:AM35"/>
    <mergeCell ref="AS35:AU35"/>
    <mergeCell ref="BA35:BC35"/>
    <mergeCell ref="BI35:BK35"/>
    <mergeCell ref="BQ35:BS35"/>
    <mergeCell ref="BY35:CA35"/>
    <mergeCell ref="HM35:HO35"/>
    <mergeCell ref="HU35:HW35"/>
    <mergeCell ref="FY35:GA35"/>
    <mergeCell ref="GG35:GI35"/>
    <mergeCell ref="GO35:GQ35"/>
    <mergeCell ref="GW35:GY35"/>
    <mergeCell ref="HE35:HG35"/>
    <mergeCell ref="B54:D54"/>
    <mergeCell ref="B58:D58"/>
    <mergeCell ref="B40:D40"/>
    <mergeCell ref="B43:D43"/>
    <mergeCell ref="B48:D48"/>
    <mergeCell ref="B52:D52"/>
  </mergeCells>
  <conditionalFormatting sqref="E1:G1">
    <cfRule type="cellIs" dxfId="63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lha38"/>
  <dimension ref="A1:IM47"/>
  <sheetViews>
    <sheetView showGridLines="0" workbookViewId="0">
      <selection sqref="A1:G1"/>
    </sheetView>
  </sheetViews>
  <sheetFormatPr defaultColWidth="9.140625" defaultRowHeight="9"/>
  <cols>
    <col min="1" max="1" width="3.7109375" style="5" customWidth="1"/>
    <col min="2" max="2" width="2.7109375" style="5" customWidth="1"/>
    <col min="3" max="3" width="3.7109375" style="5" customWidth="1"/>
    <col min="4" max="4" width="39.140625" style="5" customWidth="1"/>
    <col min="5" max="7" width="11.7109375" style="8" customWidth="1"/>
    <col min="8" max="16384" width="9.140625" style="5"/>
  </cols>
  <sheetData>
    <row r="1" spans="1:8" s="60" customFormat="1" ht="36" customHeight="1">
      <c r="A1" s="560" t="s">
        <v>1041</v>
      </c>
      <c r="B1" s="560"/>
      <c r="C1" s="560"/>
      <c r="D1" s="560"/>
      <c r="E1" s="560"/>
      <c r="F1" s="560"/>
      <c r="G1" s="560"/>
      <c r="H1" s="515" t="s">
        <v>1048</v>
      </c>
    </row>
    <row r="2" spans="1:8" ht="9" customHeight="1">
      <c r="A2" s="555" t="s">
        <v>475</v>
      </c>
      <c r="B2" s="555"/>
      <c r="C2" s="555"/>
      <c r="D2" s="555"/>
      <c r="E2" s="6"/>
      <c r="F2" s="6"/>
      <c r="G2" s="6"/>
    </row>
    <row r="3" spans="1:8" s="7" customFormat="1" ht="20.100000000000001" customHeight="1">
      <c r="A3" s="564" t="s">
        <v>764</v>
      </c>
      <c r="B3" s="569"/>
      <c r="C3" s="569" t="s">
        <v>940</v>
      </c>
      <c r="D3" s="569"/>
      <c r="E3" s="245">
        <v>2016</v>
      </c>
      <c r="F3" s="256">
        <v>2017</v>
      </c>
      <c r="G3" s="54" t="s">
        <v>1078</v>
      </c>
    </row>
    <row r="4" spans="1:8" s="14" customFormat="1" ht="5.0999999999999996" customHeight="1">
      <c r="A4" s="11"/>
      <c r="B4" s="11"/>
      <c r="C4" s="11"/>
      <c r="D4" s="11"/>
      <c r="E4" s="11"/>
      <c r="F4" s="11"/>
      <c r="G4" s="11"/>
    </row>
    <row r="5" spans="1:8" s="228" customFormat="1" ht="9.9499999999999993" customHeight="1">
      <c r="A5" s="553" t="s">
        <v>216</v>
      </c>
      <c r="B5" s="553"/>
      <c r="C5" s="553"/>
      <c r="D5" s="553"/>
      <c r="E5" s="229">
        <v>61424014.898999996</v>
      </c>
      <c r="F5" s="229">
        <v>69688564.626000002</v>
      </c>
      <c r="G5" s="229">
        <v>75363915.189999998</v>
      </c>
    </row>
    <row r="6" spans="1:8" s="14" customFormat="1" ht="5.0999999999999996" customHeight="1">
      <c r="A6" s="11"/>
      <c r="B6" s="11"/>
      <c r="C6" s="21"/>
      <c r="D6" s="21"/>
      <c r="E6" s="87"/>
      <c r="F6" s="87"/>
      <c r="G6" s="87"/>
    </row>
    <row r="7" spans="1:8" s="28" customFormat="1" ht="9.9499999999999993" customHeight="1">
      <c r="A7" s="74" t="s">
        <v>741</v>
      </c>
      <c r="B7" s="568" t="s">
        <v>742</v>
      </c>
      <c r="C7" s="568"/>
      <c r="D7" s="568"/>
      <c r="E7" s="79">
        <v>8354248.1459999997</v>
      </c>
      <c r="F7" s="79">
        <v>9170877.4160000011</v>
      </c>
      <c r="G7" s="79">
        <v>9496940.898</v>
      </c>
    </row>
    <row r="8" spans="1:8" s="4" customFormat="1" ht="9.9499999999999993" customHeight="1">
      <c r="A8" s="85"/>
      <c r="B8" s="39"/>
      <c r="C8" s="88" t="s">
        <v>468</v>
      </c>
      <c r="D8" s="76" t="s">
        <v>500</v>
      </c>
      <c r="E8" s="80">
        <v>3576358.2079999996</v>
      </c>
      <c r="F8" s="80">
        <v>3859236.7120000003</v>
      </c>
      <c r="G8" s="80">
        <v>4016408.267</v>
      </c>
    </row>
    <row r="9" spans="1:8" s="4" customFormat="1" ht="9.9499999999999993" customHeight="1">
      <c r="A9" s="85"/>
      <c r="B9" s="39"/>
      <c r="C9" s="94" t="s">
        <v>494</v>
      </c>
      <c r="D9" s="95" t="s">
        <v>794</v>
      </c>
      <c r="E9" s="80">
        <v>1148091.1099999999</v>
      </c>
      <c r="F9" s="80">
        <v>1231247.7309999999</v>
      </c>
      <c r="G9" s="80">
        <v>1242182.8700000001</v>
      </c>
    </row>
    <row r="10" spans="1:8" s="4" customFormat="1" ht="9.9499999999999993" customHeight="1">
      <c r="A10" s="85"/>
      <c r="B10" s="39"/>
      <c r="C10" s="94" t="s">
        <v>495</v>
      </c>
      <c r="D10" s="95" t="s">
        <v>496</v>
      </c>
      <c r="E10" s="80">
        <v>2428267.0980000002</v>
      </c>
      <c r="F10" s="80">
        <v>2627988.9810000001</v>
      </c>
      <c r="G10" s="80">
        <v>2774225.3969999999</v>
      </c>
    </row>
    <row r="11" spans="1:8" s="4" customFormat="1" ht="9.9499999999999993" customHeight="1">
      <c r="A11" s="85"/>
      <c r="B11" s="39"/>
      <c r="C11" s="90" t="s">
        <v>542</v>
      </c>
      <c r="D11" s="91" t="s">
        <v>502</v>
      </c>
      <c r="E11" s="80">
        <v>4777889.9380000001</v>
      </c>
      <c r="F11" s="80">
        <v>5311640.7039999999</v>
      </c>
      <c r="G11" s="80">
        <v>5480532.6310000001</v>
      </c>
    </row>
    <row r="12" spans="1:8" s="4" customFormat="1" ht="9.9499999999999993" customHeight="1">
      <c r="A12" s="85"/>
      <c r="B12" s="39"/>
      <c r="C12" s="94" t="s">
        <v>497</v>
      </c>
      <c r="D12" s="95" t="s">
        <v>794</v>
      </c>
      <c r="E12" s="80">
        <v>448647.71</v>
      </c>
      <c r="F12" s="80">
        <v>513075.89099999995</v>
      </c>
      <c r="G12" s="80">
        <v>506478.58299999998</v>
      </c>
    </row>
    <row r="13" spans="1:8" s="4" customFormat="1" ht="9.9499999999999993" customHeight="1">
      <c r="A13" s="85"/>
      <c r="B13" s="39"/>
      <c r="C13" s="92" t="s">
        <v>498</v>
      </c>
      <c r="D13" s="93" t="s">
        <v>496</v>
      </c>
      <c r="E13" s="80">
        <v>4329242.2280000001</v>
      </c>
      <c r="F13" s="80">
        <v>4798564.8130000001</v>
      </c>
      <c r="G13" s="80">
        <v>4974054.0479999995</v>
      </c>
    </row>
    <row r="14" spans="1:8" s="28" customFormat="1" ht="9.9499999999999993" customHeight="1">
      <c r="A14" s="74" t="s">
        <v>743</v>
      </c>
      <c r="B14" s="568" t="s">
        <v>744</v>
      </c>
      <c r="C14" s="568"/>
      <c r="D14" s="568"/>
      <c r="E14" s="79">
        <v>17573154.012000002</v>
      </c>
      <c r="F14" s="79">
        <v>19881312.152000003</v>
      </c>
      <c r="G14" s="79">
        <v>21713469.925000001</v>
      </c>
    </row>
    <row r="15" spans="1:8" s="4" customFormat="1" ht="9.9499999999999993" customHeight="1">
      <c r="A15" s="85"/>
      <c r="B15" s="39"/>
      <c r="C15" s="88" t="s">
        <v>499</v>
      </c>
      <c r="D15" s="76" t="s">
        <v>500</v>
      </c>
      <c r="E15" s="80">
        <v>1763732.2310000001</v>
      </c>
      <c r="F15" s="80">
        <v>1982522.189</v>
      </c>
      <c r="G15" s="80">
        <v>2204647.86</v>
      </c>
    </row>
    <row r="16" spans="1:8" s="4" customFormat="1" ht="9.9499999999999993" customHeight="1">
      <c r="A16" s="85"/>
      <c r="B16" s="39"/>
      <c r="C16" s="97" t="s">
        <v>501</v>
      </c>
      <c r="D16" s="98" t="s">
        <v>502</v>
      </c>
      <c r="E16" s="80">
        <v>15809421.780999999</v>
      </c>
      <c r="F16" s="80">
        <v>17898789.963</v>
      </c>
      <c r="G16" s="80">
        <v>19508822.065000001</v>
      </c>
    </row>
    <row r="17" spans="1:7" s="28" customFormat="1" ht="9.9499999999999993" customHeight="1">
      <c r="A17" s="74" t="s">
        <v>745</v>
      </c>
      <c r="B17" s="568" t="s">
        <v>746</v>
      </c>
      <c r="C17" s="568"/>
      <c r="D17" s="568"/>
      <c r="E17" s="79">
        <v>6217974.0359999994</v>
      </c>
      <c r="F17" s="79">
        <v>8090419.2680000011</v>
      </c>
      <c r="G17" s="79">
        <v>8943045.7129999995</v>
      </c>
    </row>
    <row r="18" spans="1:7" s="4" customFormat="1" ht="9.9499999999999993" customHeight="1">
      <c r="A18" s="85"/>
      <c r="B18" s="39"/>
      <c r="C18" s="88" t="s">
        <v>503</v>
      </c>
      <c r="D18" s="76" t="s">
        <v>500</v>
      </c>
      <c r="E18" s="80">
        <v>4808907.7939999998</v>
      </c>
      <c r="F18" s="80">
        <v>5942366.4680000003</v>
      </c>
      <c r="G18" s="80">
        <v>6380653.9340000004</v>
      </c>
    </row>
    <row r="19" spans="1:7" s="4" customFormat="1" ht="9.9499999999999993" customHeight="1">
      <c r="A19" s="85"/>
      <c r="B19" s="39"/>
      <c r="C19" s="90" t="s">
        <v>568</v>
      </c>
      <c r="D19" s="91" t="s">
        <v>502</v>
      </c>
      <c r="E19" s="80">
        <v>1409066.2420000001</v>
      </c>
      <c r="F19" s="80">
        <v>2148052.7999999998</v>
      </c>
      <c r="G19" s="80">
        <v>2562391.7790000001</v>
      </c>
    </row>
    <row r="20" spans="1:7" s="4" customFormat="1" ht="9.9499999999999993" customHeight="1">
      <c r="A20" s="85"/>
      <c r="B20" s="39"/>
      <c r="C20" s="94" t="s">
        <v>504</v>
      </c>
      <c r="D20" s="95" t="s">
        <v>505</v>
      </c>
      <c r="E20" s="80">
        <v>77954.84</v>
      </c>
      <c r="F20" s="80">
        <v>92432.44</v>
      </c>
      <c r="G20" s="80">
        <v>115927.05</v>
      </c>
    </row>
    <row r="21" spans="1:7" s="4" customFormat="1" ht="9.9499999999999993" customHeight="1">
      <c r="A21" s="85"/>
      <c r="B21" s="39"/>
      <c r="C21" s="92" t="s">
        <v>506</v>
      </c>
      <c r="D21" s="93" t="s">
        <v>507</v>
      </c>
      <c r="E21" s="80">
        <v>1331111.402</v>
      </c>
      <c r="F21" s="80">
        <v>2055620.3599999999</v>
      </c>
      <c r="G21" s="80">
        <v>2446464.7290000003</v>
      </c>
    </row>
    <row r="22" spans="1:7" s="28" customFormat="1" ht="9.9499999999999993" customHeight="1">
      <c r="A22" s="74" t="s">
        <v>747</v>
      </c>
      <c r="B22" s="568" t="s">
        <v>793</v>
      </c>
      <c r="C22" s="568"/>
      <c r="D22" s="568"/>
      <c r="E22" s="79">
        <v>9755530.0920000002</v>
      </c>
      <c r="F22" s="79">
        <v>11246098.114</v>
      </c>
      <c r="G22" s="79">
        <v>12261436.641000001</v>
      </c>
    </row>
    <row r="23" spans="1:7" s="4" customFormat="1" ht="9.9499999999999993" customHeight="1">
      <c r="A23" s="85"/>
      <c r="B23" s="39"/>
      <c r="C23" s="88" t="s">
        <v>508</v>
      </c>
      <c r="D23" s="76" t="s">
        <v>797</v>
      </c>
      <c r="E23" s="80">
        <v>5861908.4060000004</v>
      </c>
      <c r="F23" s="80">
        <v>6644709.9690000005</v>
      </c>
      <c r="G23" s="80">
        <v>7238289.7480000006</v>
      </c>
    </row>
    <row r="24" spans="1:7" s="4" customFormat="1" ht="9.9499999999999993" customHeight="1">
      <c r="A24" s="85"/>
      <c r="B24" s="39"/>
      <c r="C24" s="97" t="s">
        <v>509</v>
      </c>
      <c r="D24" s="98" t="s">
        <v>510</v>
      </c>
      <c r="E24" s="80">
        <v>3893621.6859999998</v>
      </c>
      <c r="F24" s="80">
        <v>4601388.1449999996</v>
      </c>
      <c r="G24" s="80">
        <v>5023146.8930000002</v>
      </c>
    </row>
    <row r="25" spans="1:7" s="28" customFormat="1" ht="9.9499999999999993" customHeight="1">
      <c r="A25" s="74" t="s">
        <v>748</v>
      </c>
      <c r="B25" s="568" t="s">
        <v>749</v>
      </c>
      <c r="C25" s="568"/>
      <c r="D25" s="568"/>
      <c r="E25" s="79">
        <v>9713393.8049999997</v>
      </c>
      <c r="F25" s="79">
        <v>10955744.232999999</v>
      </c>
      <c r="G25" s="79">
        <v>12169298.574000001</v>
      </c>
    </row>
    <row r="26" spans="1:7" s="4" customFormat="1" ht="9.9499999999999993" customHeight="1">
      <c r="A26" s="85"/>
      <c r="B26" s="39"/>
      <c r="C26" s="88" t="s">
        <v>511</v>
      </c>
      <c r="D26" s="76" t="s">
        <v>798</v>
      </c>
      <c r="E26" s="80">
        <v>4027228.4670000002</v>
      </c>
      <c r="F26" s="80">
        <v>4453686.8389999997</v>
      </c>
      <c r="G26" s="80">
        <v>4729115.6069999998</v>
      </c>
    </row>
    <row r="27" spans="1:7" s="28" customFormat="1" ht="9.9499999999999993" customHeight="1">
      <c r="A27" s="85"/>
      <c r="B27" s="39"/>
      <c r="C27" s="90" t="s">
        <v>600</v>
      </c>
      <c r="D27" s="91" t="s">
        <v>750</v>
      </c>
      <c r="E27" s="80">
        <v>1643597.416</v>
      </c>
      <c r="F27" s="80">
        <v>1854574.551</v>
      </c>
      <c r="G27" s="80">
        <v>1988378.4579999999</v>
      </c>
    </row>
    <row r="28" spans="1:7" s="4" customFormat="1" ht="9.9499999999999993" customHeight="1">
      <c r="A28" s="85"/>
      <c r="B28" s="39"/>
      <c r="C28" s="94" t="s">
        <v>512</v>
      </c>
      <c r="D28" s="95" t="s">
        <v>795</v>
      </c>
      <c r="E28" s="80">
        <v>1510605.6269999999</v>
      </c>
      <c r="F28" s="80">
        <v>1686640.85</v>
      </c>
      <c r="G28" s="80">
        <v>1793812.35</v>
      </c>
    </row>
    <row r="29" spans="1:7" s="4" customFormat="1" ht="9.9499999999999993" customHeight="1">
      <c r="A29" s="85"/>
      <c r="B29" s="39"/>
      <c r="C29" s="94" t="s">
        <v>513</v>
      </c>
      <c r="D29" s="95" t="s">
        <v>796</v>
      </c>
      <c r="E29" s="80">
        <v>132991.78899999999</v>
      </c>
      <c r="F29" s="80">
        <v>167933.701</v>
      </c>
      <c r="G29" s="80">
        <v>194566.10800000001</v>
      </c>
    </row>
    <row r="30" spans="1:7" s="4" customFormat="1" ht="9.9499999999999993" customHeight="1">
      <c r="A30" s="85"/>
      <c r="B30" s="39"/>
      <c r="C30" s="97" t="s">
        <v>514</v>
      </c>
      <c r="D30" s="98" t="s">
        <v>510</v>
      </c>
      <c r="E30" s="80">
        <v>4042567.9220000003</v>
      </c>
      <c r="F30" s="80">
        <v>4647482.8430000003</v>
      </c>
      <c r="G30" s="80">
        <v>5451804.5090000005</v>
      </c>
    </row>
    <row r="31" spans="1:7" s="28" customFormat="1" ht="9.9499999999999993" customHeight="1">
      <c r="A31" s="74" t="s">
        <v>751</v>
      </c>
      <c r="B31" s="568" t="s">
        <v>752</v>
      </c>
      <c r="C31" s="568"/>
      <c r="D31" s="568"/>
      <c r="E31" s="79">
        <v>9794663.006000001</v>
      </c>
      <c r="F31" s="79">
        <v>10333291.891999999</v>
      </c>
      <c r="G31" s="79">
        <v>10764412.668</v>
      </c>
    </row>
    <row r="32" spans="1:7" s="4" customFormat="1" ht="9.9499999999999993" customHeight="1">
      <c r="A32" s="85"/>
      <c r="B32" s="39"/>
      <c r="C32" s="88" t="s">
        <v>515</v>
      </c>
      <c r="D32" s="76" t="s">
        <v>516</v>
      </c>
      <c r="E32" s="80">
        <v>1601356.1950000001</v>
      </c>
      <c r="F32" s="80">
        <v>1762047.871</v>
      </c>
      <c r="G32" s="80">
        <v>1848755.987</v>
      </c>
    </row>
    <row r="33" spans="1:247" s="28" customFormat="1" ht="9.9499999999999993" customHeight="1">
      <c r="A33" s="85"/>
      <c r="B33" s="39"/>
      <c r="C33" s="90" t="s">
        <v>517</v>
      </c>
      <c r="D33" s="91" t="s">
        <v>518</v>
      </c>
      <c r="E33" s="80">
        <v>3893878.46</v>
      </c>
      <c r="F33" s="80">
        <v>4176649.4759999998</v>
      </c>
      <c r="G33" s="80">
        <v>4365131.8949999996</v>
      </c>
    </row>
    <row r="34" spans="1:247" s="4" customFormat="1" ht="9.9499999999999993" customHeight="1">
      <c r="A34" s="85"/>
      <c r="B34" s="39"/>
      <c r="C34" s="97" t="s">
        <v>519</v>
      </c>
      <c r="D34" s="98" t="s">
        <v>520</v>
      </c>
      <c r="E34" s="80">
        <v>4299428.3509999998</v>
      </c>
      <c r="F34" s="80">
        <v>4394594.5449999999</v>
      </c>
      <c r="G34" s="80">
        <v>4550524.7860000003</v>
      </c>
    </row>
    <row r="35" spans="1:247" s="28" customFormat="1" ht="9.9499999999999993" customHeight="1">
      <c r="A35" s="74" t="s">
        <v>521</v>
      </c>
      <c r="B35" s="568" t="s">
        <v>522</v>
      </c>
      <c r="C35" s="568" t="s">
        <v>521</v>
      </c>
      <c r="D35" s="568" t="s">
        <v>522</v>
      </c>
      <c r="E35" s="79">
        <v>13385.512999999999</v>
      </c>
      <c r="F35" s="79">
        <v>9836.1409999999996</v>
      </c>
      <c r="G35" s="79">
        <v>13871.966</v>
      </c>
      <c r="I35" s="565"/>
      <c r="J35" s="565"/>
      <c r="K35" s="565"/>
      <c r="L35" s="18"/>
      <c r="M35" s="18"/>
      <c r="N35" s="18"/>
      <c r="O35" s="18"/>
      <c r="P35" s="34"/>
      <c r="Q35" s="565"/>
      <c r="R35" s="565"/>
      <c r="S35" s="565"/>
      <c r="T35" s="18"/>
      <c r="U35" s="18"/>
      <c r="V35" s="18"/>
      <c r="W35" s="18"/>
      <c r="X35" s="34"/>
      <c r="Y35" s="565"/>
      <c r="Z35" s="565"/>
      <c r="AA35" s="565"/>
      <c r="AB35" s="18"/>
      <c r="AC35" s="18"/>
      <c r="AD35" s="18"/>
      <c r="AE35" s="18"/>
      <c r="AF35" s="34"/>
      <c r="AG35" s="565"/>
      <c r="AH35" s="565"/>
      <c r="AI35" s="565"/>
      <c r="AJ35" s="18"/>
      <c r="AK35" s="18"/>
      <c r="AL35" s="18"/>
      <c r="AM35" s="18"/>
      <c r="AN35" s="34"/>
      <c r="AO35" s="565"/>
      <c r="AP35" s="565"/>
      <c r="AQ35" s="565"/>
      <c r="AR35" s="18"/>
      <c r="AS35" s="18"/>
      <c r="AT35" s="18"/>
      <c r="AU35" s="18"/>
      <c r="AV35" s="34"/>
      <c r="AW35" s="565"/>
      <c r="AX35" s="565"/>
      <c r="AY35" s="565"/>
      <c r="AZ35" s="18"/>
      <c r="BA35" s="18"/>
      <c r="BB35" s="18"/>
      <c r="BC35" s="18"/>
      <c r="BD35" s="34"/>
      <c r="BE35" s="565"/>
      <c r="BF35" s="565"/>
      <c r="BG35" s="565"/>
      <c r="BH35" s="18"/>
      <c r="BI35" s="18"/>
      <c r="BJ35" s="18"/>
      <c r="BK35" s="18"/>
      <c r="BL35" s="34"/>
      <c r="BM35" s="565"/>
      <c r="BN35" s="565"/>
      <c r="BO35" s="565"/>
      <c r="BP35" s="18"/>
      <c r="BQ35" s="18"/>
      <c r="BR35" s="18"/>
      <c r="BS35" s="18"/>
      <c r="BT35" s="34"/>
      <c r="BU35" s="565"/>
      <c r="BV35" s="565"/>
      <c r="BW35" s="565"/>
      <c r="BX35" s="18"/>
      <c r="BY35" s="18"/>
      <c r="BZ35" s="18"/>
      <c r="CA35" s="18"/>
      <c r="CB35" s="34"/>
      <c r="CC35" s="565"/>
      <c r="CD35" s="565"/>
      <c r="CE35" s="565"/>
      <c r="CF35" s="18"/>
      <c r="CG35" s="18"/>
      <c r="CH35" s="18"/>
      <c r="CI35" s="18"/>
      <c r="CJ35" s="34"/>
      <c r="CK35" s="565"/>
      <c r="CL35" s="565"/>
      <c r="CM35" s="565"/>
      <c r="CN35" s="18"/>
      <c r="CO35" s="18"/>
      <c r="CP35" s="18"/>
      <c r="CQ35" s="18"/>
      <c r="CR35" s="34"/>
      <c r="CS35" s="565"/>
      <c r="CT35" s="565"/>
      <c r="CU35" s="565"/>
      <c r="CV35" s="18"/>
      <c r="CW35" s="18"/>
      <c r="CX35" s="18"/>
      <c r="CY35" s="18"/>
      <c r="CZ35" s="34"/>
      <c r="DA35" s="565"/>
      <c r="DB35" s="565"/>
      <c r="DC35" s="565"/>
      <c r="DD35" s="18"/>
      <c r="DE35" s="18"/>
      <c r="DF35" s="18"/>
      <c r="DG35" s="18"/>
      <c r="DH35" s="34"/>
      <c r="DI35" s="565"/>
      <c r="DJ35" s="565"/>
      <c r="DK35" s="565"/>
      <c r="DL35" s="18"/>
      <c r="DM35" s="18"/>
      <c r="DN35" s="18"/>
      <c r="DO35" s="18"/>
      <c r="DP35" s="34"/>
      <c r="DQ35" s="565"/>
      <c r="DR35" s="565"/>
      <c r="DS35" s="565"/>
      <c r="DT35" s="18"/>
      <c r="DU35" s="18"/>
      <c r="DV35" s="18"/>
      <c r="DW35" s="18"/>
      <c r="DX35" s="34"/>
      <c r="DY35" s="565"/>
      <c r="DZ35" s="565"/>
      <c r="EA35" s="565"/>
      <c r="EB35" s="18"/>
      <c r="EC35" s="18"/>
      <c r="ED35" s="18"/>
      <c r="EE35" s="18"/>
      <c r="EF35" s="34"/>
      <c r="EG35" s="565"/>
      <c r="EH35" s="565"/>
      <c r="EI35" s="565"/>
      <c r="EJ35" s="18"/>
      <c r="EK35" s="18"/>
      <c r="EL35" s="18"/>
      <c r="EM35" s="18"/>
      <c r="EN35" s="34"/>
      <c r="EO35" s="565"/>
      <c r="EP35" s="565"/>
      <c r="EQ35" s="565"/>
      <c r="ER35" s="18"/>
      <c r="ES35" s="18"/>
      <c r="ET35" s="18"/>
      <c r="EU35" s="18"/>
      <c r="EV35" s="34"/>
      <c r="EW35" s="565"/>
      <c r="EX35" s="565"/>
      <c r="EY35" s="565"/>
      <c r="EZ35" s="18"/>
      <c r="FA35" s="18"/>
      <c r="FB35" s="18"/>
      <c r="FC35" s="18"/>
      <c r="FD35" s="34"/>
      <c r="FE35" s="565"/>
      <c r="FF35" s="565"/>
      <c r="FG35" s="565"/>
      <c r="FH35" s="18"/>
      <c r="FI35" s="18"/>
      <c r="FJ35" s="18"/>
      <c r="FK35" s="18"/>
      <c r="FL35" s="34"/>
      <c r="FM35" s="565"/>
      <c r="FN35" s="565"/>
      <c r="FO35" s="565"/>
      <c r="FP35" s="18"/>
      <c r="FQ35" s="18"/>
      <c r="FR35" s="18"/>
      <c r="FS35" s="18"/>
      <c r="FT35" s="34"/>
      <c r="FU35" s="565"/>
      <c r="FV35" s="565"/>
      <c r="FW35" s="565"/>
      <c r="FX35" s="18"/>
      <c r="FY35" s="18"/>
      <c r="FZ35" s="18"/>
      <c r="GA35" s="18"/>
      <c r="GB35" s="34"/>
      <c r="GC35" s="565"/>
      <c r="GD35" s="565"/>
      <c r="GE35" s="565"/>
      <c r="GF35" s="18"/>
      <c r="GG35" s="18"/>
      <c r="GH35" s="18"/>
      <c r="GI35" s="18"/>
      <c r="GJ35" s="34"/>
      <c r="GK35" s="565"/>
      <c r="GL35" s="565"/>
      <c r="GM35" s="565"/>
      <c r="GN35" s="18"/>
      <c r="GO35" s="18"/>
      <c r="GP35" s="18"/>
      <c r="GQ35" s="18"/>
      <c r="GR35" s="34"/>
      <c r="GS35" s="565"/>
      <c r="GT35" s="565"/>
      <c r="GU35" s="565"/>
      <c r="GV35" s="18"/>
      <c r="GW35" s="18"/>
      <c r="GX35" s="18"/>
      <c r="GY35" s="18"/>
      <c r="GZ35" s="34"/>
      <c r="HA35" s="565"/>
      <c r="HB35" s="565"/>
      <c r="HC35" s="565"/>
      <c r="HD35" s="18"/>
      <c r="HE35" s="18"/>
      <c r="HF35" s="18"/>
      <c r="HG35" s="18"/>
      <c r="HH35" s="34"/>
      <c r="HI35" s="565"/>
      <c r="HJ35" s="565"/>
      <c r="HK35" s="565"/>
      <c r="HL35" s="18"/>
      <c r="HM35" s="18"/>
      <c r="HN35" s="18"/>
      <c r="HO35" s="18"/>
      <c r="HP35" s="34"/>
      <c r="HQ35" s="565"/>
      <c r="HR35" s="565"/>
      <c r="HS35" s="565"/>
      <c r="HT35" s="18"/>
      <c r="HU35" s="18"/>
      <c r="HV35" s="18"/>
      <c r="HW35" s="18"/>
      <c r="HX35" s="34"/>
      <c r="HY35" s="565"/>
      <c r="HZ35" s="565"/>
      <c r="IA35" s="565"/>
      <c r="IB35" s="18"/>
      <c r="IC35" s="18"/>
      <c r="ID35" s="18"/>
      <c r="IE35" s="18"/>
      <c r="IF35" s="34"/>
      <c r="IG35" s="565"/>
      <c r="IH35" s="565"/>
      <c r="II35" s="565"/>
      <c r="IJ35" s="18"/>
      <c r="IK35" s="18"/>
      <c r="IL35" s="18"/>
      <c r="IM35" s="18"/>
    </row>
    <row r="36" spans="1:247" s="4" customFormat="1" ht="5.0999999999999996" customHeight="1" thickBot="1">
      <c r="A36" s="22"/>
      <c r="B36" s="15"/>
      <c r="C36" s="20"/>
      <c r="D36" s="20"/>
      <c r="E36" s="36"/>
      <c r="F36" s="36"/>
      <c r="G36" s="36"/>
    </row>
    <row r="37" spans="1:247" s="86" customFormat="1" thickTop="1">
      <c r="A37" s="567" t="s">
        <v>840</v>
      </c>
      <c r="B37" s="567"/>
      <c r="C37" s="567"/>
      <c r="D37" s="567"/>
      <c r="E37" s="567"/>
      <c r="F37" s="567"/>
      <c r="G37" s="567"/>
    </row>
    <row r="38" spans="1:247" s="86" customFormat="1" ht="28.5" customHeight="1">
      <c r="A38" s="566" t="s">
        <v>866</v>
      </c>
      <c r="B38" s="566"/>
      <c r="C38" s="566"/>
      <c r="D38" s="566"/>
      <c r="E38" s="566"/>
      <c r="F38" s="566"/>
      <c r="G38" s="566"/>
    </row>
    <row r="39" spans="1:247" s="4" customFormat="1">
      <c r="A39" s="157" t="s">
        <v>836</v>
      </c>
      <c r="B39" s="5"/>
      <c r="C39" s="5"/>
      <c r="D39" s="32"/>
      <c r="E39" s="17"/>
      <c r="F39" s="17"/>
      <c r="G39" s="17"/>
    </row>
    <row r="40" spans="1:247" s="4" customFormat="1">
      <c r="A40" s="5"/>
      <c r="B40" s="5"/>
      <c r="C40" s="5"/>
      <c r="D40" s="32"/>
      <c r="E40" s="17"/>
      <c r="F40" s="17"/>
      <c r="G40" s="17"/>
    </row>
    <row r="41" spans="1:247" s="28" customFormat="1">
      <c r="A41" s="34"/>
      <c r="B41" s="565"/>
      <c r="C41" s="565"/>
      <c r="D41" s="565"/>
      <c r="E41" s="18"/>
      <c r="F41" s="18"/>
      <c r="G41" s="18"/>
    </row>
    <row r="42" spans="1:247" s="4" customFormat="1">
      <c r="A42" s="5"/>
      <c r="B42" s="5"/>
      <c r="C42" s="5"/>
      <c r="D42" s="32"/>
      <c r="E42" s="17"/>
      <c r="F42" s="17"/>
      <c r="G42" s="17"/>
    </row>
    <row r="43" spans="1:247" s="4" customFormat="1">
      <c r="A43" s="5"/>
      <c r="B43" s="5"/>
      <c r="C43" s="5"/>
      <c r="D43" s="32"/>
      <c r="E43" s="17"/>
      <c r="F43" s="17"/>
      <c r="G43" s="17"/>
    </row>
    <row r="44" spans="1:247" s="28" customFormat="1">
      <c r="A44" s="34"/>
      <c r="B44" s="565"/>
      <c r="C44" s="565"/>
      <c r="D44" s="565"/>
      <c r="E44" s="18"/>
      <c r="F44" s="18"/>
      <c r="G44" s="18"/>
    </row>
    <row r="45" spans="1:247" s="4" customFormat="1">
      <c r="A45" s="5"/>
      <c r="B45" s="5"/>
      <c r="C45" s="5"/>
      <c r="D45" s="32"/>
      <c r="E45" s="17"/>
      <c r="F45" s="17"/>
      <c r="G45" s="17"/>
    </row>
    <row r="46" spans="1:247" s="4" customFormat="1">
      <c r="A46" s="5"/>
      <c r="B46" s="5"/>
      <c r="C46" s="5"/>
      <c r="D46" s="32"/>
      <c r="E46" s="17"/>
      <c r="F46" s="17"/>
      <c r="G46" s="17"/>
    </row>
    <row r="47" spans="1:247" s="4" customFormat="1">
      <c r="A47" s="5"/>
      <c r="B47" s="5"/>
      <c r="C47" s="5"/>
      <c r="D47" s="32"/>
      <c r="E47" s="17"/>
      <c r="F47" s="17"/>
      <c r="G47" s="17"/>
    </row>
  </sheetData>
  <mergeCells count="46">
    <mergeCell ref="B14:D14"/>
    <mergeCell ref="AG35:AI35"/>
    <mergeCell ref="A1:G1"/>
    <mergeCell ref="A2:D2"/>
    <mergeCell ref="A3:B3"/>
    <mergeCell ref="C3:D3"/>
    <mergeCell ref="B7:D7"/>
    <mergeCell ref="A5:D5"/>
    <mergeCell ref="HY35:IA35"/>
    <mergeCell ref="IG35:II35"/>
    <mergeCell ref="A38:G38"/>
    <mergeCell ref="A37:G37"/>
    <mergeCell ref="B17:D17"/>
    <mergeCell ref="B22:D22"/>
    <mergeCell ref="B25:D25"/>
    <mergeCell ref="B31:D31"/>
    <mergeCell ref="B35:D35"/>
    <mergeCell ref="CK35:CM35"/>
    <mergeCell ref="BM35:BO35"/>
    <mergeCell ref="BU35:BW35"/>
    <mergeCell ref="CC35:CE35"/>
    <mergeCell ref="I35:K35"/>
    <mergeCell ref="Q35:S35"/>
    <mergeCell ref="Y35:AA35"/>
    <mergeCell ref="HI35:HK35"/>
    <mergeCell ref="HQ35:HS35"/>
    <mergeCell ref="EG35:EI35"/>
    <mergeCell ref="EO35:EQ35"/>
    <mergeCell ref="EW35:EY35"/>
    <mergeCell ref="FE35:FG35"/>
    <mergeCell ref="FM35:FO35"/>
    <mergeCell ref="FU35:FW35"/>
    <mergeCell ref="HA35:HC35"/>
    <mergeCell ref="B41:D41"/>
    <mergeCell ref="B44:D44"/>
    <mergeCell ref="GC35:GE35"/>
    <mergeCell ref="GK35:GM35"/>
    <mergeCell ref="GS35:GU35"/>
    <mergeCell ref="DY35:EA35"/>
    <mergeCell ref="AO35:AQ35"/>
    <mergeCell ref="AW35:AY35"/>
    <mergeCell ref="BE35:BG35"/>
    <mergeCell ref="CS35:CU35"/>
    <mergeCell ref="DA35:DC35"/>
    <mergeCell ref="DI35:DK35"/>
    <mergeCell ref="DQ35:DS35"/>
  </mergeCells>
  <conditionalFormatting sqref="E1:G1">
    <cfRule type="cellIs" dxfId="62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olha39"/>
  <dimension ref="A1:IL51"/>
  <sheetViews>
    <sheetView showGridLines="0" workbookViewId="0">
      <selection sqref="A1:G1"/>
    </sheetView>
  </sheetViews>
  <sheetFormatPr defaultColWidth="9.140625" defaultRowHeight="9"/>
  <cols>
    <col min="1" max="1" width="3.7109375" style="5" customWidth="1"/>
    <col min="2" max="2" width="2.7109375" style="5" customWidth="1"/>
    <col min="3" max="3" width="3.7109375" style="5" customWidth="1"/>
    <col min="4" max="4" width="39.140625" style="5" customWidth="1"/>
    <col min="5" max="7" width="11.7109375" style="8" customWidth="1"/>
    <col min="8" max="16384" width="9.140625" style="5"/>
  </cols>
  <sheetData>
    <row r="1" spans="1:9" s="60" customFormat="1" ht="36" customHeight="1">
      <c r="A1" s="560" t="s">
        <v>1042</v>
      </c>
      <c r="B1" s="560"/>
      <c r="C1" s="560"/>
      <c r="D1" s="560"/>
      <c r="E1" s="560"/>
      <c r="F1" s="560"/>
      <c r="G1" s="560"/>
      <c r="H1" s="515" t="s">
        <v>1048</v>
      </c>
    </row>
    <row r="2" spans="1:9" ht="9" customHeight="1">
      <c r="A2" s="555" t="s">
        <v>475</v>
      </c>
      <c r="B2" s="555"/>
      <c r="C2" s="555"/>
      <c r="D2" s="555"/>
      <c r="E2" s="6"/>
      <c r="F2" s="6"/>
      <c r="G2" s="6"/>
      <c r="H2" s="302"/>
    </row>
    <row r="3" spans="1:9" s="7" customFormat="1" ht="20.100000000000001" customHeight="1">
      <c r="A3" s="564" t="s">
        <v>764</v>
      </c>
      <c r="B3" s="569"/>
      <c r="C3" s="569" t="s">
        <v>940</v>
      </c>
      <c r="D3" s="569"/>
      <c r="E3" s="245">
        <v>2016</v>
      </c>
      <c r="F3" s="256">
        <v>2017</v>
      </c>
      <c r="G3" s="54" t="s">
        <v>1078</v>
      </c>
    </row>
    <row r="4" spans="1:9" s="14" customFormat="1" ht="5.0999999999999996" customHeight="1">
      <c r="A4" s="11"/>
      <c r="B4" s="11"/>
      <c r="C4" s="11"/>
      <c r="D4" s="11"/>
      <c r="E4" s="11"/>
      <c r="F4" s="11"/>
      <c r="G4" s="11"/>
    </row>
    <row r="5" spans="1:9" s="228" customFormat="1" ht="9.9499999999999993" customHeight="1">
      <c r="A5" s="553" t="s">
        <v>216</v>
      </c>
      <c r="B5" s="553"/>
      <c r="C5" s="553"/>
      <c r="D5" s="553"/>
      <c r="E5" s="229">
        <v>-11385173.669</v>
      </c>
      <c r="F5" s="229">
        <v>-14670576.929000005</v>
      </c>
      <c r="G5" s="229">
        <v>-17557398.685999997</v>
      </c>
    </row>
    <row r="6" spans="1:9" s="14" customFormat="1" ht="5.0999999999999996" customHeight="1">
      <c r="A6" s="11"/>
      <c r="B6" s="11"/>
      <c r="C6" s="21"/>
      <c r="D6" s="21"/>
      <c r="E6" s="146"/>
      <c r="F6" s="146"/>
      <c r="G6" s="146"/>
    </row>
    <row r="7" spans="1:9" s="28" customFormat="1" ht="9.9499999999999993" customHeight="1">
      <c r="A7" s="74" t="s">
        <v>741</v>
      </c>
      <c r="B7" s="568" t="s">
        <v>742</v>
      </c>
      <c r="C7" s="568"/>
      <c r="D7" s="568"/>
      <c r="E7" s="79">
        <v>-2967093.4749999996</v>
      </c>
      <c r="F7" s="79">
        <v>-3228088.4090000009</v>
      </c>
      <c r="G7" s="79">
        <v>-3430943.8430000003</v>
      </c>
    </row>
    <row r="8" spans="1:9" s="4" customFormat="1" ht="9.9499999999999993" customHeight="1">
      <c r="A8" s="85"/>
      <c r="B8" s="39"/>
      <c r="C8" s="88" t="s">
        <v>468</v>
      </c>
      <c r="D8" s="76" t="s">
        <v>500</v>
      </c>
      <c r="E8" s="80">
        <v>-2001185.6809999996</v>
      </c>
      <c r="F8" s="80">
        <v>-2042903.5880000002</v>
      </c>
      <c r="G8" s="80">
        <v>-2136027.7000000002</v>
      </c>
    </row>
    <row r="9" spans="1:9" s="4" customFormat="1" ht="9.9499999999999993" customHeight="1">
      <c r="A9" s="85"/>
      <c r="B9" s="39"/>
      <c r="C9" s="94" t="s">
        <v>494</v>
      </c>
      <c r="D9" s="95" t="s">
        <v>794</v>
      </c>
      <c r="E9" s="80">
        <v>-945600.31499999994</v>
      </c>
      <c r="F9" s="80">
        <v>-1006563.1309999999</v>
      </c>
      <c r="G9" s="80">
        <v>-1002952.4850000001</v>
      </c>
    </row>
    <row r="10" spans="1:9" s="4" customFormat="1" ht="9.9499999999999993" customHeight="1">
      <c r="A10" s="85"/>
      <c r="B10" s="39"/>
      <c r="C10" s="94" t="s">
        <v>495</v>
      </c>
      <c r="D10" s="95" t="s">
        <v>496</v>
      </c>
      <c r="E10" s="80">
        <v>-1055585.3660000004</v>
      </c>
      <c r="F10" s="80">
        <v>-1036340.4570000002</v>
      </c>
      <c r="G10" s="80">
        <v>-1133075.2149999999</v>
      </c>
    </row>
    <row r="11" spans="1:9" s="4" customFormat="1" ht="9.9499999999999993" customHeight="1">
      <c r="A11" s="85"/>
      <c r="B11" s="39"/>
      <c r="C11" s="90" t="s">
        <v>542</v>
      </c>
      <c r="D11" s="91" t="s">
        <v>502</v>
      </c>
      <c r="E11" s="80">
        <v>-965907.79400000023</v>
      </c>
      <c r="F11" s="80">
        <v>-1185184.8209999995</v>
      </c>
      <c r="G11" s="80">
        <v>-1294916.1430000002</v>
      </c>
    </row>
    <row r="12" spans="1:9" s="4" customFormat="1" ht="9.9499999999999993" customHeight="1">
      <c r="A12" s="85"/>
      <c r="B12" s="39"/>
      <c r="C12" s="94" t="s">
        <v>497</v>
      </c>
      <c r="D12" s="95" t="s">
        <v>794</v>
      </c>
      <c r="E12" s="80">
        <v>-254247.07400000002</v>
      </c>
      <c r="F12" s="80">
        <v>-290174.87499999994</v>
      </c>
      <c r="G12" s="80">
        <v>-257885.78399999999</v>
      </c>
    </row>
    <row r="13" spans="1:9" s="4" customFormat="1" ht="9.9499999999999993" customHeight="1">
      <c r="A13" s="85"/>
      <c r="B13" s="39"/>
      <c r="C13" s="92" t="s">
        <v>498</v>
      </c>
      <c r="D13" s="93" t="s">
        <v>496</v>
      </c>
      <c r="E13" s="80">
        <v>-711660.7200000002</v>
      </c>
      <c r="F13" s="80">
        <v>-895009.946</v>
      </c>
      <c r="G13" s="80">
        <v>-1037030.3589999992</v>
      </c>
    </row>
    <row r="14" spans="1:9" s="28" customFormat="1" ht="9.9499999999999993" customHeight="1">
      <c r="A14" s="74" t="s">
        <v>743</v>
      </c>
      <c r="B14" s="568" t="s">
        <v>744</v>
      </c>
      <c r="C14" s="568"/>
      <c r="D14" s="568"/>
      <c r="E14" s="79">
        <v>-1266516.7750000022</v>
      </c>
      <c r="F14" s="79">
        <v>-2092097.1590000018</v>
      </c>
      <c r="G14" s="79">
        <v>-3208314.9849999994</v>
      </c>
      <c r="I14" s="4"/>
    </row>
    <row r="15" spans="1:9" s="4" customFormat="1" ht="9.9499999999999993" customHeight="1">
      <c r="A15" s="85"/>
      <c r="B15" s="39"/>
      <c r="C15" s="88" t="s">
        <v>499</v>
      </c>
      <c r="D15" s="76" t="s">
        <v>500</v>
      </c>
      <c r="E15" s="80">
        <v>-557745.47600000002</v>
      </c>
      <c r="F15" s="80">
        <v>-572850.97799999989</v>
      </c>
      <c r="G15" s="80">
        <v>-571133.95699999994</v>
      </c>
    </row>
    <row r="16" spans="1:9" s="4" customFormat="1" ht="9.9499999999999993" customHeight="1">
      <c r="A16" s="85"/>
      <c r="B16" s="39"/>
      <c r="C16" s="97" t="s">
        <v>501</v>
      </c>
      <c r="D16" s="98" t="s">
        <v>502</v>
      </c>
      <c r="E16" s="80">
        <v>-708771.29899999872</v>
      </c>
      <c r="F16" s="80">
        <v>-1519246.180999998</v>
      </c>
      <c r="G16" s="80">
        <v>-2637181.0280000009</v>
      </c>
    </row>
    <row r="17" spans="1:9" s="28" customFormat="1" ht="9.9499999999999993" customHeight="1">
      <c r="A17" s="74" t="s">
        <v>745</v>
      </c>
      <c r="B17" s="568" t="s">
        <v>746</v>
      </c>
      <c r="C17" s="568"/>
      <c r="D17" s="568"/>
      <c r="E17" s="79">
        <v>-3211652.9229999995</v>
      </c>
      <c r="F17" s="79">
        <v>-4317970.0310000014</v>
      </c>
      <c r="G17" s="79">
        <v>-5109673.3549999995</v>
      </c>
      <c r="I17" s="4"/>
    </row>
    <row r="18" spans="1:9" s="4" customFormat="1" ht="9.9499999999999993" customHeight="1">
      <c r="A18" s="85"/>
      <c r="B18" s="39"/>
      <c r="C18" s="88" t="s">
        <v>503</v>
      </c>
      <c r="D18" s="76" t="s">
        <v>500</v>
      </c>
      <c r="E18" s="80">
        <v>-4805704.7949999999</v>
      </c>
      <c r="F18" s="80">
        <v>-5938671.1430000002</v>
      </c>
      <c r="G18" s="80">
        <v>-6376599.0780000007</v>
      </c>
    </row>
    <row r="19" spans="1:9" s="4" customFormat="1" ht="9.9499999999999993" customHeight="1">
      <c r="A19" s="85"/>
      <c r="B19" s="39"/>
      <c r="C19" s="90" t="s">
        <v>568</v>
      </c>
      <c r="D19" s="91" t="s">
        <v>502</v>
      </c>
      <c r="E19" s="80">
        <v>1594051.872</v>
      </c>
      <c r="F19" s="80">
        <v>1620701.1120000002</v>
      </c>
      <c r="G19" s="80">
        <v>1266925.7229999998</v>
      </c>
    </row>
    <row r="20" spans="1:9" s="4" customFormat="1" ht="9.9499999999999993" customHeight="1">
      <c r="A20" s="85"/>
      <c r="B20" s="39"/>
      <c r="C20" s="94" t="s">
        <v>504</v>
      </c>
      <c r="D20" s="95" t="s">
        <v>505</v>
      </c>
      <c r="E20" s="80">
        <v>691484.701</v>
      </c>
      <c r="F20" s="80">
        <v>840406.03099999996</v>
      </c>
      <c r="G20" s="80">
        <v>855810.16399999999</v>
      </c>
    </row>
    <row r="21" spans="1:9" s="4" customFormat="1" ht="9.9499999999999993" customHeight="1">
      <c r="A21" s="85"/>
      <c r="B21" s="39"/>
      <c r="C21" s="92" t="s">
        <v>506</v>
      </c>
      <c r="D21" s="93" t="s">
        <v>507</v>
      </c>
      <c r="E21" s="80">
        <v>902567.17099999986</v>
      </c>
      <c r="F21" s="80">
        <v>780295.08100000024</v>
      </c>
      <c r="G21" s="80">
        <v>411115.55899999943</v>
      </c>
    </row>
    <row r="22" spans="1:9" s="28" customFormat="1" ht="9.9499999999999993" customHeight="1">
      <c r="A22" s="74" t="s">
        <v>747</v>
      </c>
      <c r="B22" s="568" t="s">
        <v>793</v>
      </c>
      <c r="C22" s="568"/>
      <c r="D22" s="568"/>
      <c r="E22" s="79">
        <v>-3023597.7790000001</v>
      </c>
      <c r="F22" s="79">
        <v>-3691910.3490000004</v>
      </c>
      <c r="G22" s="79">
        <v>-4501738.7290000003</v>
      </c>
      <c r="I22" s="4"/>
    </row>
    <row r="23" spans="1:9" s="4" customFormat="1" ht="9.9499999999999993" customHeight="1">
      <c r="A23" s="85"/>
      <c r="B23" s="39"/>
      <c r="C23" s="88" t="s">
        <v>508</v>
      </c>
      <c r="D23" s="76" t="s">
        <v>797</v>
      </c>
      <c r="E23" s="80">
        <v>-1836878.4350000005</v>
      </c>
      <c r="F23" s="80">
        <v>-1897803.2820000006</v>
      </c>
      <c r="G23" s="80">
        <v>-2302257.2100000009</v>
      </c>
    </row>
    <row r="24" spans="1:9" s="4" customFormat="1" ht="9.9499999999999993" customHeight="1">
      <c r="A24" s="85"/>
      <c r="B24" s="39"/>
      <c r="C24" s="97" t="s">
        <v>509</v>
      </c>
      <c r="D24" s="98" t="s">
        <v>510</v>
      </c>
      <c r="E24" s="80">
        <v>-1186719.3439999996</v>
      </c>
      <c r="F24" s="80">
        <v>-1794107.0669999998</v>
      </c>
      <c r="G24" s="80">
        <v>-2199481.5190000003</v>
      </c>
    </row>
    <row r="25" spans="1:9" s="28" customFormat="1" ht="9.9499999999999993" customHeight="1">
      <c r="A25" s="74" t="s">
        <v>748</v>
      </c>
      <c r="B25" s="568" t="s">
        <v>749</v>
      </c>
      <c r="C25" s="568"/>
      <c r="D25" s="568"/>
      <c r="E25" s="79">
        <v>-1769748.1040000003</v>
      </c>
      <c r="F25" s="79">
        <v>-1926186.5839999989</v>
      </c>
      <c r="G25" s="79">
        <v>-1542122.6089999992</v>
      </c>
      <c r="I25" s="4"/>
    </row>
    <row r="26" spans="1:9" s="4" customFormat="1" ht="9.9499999999999993" customHeight="1">
      <c r="A26" s="85"/>
      <c r="B26" s="39"/>
      <c r="C26" s="88" t="s">
        <v>511</v>
      </c>
      <c r="D26" s="76" t="s">
        <v>798</v>
      </c>
      <c r="E26" s="80">
        <v>-2253302.1720000003</v>
      </c>
      <c r="F26" s="80">
        <v>-2293339.5949999997</v>
      </c>
      <c r="G26" s="80">
        <v>-1274588.4499999997</v>
      </c>
    </row>
    <row r="27" spans="1:9" s="28" customFormat="1" ht="9.9499999999999993" customHeight="1">
      <c r="A27" s="85"/>
      <c r="B27" s="39"/>
      <c r="C27" s="90" t="s">
        <v>600</v>
      </c>
      <c r="D27" s="91" t="s">
        <v>750</v>
      </c>
      <c r="E27" s="80">
        <v>-483413.58999999985</v>
      </c>
      <c r="F27" s="80">
        <v>-516679.45900000003</v>
      </c>
      <c r="G27" s="80">
        <v>-601947.67200000002</v>
      </c>
    </row>
    <row r="28" spans="1:9" s="4" customFormat="1" ht="9.9499999999999993" customHeight="1">
      <c r="A28" s="85"/>
      <c r="B28" s="39"/>
      <c r="C28" s="94" t="s">
        <v>512</v>
      </c>
      <c r="D28" s="95" t="s">
        <v>795</v>
      </c>
      <c r="E28" s="80">
        <v>-618315.5889999998</v>
      </c>
      <c r="F28" s="80">
        <v>-624017.77800000017</v>
      </c>
      <c r="G28" s="80">
        <v>-712715.11500000022</v>
      </c>
    </row>
    <row r="29" spans="1:9" s="4" customFormat="1" ht="9.9499999999999993" customHeight="1">
      <c r="A29" s="85"/>
      <c r="B29" s="39"/>
      <c r="C29" s="94" t="s">
        <v>513</v>
      </c>
      <c r="D29" s="95" t="s">
        <v>796</v>
      </c>
      <c r="E29" s="80">
        <v>134901.99900000001</v>
      </c>
      <c r="F29" s="80">
        <v>107338.31900000002</v>
      </c>
      <c r="G29" s="80">
        <v>110767.44300000003</v>
      </c>
    </row>
    <row r="30" spans="1:9" s="4" customFormat="1" ht="9.9499999999999993" customHeight="1">
      <c r="A30" s="85"/>
      <c r="B30" s="39"/>
      <c r="C30" s="97" t="s">
        <v>514</v>
      </c>
      <c r="D30" s="98" t="s">
        <v>510</v>
      </c>
      <c r="E30" s="80">
        <v>966967.65799999889</v>
      </c>
      <c r="F30" s="80">
        <v>883832.46999999881</v>
      </c>
      <c r="G30" s="80">
        <v>334413.51299999934</v>
      </c>
    </row>
    <row r="31" spans="1:9" s="28" customFormat="1" ht="9.9499999999999993" customHeight="1">
      <c r="A31" s="74" t="s">
        <v>751</v>
      </c>
      <c r="B31" s="568" t="s">
        <v>752</v>
      </c>
      <c r="C31" s="568"/>
      <c r="D31" s="568"/>
      <c r="E31" s="79">
        <v>830141.39199999906</v>
      </c>
      <c r="F31" s="79">
        <v>561928.82600000128</v>
      </c>
      <c r="G31" s="79">
        <v>214135.83600000106</v>
      </c>
    </row>
    <row r="32" spans="1:9" s="4" customFormat="1" ht="9.9499999999999993" customHeight="1">
      <c r="A32" s="85"/>
      <c r="B32" s="39"/>
      <c r="C32" s="88" t="s">
        <v>515</v>
      </c>
      <c r="D32" s="76" t="s">
        <v>516</v>
      </c>
      <c r="E32" s="80">
        <v>-263081.48099999991</v>
      </c>
      <c r="F32" s="80">
        <v>-291071.09100000001</v>
      </c>
      <c r="G32" s="80">
        <v>-368230.90500000003</v>
      </c>
    </row>
    <row r="33" spans="1:246" s="28" customFormat="1" ht="9.9499999999999993" customHeight="1">
      <c r="A33" s="85"/>
      <c r="B33" s="39"/>
      <c r="C33" s="90" t="s">
        <v>517</v>
      </c>
      <c r="D33" s="91" t="s">
        <v>518</v>
      </c>
      <c r="E33" s="80">
        <v>1904360.7370000007</v>
      </c>
      <c r="F33" s="80">
        <v>1777074.3430000003</v>
      </c>
      <c r="G33" s="80">
        <v>1651001.9480000008</v>
      </c>
    </row>
    <row r="34" spans="1:246" s="4" customFormat="1" ht="9.9499999999999993" customHeight="1">
      <c r="A34" s="85"/>
      <c r="B34" s="39"/>
      <c r="C34" s="97" t="s">
        <v>519</v>
      </c>
      <c r="D34" s="98" t="s">
        <v>520</v>
      </c>
      <c r="E34" s="80">
        <v>-811137.86400000006</v>
      </c>
      <c r="F34" s="80">
        <v>-924074.42599999998</v>
      </c>
      <c r="G34" s="80">
        <v>-1068635.2070000004</v>
      </c>
    </row>
    <row r="35" spans="1:246" s="28" customFormat="1" ht="9.9499999999999993" customHeight="1">
      <c r="A35" s="74" t="s">
        <v>521</v>
      </c>
      <c r="B35" s="568" t="s">
        <v>522</v>
      </c>
      <c r="C35" s="568" t="s">
        <v>521</v>
      </c>
      <c r="D35" s="568" t="s">
        <v>522</v>
      </c>
      <c r="E35" s="79">
        <v>23855.279999999999</v>
      </c>
      <c r="F35" s="79">
        <v>23338.183000000001</v>
      </c>
      <c r="G35" s="79">
        <v>21402.873</v>
      </c>
      <c r="H35" s="18"/>
      <c r="I35" s="565"/>
      <c r="J35" s="565"/>
      <c r="K35" s="565"/>
      <c r="L35" s="18"/>
      <c r="M35" s="18"/>
      <c r="N35" s="18"/>
      <c r="O35" s="18"/>
      <c r="P35" s="34"/>
      <c r="Q35" s="565"/>
      <c r="R35" s="565"/>
      <c r="S35" s="565"/>
      <c r="T35" s="18"/>
      <c r="U35" s="18"/>
      <c r="V35" s="18"/>
      <c r="W35" s="18"/>
      <c r="X35" s="34"/>
      <c r="Y35" s="565"/>
      <c r="Z35" s="565"/>
      <c r="AA35" s="565"/>
      <c r="AB35" s="18"/>
      <c r="AC35" s="18"/>
      <c r="AD35" s="18"/>
      <c r="AE35" s="18"/>
      <c r="AF35" s="34"/>
      <c r="AG35" s="565"/>
      <c r="AH35" s="565"/>
      <c r="AI35" s="565"/>
      <c r="AJ35" s="18"/>
      <c r="AK35" s="18"/>
      <c r="AL35" s="18"/>
      <c r="AM35" s="18"/>
      <c r="AN35" s="34"/>
      <c r="AO35" s="565"/>
      <c r="AP35" s="565"/>
      <c r="AQ35" s="565"/>
      <c r="AR35" s="18"/>
      <c r="AS35" s="18"/>
      <c r="AT35" s="18"/>
      <c r="AU35" s="18"/>
      <c r="AV35" s="34"/>
      <c r="AW35" s="565"/>
      <c r="AX35" s="565"/>
      <c r="AY35" s="565"/>
      <c r="AZ35" s="18"/>
      <c r="BA35" s="18"/>
      <c r="BB35" s="18"/>
      <c r="BC35" s="18"/>
      <c r="BD35" s="34"/>
      <c r="BE35" s="565"/>
      <c r="BF35" s="565"/>
      <c r="BG35" s="565"/>
      <c r="BH35" s="18"/>
      <c r="BI35" s="18"/>
      <c r="BJ35" s="18"/>
      <c r="BK35" s="18"/>
      <c r="BL35" s="34"/>
      <c r="BM35" s="565"/>
      <c r="BN35" s="565"/>
      <c r="BO35" s="565"/>
      <c r="BP35" s="18"/>
      <c r="BQ35" s="18"/>
      <c r="BR35" s="18"/>
      <c r="BS35" s="18"/>
      <c r="BT35" s="34"/>
      <c r="BU35" s="565"/>
      <c r="BV35" s="565"/>
      <c r="BW35" s="565"/>
      <c r="BX35" s="18"/>
      <c r="BY35" s="18"/>
      <c r="BZ35" s="18"/>
      <c r="CA35" s="18"/>
      <c r="CB35" s="34"/>
      <c r="CC35" s="565"/>
      <c r="CD35" s="565"/>
      <c r="CE35" s="565"/>
      <c r="CF35" s="18"/>
      <c r="CG35" s="18"/>
      <c r="CH35" s="18"/>
      <c r="CI35" s="18"/>
      <c r="CJ35" s="34"/>
      <c r="CK35" s="565"/>
      <c r="CL35" s="565"/>
      <c r="CM35" s="565"/>
      <c r="CN35" s="18"/>
      <c r="CO35" s="18"/>
      <c r="CP35" s="18"/>
      <c r="CQ35" s="18"/>
      <c r="CR35" s="34"/>
      <c r="CS35" s="565"/>
      <c r="CT35" s="565"/>
      <c r="CU35" s="565"/>
      <c r="CV35" s="18"/>
      <c r="CW35" s="18"/>
      <c r="CX35" s="18"/>
      <c r="CY35" s="18"/>
      <c r="CZ35" s="34"/>
      <c r="DA35" s="565"/>
      <c r="DB35" s="565"/>
      <c r="DC35" s="565"/>
      <c r="DD35" s="18"/>
      <c r="DE35" s="18"/>
      <c r="DF35" s="18"/>
      <c r="DG35" s="18"/>
      <c r="DH35" s="34"/>
      <c r="DI35" s="565"/>
      <c r="DJ35" s="565"/>
      <c r="DK35" s="565"/>
      <c r="DL35" s="18"/>
      <c r="DM35" s="18"/>
      <c r="DN35" s="18"/>
      <c r="DO35" s="18"/>
      <c r="DP35" s="34"/>
      <c r="DQ35" s="565"/>
      <c r="DR35" s="565"/>
      <c r="DS35" s="565"/>
      <c r="DT35" s="18"/>
      <c r="DU35" s="18"/>
      <c r="DV35" s="18"/>
      <c r="DW35" s="18"/>
      <c r="DX35" s="34"/>
      <c r="DY35" s="565"/>
      <c r="DZ35" s="565"/>
      <c r="EA35" s="565"/>
      <c r="EB35" s="18"/>
      <c r="EC35" s="18"/>
      <c r="ED35" s="18"/>
      <c r="EE35" s="18"/>
      <c r="EF35" s="34"/>
      <c r="EG35" s="565"/>
      <c r="EH35" s="565"/>
      <c r="EI35" s="565"/>
      <c r="EJ35" s="18"/>
      <c r="EK35" s="18"/>
      <c r="EL35" s="18"/>
      <c r="EM35" s="18"/>
      <c r="EN35" s="34"/>
      <c r="EO35" s="565"/>
      <c r="EP35" s="565"/>
      <c r="EQ35" s="565"/>
      <c r="ER35" s="18"/>
      <c r="ES35" s="18"/>
      <c r="ET35" s="18"/>
      <c r="EU35" s="18"/>
      <c r="EV35" s="34"/>
      <c r="EW35" s="565"/>
      <c r="EX35" s="565"/>
      <c r="EY35" s="565"/>
      <c r="EZ35" s="18"/>
      <c r="FA35" s="18"/>
      <c r="FB35" s="18"/>
      <c r="FC35" s="18"/>
      <c r="FD35" s="34"/>
      <c r="FE35" s="565"/>
      <c r="FF35" s="565"/>
      <c r="FG35" s="565"/>
      <c r="FH35" s="18"/>
      <c r="FI35" s="18"/>
      <c r="FJ35" s="18"/>
      <c r="FK35" s="18"/>
      <c r="FL35" s="34"/>
      <c r="FM35" s="565"/>
      <c r="FN35" s="565"/>
      <c r="FO35" s="565"/>
      <c r="FP35" s="18"/>
      <c r="FQ35" s="18"/>
      <c r="FR35" s="18"/>
      <c r="FS35" s="18"/>
      <c r="FT35" s="34"/>
      <c r="FU35" s="565"/>
      <c r="FV35" s="565"/>
      <c r="FW35" s="565"/>
      <c r="FX35" s="18"/>
      <c r="FY35" s="18"/>
      <c r="FZ35" s="18"/>
      <c r="GA35" s="18"/>
      <c r="GB35" s="34"/>
      <c r="GC35" s="565"/>
      <c r="GD35" s="565"/>
      <c r="GE35" s="565"/>
      <c r="GF35" s="18"/>
      <c r="GG35" s="18"/>
      <c r="GH35" s="18"/>
      <c r="GI35" s="18"/>
      <c r="GJ35" s="34"/>
      <c r="GK35" s="565"/>
      <c r="GL35" s="565"/>
      <c r="GM35" s="565"/>
      <c r="GN35" s="18"/>
      <c r="GO35" s="18"/>
      <c r="GP35" s="18"/>
      <c r="GQ35" s="18"/>
      <c r="GR35" s="34"/>
      <c r="GS35" s="565"/>
      <c r="GT35" s="565"/>
      <c r="GU35" s="565"/>
      <c r="GV35" s="18"/>
      <c r="GW35" s="18"/>
      <c r="GX35" s="18"/>
      <c r="GY35" s="18"/>
      <c r="GZ35" s="34"/>
      <c r="HA35" s="565"/>
      <c r="HB35" s="565"/>
      <c r="HC35" s="565"/>
      <c r="HD35" s="18"/>
      <c r="HE35" s="18"/>
      <c r="HF35" s="18"/>
      <c r="HG35" s="18"/>
      <c r="HH35" s="34"/>
      <c r="HI35" s="565"/>
      <c r="HJ35" s="565"/>
      <c r="HK35" s="565"/>
      <c r="HL35" s="18"/>
      <c r="HM35" s="18"/>
      <c r="HN35" s="18"/>
      <c r="HO35" s="18"/>
      <c r="HP35" s="34"/>
      <c r="HQ35" s="565"/>
      <c r="HR35" s="565"/>
      <c r="HS35" s="565"/>
      <c r="HT35" s="18"/>
      <c r="HU35" s="18"/>
      <c r="HV35" s="18"/>
      <c r="HW35" s="18"/>
      <c r="HX35" s="34"/>
      <c r="HY35" s="565"/>
      <c r="HZ35" s="565"/>
      <c r="IA35" s="565"/>
      <c r="IB35" s="18"/>
      <c r="IC35" s="18"/>
      <c r="ID35" s="18"/>
      <c r="IE35" s="18"/>
      <c r="IF35" s="34"/>
      <c r="IG35" s="565"/>
      <c r="IH35" s="565"/>
      <c r="II35" s="565"/>
      <c r="IJ35" s="18"/>
      <c r="IK35" s="18"/>
      <c r="IL35" s="18"/>
    </row>
    <row r="36" spans="1:246" s="4" customFormat="1" ht="5.0999999999999996" customHeight="1" thickBot="1">
      <c r="A36" s="22"/>
      <c r="B36" s="15"/>
      <c r="C36" s="20"/>
      <c r="D36" s="20"/>
      <c r="E36" s="36"/>
      <c r="F36" s="36"/>
      <c r="G36" s="36"/>
    </row>
    <row r="37" spans="1:246" s="86" customFormat="1" thickTop="1">
      <c r="A37" s="567" t="s">
        <v>840</v>
      </c>
      <c r="B37" s="567"/>
      <c r="C37" s="567"/>
      <c r="D37" s="567"/>
      <c r="E37" s="567"/>
      <c r="F37" s="567"/>
      <c r="G37" s="567"/>
    </row>
    <row r="38" spans="1:246" s="86" customFormat="1" ht="28.5" customHeight="1">
      <c r="A38" s="566" t="s">
        <v>866</v>
      </c>
      <c r="B38" s="566"/>
      <c r="C38" s="566"/>
      <c r="D38" s="566"/>
      <c r="E38" s="566"/>
      <c r="F38" s="566"/>
      <c r="G38" s="566"/>
    </row>
    <row r="39" spans="1:246" s="4" customFormat="1">
      <c r="A39" s="157" t="s">
        <v>836</v>
      </c>
      <c r="B39" s="5"/>
      <c r="C39" s="5"/>
      <c r="D39" s="32"/>
      <c r="E39" s="17"/>
      <c r="F39" s="17"/>
      <c r="G39" s="17"/>
    </row>
    <row r="40" spans="1:246" s="4" customFormat="1">
      <c r="A40" s="5"/>
      <c r="B40" s="5"/>
      <c r="C40" s="5"/>
      <c r="D40" s="32"/>
      <c r="E40" s="17"/>
      <c r="F40" s="17"/>
      <c r="G40" s="17"/>
    </row>
    <row r="41" spans="1:246" s="28" customFormat="1">
      <c r="A41" s="34"/>
      <c r="B41" s="565"/>
      <c r="C41" s="565"/>
      <c r="D41" s="565"/>
      <c r="E41" s="18"/>
      <c r="F41" s="18"/>
      <c r="G41" s="18"/>
    </row>
    <row r="42" spans="1:246" s="4" customFormat="1">
      <c r="A42" s="5"/>
      <c r="B42" s="5"/>
      <c r="C42" s="5"/>
      <c r="D42" s="32"/>
      <c r="E42" s="17"/>
      <c r="F42" s="17"/>
      <c r="G42" s="17"/>
    </row>
    <row r="43" spans="1:246" s="4" customFormat="1">
      <c r="A43" s="5"/>
      <c r="B43" s="5"/>
      <c r="C43" s="5"/>
      <c r="D43" s="32"/>
      <c r="E43" s="17"/>
      <c r="F43" s="17"/>
      <c r="G43" s="17"/>
    </row>
    <row r="44" spans="1:246" s="28" customFormat="1">
      <c r="A44" s="34"/>
      <c r="B44" s="565"/>
      <c r="C44" s="565"/>
      <c r="D44" s="565"/>
      <c r="E44" s="18"/>
      <c r="F44" s="18"/>
      <c r="G44" s="18"/>
    </row>
    <row r="45" spans="1:246" s="4" customFormat="1">
      <c r="A45" s="5"/>
      <c r="B45" s="5"/>
      <c r="C45" s="5"/>
      <c r="D45" s="32"/>
      <c r="E45" s="17"/>
      <c r="F45" s="17"/>
      <c r="G45" s="17"/>
    </row>
    <row r="46" spans="1:246" s="4" customFormat="1">
      <c r="A46" s="5"/>
      <c r="B46" s="5"/>
      <c r="C46" s="5"/>
      <c r="D46" s="32"/>
      <c r="E46" s="17"/>
      <c r="F46" s="17"/>
      <c r="G46" s="17"/>
    </row>
    <row r="47" spans="1:246" s="4" customFormat="1">
      <c r="A47" s="5"/>
      <c r="B47" s="5"/>
      <c r="C47" s="5"/>
      <c r="D47" s="32"/>
      <c r="E47" s="17"/>
      <c r="F47" s="17"/>
      <c r="G47" s="17"/>
    </row>
    <row r="48" spans="1:246" s="4" customFormat="1">
      <c r="A48" s="5"/>
      <c r="B48" s="5"/>
      <c r="C48" s="5"/>
      <c r="D48" s="32"/>
      <c r="E48" s="17"/>
      <c r="F48" s="17"/>
      <c r="G48" s="17"/>
    </row>
    <row r="49" spans="1:7" s="28" customFormat="1">
      <c r="A49" s="34"/>
      <c r="B49" s="565"/>
      <c r="C49" s="565"/>
      <c r="D49" s="565"/>
      <c r="E49" s="18"/>
      <c r="F49" s="18"/>
      <c r="G49" s="18"/>
    </row>
    <row r="50" spans="1:7" s="4" customFormat="1">
      <c r="A50" s="5"/>
      <c r="B50" s="5"/>
      <c r="C50" s="5"/>
      <c r="D50" s="32"/>
      <c r="E50" s="17"/>
      <c r="F50" s="17"/>
      <c r="G50" s="17"/>
    </row>
    <row r="51" spans="1:7" s="4" customFormat="1">
      <c r="A51" s="5"/>
      <c r="B51" s="5"/>
      <c r="C51" s="5"/>
      <c r="D51" s="32"/>
      <c r="E51" s="17"/>
      <c r="F51" s="17"/>
      <c r="G51" s="17"/>
    </row>
  </sheetData>
  <mergeCells count="47">
    <mergeCell ref="B41:D41"/>
    <mergeCell ref="B44:D44"/>
    <mergeCell ref="B49:D49"/>
    <mergeCell ref="A37:G37"/>
    <mergeCell ref="A38:G38"/>
    <mergeCell ref="GS35:GU35"/>
    <mergeCell ref="HA35:HC35"/>
    <mergeCell ref="FU35:FW35"/>
    <mergeCell ref="GC35:GE35"/>
    <mergeCell ref="GK35:GM35"/>
    <mergeCell ref="EG35:EI35"/>
    <mergeCell ref="EO35:EQ35"/>
    <mergeCell ref="EW35:EY35"/>
    <mergeCell ref="FE35:FG35"/>
    <mergeCell ref="FM35:FO35"/>
    <mergeCell ref="IG35:II35"/>
    <mergeCell ref="B14:D14"/>
    <mergeCell ref="B17:D17"/>
    <mergeCell ref="B22:D22"/>
    <mergeCell ref="B25:D25"/>
    <mergeCell ref="B31:D31"/>
    <mergeCell ref="CK35:CM35"/>
    <mergeCell ref="CS35:CU35"/>
    <mergeCell ref="DA35:DC35"/>
    <mergeCell ref="DI35:DK35"/>
    <mergeCell ref="CC35:CE35"/>
    <mergeCell ref="BU35:BW35"/>
    <mergeCell ref="I35:K35"/>
    <mergeCell ref="Q35:S35"/>
    <mergeCell ref="BE35:BG35"/>
    <mergeCell ref="BM35:BO35"/>
    <mergeCell ref="HQ35:HS35"/>
    <mergeCell ref="HY35:IA35"/>
    <mergeCell ref="A1:G1"/>
    <mergeCell ref="A2:D2"/>
    <mergeCell ref="A3:B3"/>
    <mergeCell ref="C3:D3"/>
    <mergeCell ref="B7:D7"/>
    <mergeCell ref="A5:D5"/>
    <mergeCell ref="B35:D35"/>
    <mergeCell ref="Y35:AA35"/>
    <mergeCell ref="DQ35:DS35"/>
    <mergeCell ref="AG35:AI35"/>
    <mergeCell ref="AO35:AQ35"/>
    <mergeCell ref="AW35:AY35"/>
    <mergeCell ref="HI35:HK35"/>
    <mergeCell ref="DY35:EA35"/>
  </mergeCells>
  <conditionalFormatting sqref="E1:G1">
    <cfRule type="cellIs" dxfId="61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olha40"/>
  <dimension ref="A1:IM63"/>
  <sheetViews>
    <sheetView showGridLines="0" workbookViewId="0">
      <selection sqref="A1:G1"/>
    </sheetView>
  </sheetViews>
  <sheetFormatPr defaultColWidth="9.140625" defaultRowHeight="9"/>
  <cols>
    <col min="1" max="1" width="3.7109375" style="5" customWidth="1"/>
    <col min="2" max="2" width="2.7109375" style="5" customWidth="1"/>
    <col min="3" max="3" width="3.7109375" style="5" customWidth="1"/>
    <col min="4" max="4" width="39.140625" style="5" customWidth="1"/>
    <col min="5" max="7" width="11.7109375" style="8" customWidth="1"/>
    <col min="8" max="16384" width="9.140625" style="5"/>
  </cols>
  <sheetData>
    <row r="1" spans="1:8" s="60" customFormat="1" ht="36" customHeight="1">
      <c r="A1" s="560" t="s">
        <v>1043</v>
      </c>
      <c r="B1" s="560"/>
      <c r="C1" s="560"/>
      <c r="D1" s="560"/>
      <c r="E1" s="560"/>
      <c r="F1" s="560"/>
      <c r="G1" s="560"/>
      <c r="H1" s="515" t="s">
        <v>1048</v>
      </c>
    </row>
    <row r="2" spans="1:8" ht="9" customHeight="1">
      <c r="A2" s="555" t="s">
        <v>475</v>
      </c>
      <c r="B2" s="555"/>
      <c r="C2" s="555"/>
      <c r="D2" s="555"/>
      <c r="E2" s="6"/>
      <c r="F2" s="6"/>
      <c r="G2" s="6"/>
    </row>
    <row r="3" spans="1:8" s="7" customFormat="1" ht="20.100000000000001" customHeight="1">
      <c r="A3" s="564" t="s">
        <v>764</v>
      </c>
      <c r="B3" s="569"/>
      <c r="C3" s="569" t="s">
        <v>940</v>
      </c>
      <c r="D3" s="569"/>
      <c r="E3" s="245">
        <v>2016</v>
      </c>
      <c r="F3" s="256">
        <v>2017</v>
      </c>
      <c r="G3" s="54" t="s">
        <v>1078</v>
      </c>
    </row>
    <row r="4" spans="1:8" s="14" customFormat="1" ht="5.0999999999999996" customHeight="1">
      <c r="A4" s="11"/>
      <c r="B4" s="11"/>
      <c r="C4" s="11"/>
      <c r="D4" s="11"/>
      <c r="E4" s="11"/>
      <c r="F4" s="11"/>
      <c r="G4" s="11"/>
    </row>
    <row r="5" spans="1:8" s="228" customFormat="1" ht="9.9499999999999993" customHeight="1">
      <c r="A5" s="553" t="s">
        <v>216</v>
      </c>
      <c r="B5" s="553"/>
      <c r="C5" s="553"/>
      <c r="D5" s="553"/>
      <c r="E5" s="229">
        <v>37589611.377999999</v>
      </c>
      <c r="F5" s="229">
        <v>40790904.708999999</v>
      </c>
      <c r="G5" s="229">
        <v>43999726.772</v>
      </c>
    </row>
    <row r="6" spans="1:8" s="14" customFormat="1" ht="5.0999999999999996" customHeight="1">
      <c r="A6" s="11"/>
      <c r="B6" s="11"/>
      <c r="C6" s="21"/>
      <c r="D6" s="21"/>
      <c r="E6" s="87"/>
      <c r="F6" s="87"/>
      <c r="G6" s="87"/>
    </row>
    <row r="7" spans="1:8" s="28" customFormat="1" ht="9.9499999999999993" customHeight="1">
      <c r="A7" s="74" t="s">
        <v>741</v>
      </c>
      <c r="B7" s="568" t="s">
        <v>742</v>
      </c>
      <c r="C7" s="568"/>
      <c r="D7" s="568"/>
      <c r="E7" s="79">
        <v>3726245.0649999995</v>
      </c>
      <c r="F7" s="79">
        <v>4047733.4359999998</v>
      </c>
      <c r="G7" s="79">
        <v>4242083.6350000007</v>
      </c>
    </row>
    <row r="8" spans="1:8" s="4" customFormat="1" ht="9.9499999999999993" customHeight="1">
      <c r="A8" s="85"/>
      <c r="B8" s="39"/>
      <c r="C8" s="88" t="s">
        <v>468</v>
      </c>
      <c r="D8" s="76" t="s">
        <v>500</v>
      </c>
      <c r="E8" s="80">
        <v>1286602.899</v>
      </c>
      <c r="F8" s="80">
        <v>1473942.9480000001</v>
      </c>
      <c r="G8" s="80">
        <v>1542896.5349999999</v>
      </c>
    </row>
    <row r="9" spans="1:8" s="4" customFormat="1" ht="9.9499999999999993" customHeight="1">
      <c r="A9" s="85"/>
      <c r="B9" s="39"/>
      <c r="C9" s="94" t="s">
        <v>494</v>
      </c>
      <c r="D9" s="95" t="s">
        <v>794</v>
      </c>
      <c r="E9" s="80">
        <v>138231.86799999999</v>
      </c>
      <c r="F9" s="80">
        <v>138816.962</v>
      </c>
      <c r="G9" s="80">
        <v>129310.048</v>
      </c>
    </row>
    <row r="10" spans="1:8" s="4" customFormat="1" ht="9.9499999999999993" customHeight="1">
      <c r="A10" s="85"/>
      <c r="B10" s="39"/>
      <c r="C10" s="94" t="s">
        <v>495</v>
      </c>
      <c r="D10" s="95" t="s">
        <v>496</v>
      </c>
      <c r="E10" s="80">
        <v>1148371.031</v>
      </c>
      <c r="F10" s="80">
        <v>1335125.986</v>
      </c>
      <c r="G10" s="80">
        <v>1413586.487</v>
      </c>
    </row>
    <row r="11" spans="1:8" s="4" customFormat="1" ht="9.9499999999999993" customHeight="1">
      <c r="A11" s="85"/>
      <c r="B11" s="39"/>
      <c r="C11" s="90" t="s">
        <v>542</v>
      </c>
      <c r="D11" s="91" t="s">
        <v>502</v>
      </c>
      <c r="E11" s="80">
        <v>2439642.1659999997</v>
      </c>
      <c r="F11" s="80">
        <v>2573790.4879999999</v>
      </c>
      <c r="G11" s="80">
        <v>2699187.1</v>
      </c>
    </row>
    <row r="12" spans="1:8" s="4" customFormat="1" ht="9.9499999999999993" customHeight="1">
      <c r="A12" s="85"/>
      <c r="B12" s="39"/>
      <c r="C12" s="94" t="s">
        <v>497</v>
      </c>
      <c r="D12" s="95" t="s">
        <v>794</v>
      </c>
      <c r="E12" s="80">
        <v>110844.05899999999</v>
      </c>
      <c r="F12" s="80">
        <v>140337.198</v>
      </c>
      <c r="G12" s="80">
        <v>169260.48300000001</v>
      </c>
    </row>
    <row r="13" spans="1:8" s="4" customFormat="1" ht="9.9499999999999993" customHeight="1">
      <c r="A13" s="85"/>
      <c r="B13" s="39"/>
      <c r="C13" s="92" t="s">
        <v>498</v>
      </c>
      <c r="D13" s="93" t="s">
        <v>496</v>
      </c>
      <c r="E13" s="80">
        <v>2328798.1069999998</v>
      </c>
      <c r="F13" s="80">
        <v>2433453.29</v>
      </c>
      <c r="G13" s="80">
        <v>2529926.6170000001</v>
      </c>
    </row>
    <row r="14" spans="1:8" s="28" customFormat="1" ht="9.9499999999999993" customHeight="1">
      <c r="A14" s="74" t="s">
        <v>743</v>
      </c>
      <c r="B14" s="568" t="s">
        <v>744</v>
      </c>
      <c r="C14" s="568"/>
      <c r="D14" s="568"/>
      <c r="E14" s="79">
        <v>12157313.339</v>
      </c>
      <c r="F14" s="79">
        <v>13249260.085000001</v>
      </c>
      <c r="G14" s="79">
        <v>13927966.249</v>
      </c>
    </row>
    <row r="15" spans="1:8" s="4" customFormat="1" ht="9.9499999999999993" customHeight="1">
      <c r="A15" s="85"/>
      <c r="B15" s="39"/>
      <c r="C15" s="88" t="s">
        <v>499</v>
      </c>
      <c r="D15" s="76" t="s">
        <v>500</v>
      </c>
      <c r="E15" s="80">
        <v>940989.01100000006</v>
      </c>
      <c r="F15" s="80">
        <v>1109381.06</v>
      </c>
      <c r="G15" s="80">
        <v>1359124.1569999999</v>
      </c>
    </row>
    <row r="16" spans="1:8" s="4" customFormat="1" ht="9.9499999999999993" customHeight="1">
      <c r="A16" s="85"/>
      <c r="B16" s="39"/>
      <c r="C16" s="97" t="s">
        <v>501</v>
      </c>
      <c r="D16" s="98" t="s">
        <v>502</v>
      </c>
      <c r="E16" s="80">
        <v>11216324.328</v>
      </c>
      <c r="F16" s="80">
        <v>12139879.025</v>
      </c>
      <c r="G16" s="80">
        <v>12568842.092</v>
      </c>
    </row>
    <row r="17" spans="1:7" s="28" customFormat="1" ht="9.9499999999999993" customHeight="1">
      <c r="A17" s="74" t="s">
        <v>745</v>
      </c>
      <c r="B17" s="568" t="s">
        <v>746</v>
      </c>
      <c r="C17" s="568"/>
      <c r="D17" s="568"/>
      <c r="E17" s="79">
        <v>1446319.0120000001</v>
      </c>
      <c r="F17" s="79">
        <v>1866611.463</v>
      </c>
      <c r="G17" s="79">
        <v>1932639</v>
      </c>
    </row>
    <row r="18" spans="1:7" s="4" customFormat="1" ht="9.9499999999999993" customHeight="1">
      <c r="A18" s="85"/>
      <c r="B18" s="39"/>
      <c r="C18" s="88" t="s">
        <v>503</v>
      </c>
      <c r="D18" s="76" t="s">
        <v>500</v>
      </c>
      <c r="E18" s="80">
        <v>2232.7020000000002</v>
      </c>
      <c r="F18" s="80">
        <v>1156.25</v>
      </c>
      <c r="G18" s="80">
        <v>2596.529</v>
      </c>
    </row>
    <row r="19" spans="1:7" s="4" customFormat="1" ht="9.9499999999999993" customHeight="1">
      <c r="A19" s="85"/>
      <c r="B19" s="39"/>
      <c r="C19" s="90" t="s">
        <v>568</v>
      </c>
      <c r="D19" s="91" t="s">
        <v>502</v>
      </c>
      <c r="E19" s="80">
        <v>1444086.31</v>
      </c>
      <c r="F19" s="80">
        <v>1865455.213</v>
      </c>
      <c r="G19" s="80">
        <v>1930042.4709999999</v>
      </c>
    </row>
    <row r="20" spans="1:7" s="4" customFormat="1" ht="9.9499999999999993" customHeight="1">
      <c r="A20" s="85"/>
      <c r="B20" s="39"/>
      <c r="C20" s="94" t="s">
        <v>504</v>
      </c>
      <c r="D20" s="95" t="s">
        <v>505</v>
      </c>
      <c r="E20" s="80">
        <v>223527.935</v>
      </c>
      <c r="F20" s="80">
        <v>161606.94699999999</v>
      </c>
      <c r="G20" s="80">
        <v>196149.902</v>
      </c>
    </row>
    <row r="21" spans="1:7" s="4" customFormat="1" ht="9.9499999999999993" customHeight="1">
      <c r="A21" s="85"/>
      <c r="B21" s="39"/>
      <c r="C21" s="92" t="s">
        <v>506</v>
      </c>
      <c r="D21" s="93" t="s">
        <v>507</v>
      </c>
      <c r="E21" s="80">
        <v>1220558.375</v>
      </c>
      <c r="F21" s="80">
        <v>1703848.2660000001</v>
      </c>
      <c r="G21" s="80">
        <v>1733892.5689999999</v>
      </c>
    </row>
    <row r="22" spans="1:7" s="28" customFormat="1" ht="9.9499999999999993" customHeight="1">
      <c r="A22" s="74" t="s">
        <v>747</v>
      </c>
      <c r="B22" s="568" t="s">
        <v>793</v>
      </c>
      <c r="C22" s="568"/>
      <c r="D22" s="568"/>
      <c r="E22" s="79">
        <v>4814509.4450000003</v>
      </c>
      <c r="F22" s="79">
        <v>5246119.7450000001</v>
      </c>
      <c r="G22" s="79">
        <v>5526004.7970000003</v>
      </c>
    </row>
    <row r="23" spans="1:7" s="4" customFormat="1" ht="9.9499999999999993" customHeight="1">
      <c r="A23" s="85"/>
      <c r="B23" s="39"/>
      <c r="C23" s="88" t="s">
        <v>508</v>
      </c>
      <c r="D23" s="76" t="s">
        <v>797</v>
      </c>
      <c r="E23" s="80">
        <v>2843542.534</v>
      </c>
      <c r="F23" s="80">
        <v>3366125.5759999999</v>
      </c>
      <c r="G23" s="80">
        <v>3648053.983</v>
      </c>
    </row>
    <row r="24" spans="1:7" s="4" customFormat="1" ht="9.9499999999999993" customHeight="1">
      <c r="A24" s="85"/>
      <c r="B24" s="39"/>
      <c r="C24" s="97" t="s">
        <v>509</v>
      </c>
      <c r="D24" s="98" t="s">
        <v>510</v>
      </c>
      <c r="E24" s="80">
        <v>1970966.9110000001</v>
      </c>
      <c r="F24" s="80">
        <v>1879994.169</v>
      </c>
      <c r="G24" s="80">
        <v>1877950.814</v>
      </c>
    </row>
    <row r="25" spans="1:7" s="28" customFormat="1" ht="9.9499999999999993" customHeight="1">
      <c r="A25" s="74" t="s">
        <v>748</v>
      </c>
      <c r="B25" s="568" t="s">
        <v>749</v>
      </c>
      <c r="C25" s="568"/>
      <c r="D25" s="568"/>
      <c r="E25" s="79">
        <v>6839395.7789999992</v>
      </c>
      <c r="F25" s="79">
        <v>7543491.8219999997</v>
      </c>
      <c r="G25" s="79">
        <v>9386711.2660000008</v>
      </c>
    </row>
    <row r="26" spans="1:7" s="4" customFormat="1" ht="9.9499999999999993" customHeight="1">
      <c r="A26" s="85"/>
      <c r="B26" s="39"/>
      <c r="C26" s="88" t="s">
        <v>511</v>
      </c>
      <c r="D26" s="76" t="s">
        <v>798</v>
      </c>
      <c r="E26" s="80">
        <v>1510021.4580000001</v>
      </c>
      <c r="F26" s="80">
        <v>1749530.875</v>
      </c>
      <c r="G26" s="80">
        <v>3217678.93</v>
      </c>
    </row>
    <row r="27" spans="1:7" s="28" customFormat="1" ht="9.9499999999999993" customHeight="1">
      <c r="A27" s="85"/>
      <c r="B27" s="39"/>
      <c r="C27" s="90" t="s">
        <v>600</v>
      </c>
      <c r="D27" s="91" t="s">
        <v>750</v>
      </c>
      <c r="E27" s="80">
        <v>939157.40899999999</v>
      </c>
      <c r="F27" s="80">
        <v>953460.3189999999</v>
      </c>
      <c r="G27" s="80">
        <v>1103551.595</v>
      </c>
    </row>
    <row r="28" spans="1:7" s="4" customFormat="1" ht="9.9499999999999993" customHeight="1">
      <c r="A28" s="85"/>
      <c r="B28" s="39"/>
      <c r="C28" s="94" t="s">
        <v>512</v>
      </c>
      <c r="D28" s="95" t="s">
        <v>795</v>
      </c>
      <c r="E28" s="80">
        <v>688664.48600000003</v>
      </c>
      <c r="F28" s="80">
        <v>697923.61899999995</v>
      </c>
      <c r="G28" s="80">
        <v>821894.59199999995</v>
      </c>
    </row>
    <row r="29" spans="1:7" s="4" customFormat="1" ht="9.9499999999999993" customHeight="1">
      <c r="A29" s="85"/>
      <c r="B29" s="39"/>
      <c r="C29" s="94" t="s">
        <v>513</v>
      </c>
      <c r="D29" s="95" t="s">
        <v>796</v>
      </c>
      <c r="E29" s="80">
        <v>250492.92300000001</v>
      </c>
      <c r="F29" s="80">
        <v>255536.7</v>
      </c>
      <c r="G29" s="80">
        <v>281657.00300000003</v>
      </c>
    </row>
    <row r="30" spans="1:7" s="4" customFormat="1" ht="9.9499999999999993" customHeight="1">
      <c r="A30" s="85"/>
      <c r="B30" s="39"/>
      <c r="C30" s="97" t="s">
        <v>514</v>
      </c>
      <c r="D30" s="98" t="s">
        <v>510</v>
      </c>
      <c r="E30" s="80">
        <v>4390216.9119999995</v>
      </c>
      <c r="F30" s="80">
        <v>4840500.6279999996</v>
      </c>
      <c r="G30" s="80">
        <v>5065480.7410000004</v>
      </c>
    </row>
    <row r="31" spans="1:7" s="28" customFormat="1" ht="9.9499999999999993" customHeight="1">
      <c r="A31" s="74" t="s">
        <v>751</v>
      </c>
      <c r="B31" s="568" t="s">
        <v>752</v>
      </c>
      <c r="C31" s="568"/>
      <c r="D31" s="568"/>
      <c r="E31" s="79">
        <v>8596750.3709999993</v>
      </c>
      <c r="F31" s="79">
        <v>8828926.4909999985</v>
      </c>
      <c r="G31" s="79">
        <v>8975063.438000001</v>
      </c>
    </row>
    <row r="32" spans="1:7" s="4" customFormat="1" ht="9.9499999999999993" customHeight="1">
      <c r="A32" s="85"/>
      <c r="B32" s="39"/>
      <c r="C32" s="88" t="s">
        <v>515</v>
      </c>
      <c r="D32" s="76" t="s">
        <v>516</v>
      </c>
      <c r="E32" s="80">
        <v>921615.01</v>
      </c>
      <c r="F32" s="80">
        <v>1020780.395</v>
      </c>
      <c r="G32" s="80">
        <v>1033013.79</v>
      </c>
    </row>
    <row r="33" spans="1:247" s="28" customFormat="1" ht="9.9499999999999993" customHeight="1">
      <c r="A33" s="85"/>
      <c r="B33" s="39"/>
      <c r="C33" s="90" t="s">
        <v>517</v>
      </c>
      <c r="D33" s="91" t="s">
        <v>518</v>
      </c>
      <c r="E33" s="80">
        <v>4872910.3990000002</v>
      </c>
      <c r="F33" s="80">
        <v>4955845.6399999997</v>
      </c>
      <c r="G33" s="80">
        <v>4992902.2609999999</v>
      </c>
    </row>
    <row r="34" spans="1:247" s="4" customFormat="1" ht="9.9499999999999993" customHeight="1">
      <c r="A34" s="85"/>
      <c r="B34" s="39"/>
      <c r="C34" s="97" t="s">
        <v>519</v>
      </c>
      <c r="D34" s="98" t="s">
        <v>520</v>
      </c>
      <c r="E34" s="80">
        <v>2802224.9619999998</v>
      </c>
      <c r="F34" s="80">
        <v>2852300.4559999998</v>
      </c>
      <c r="G34" s="80">
        <v>2949147.3870000001</v>
      </c>
    </row>
    <row r="35" spans="1:247" s="28" customFormat="1" ht="9.9499999999999993" customHeight="1">
      <c r="A35" s="74" t="s">
        <v>521</v>
      </c>
      <c r="B35" s="568" t="s">
        <v>522</v>
      </c>
      <c r="C35" s="568" t="s">
        <v>521</v>
      </c>
      <c r="D35" s="568" t="s">
        <v>522</v>
      </c>
      <c r="E35" s="79">
        <v>8003.1930000000002</v>
      </c>
      <c r="F35" s="79">
        <v>7692.2290000000003</v>
      </c>
      <c r="G35" s="79">
        <v>7978.5249999999996</v>
      </c>
      <c r="H35" s="18"/>
      <c r="I35" s="34"/>
      <c r="J35" s="565"/>
      <c r="K35" s="565"/>
      <c r="L35" s="565"/>
      <c r="M35" s="18"/>
      <c r="N35" s="18"/>
      <c r="O35" s="18"/>
      <c r="P35" s="18"/>
      <c r="Q35" s="34"/>
      <c r="R35" s="565"/>
      <c r="S35" s="565"/>
      <c r="T35" s="565"/>
      <c r="U35" s="18"/>
      <c r="V35" s="18"/>
      <c r="W35" s="18"/>
      <c r="X35" s="18"/>
      <c r="Y35" s="34"/>
      <c r="Z35" s="565"/>
      <c r="AA35" s="565"/>
      <c r="AB35" s="565"/>
      <c r="AC35" s="18"/>
      <c r="AD35" s="18"/>
      <c r="AE35" s="18"/>
      <c r="AF35" s="18"/>
      <c r="AG35" s="34"/>
      <c r="AH35" s="565"/>
      <c r="AI35" s="565"/>
      <c r="AJ35" s="565"/>
      <c r="AK35" s="18"/>
      <c r="AL35" s="18"/>
      <c r="AM35" s="18"/>
      <c r="AN35" s="18"/>
      <c r="AO35" s="34"/>
      <c r="AP35" s="565"/>
      <c r="AQ35" s="565"/>
      <c r="AR35" s="565"/>
      <c r="AS35" s="18"/>
      <c r="AT35" s="18"/>
      <c r="AU35" s="18"/>
      <c r="AV35" s="18"/>
      <c r="AW35" s="34"/>
      <c r="AX35" s="565"/>
      <c r="AY35" s="565"/>
      <c r="AZ35" s="565"/>
      <c r="BA35" s="18"/>
      <c r="BB35" s="18"/>
      <c r="BC35" s="18"/>
      <c r="BD35" s="18"/>
      <c r="BE35" s="34"/>
      <c r="BF35" s="565"/>
      <c r="BG35" s="565"/>
      <c r="BH35" s="565"/>
      <c r="BI35" s="18"/>
      <c r="BJ35" s="18"/>
      <c r="BK35" s="18"/>
      <c r="BL35" s="18"/>
      <c r="BM35" s="34"/>
      <c r="BN35" s="565"/>
      <c r="BO35" s="565"/>
      <c r="BP35" s="565"/>
      <c r="BQ35" s="18"/>
      <c r="BR35" s="18"/>
      <c r="BS35" s="18"/>
      <c r="BT35" s="18"/>
      <c r="BU35" s="34"/>
      <c r="BV35" s="565"/>
      <c r="BW35" s="565"/>
      <c r="BX35" s="565"/>
      <c r="BY35" s="18"/>
      <c r="BZ35" s="18"/>
      <c r="CA35" s="18"/>
      <c r="CB35" s="18"/>
      <c r="CC35" s="34"/>
      <c r="CD35" s="565"/>
      <c r="CE35" s="565"/>
      <c r="CF35" s="565"/>
      <c r="CG35" s="18"/>
      <c r="CH35" s="18"/>
      <c r="CI35" s="18"/>
      <c r="CJ35" s="18"/>
      <c r="CK35" s="34"/>
      <c r="CL35" s="565"/>
      <c r="CM35" s="565"/>
      <c r="CN35" s="565"/>
      <c r="CO35" s="18"/>
      <c r="CP35" s="18"/>
      <c r="CQ35" s="18"/>
      <c r="CR35" s="18"/>
      <c r="CS35" s="34"/>
      <c r="CT35" s="565"/>
      <c r="CU35" s="565"/>
      <c r="CV35" s="565"/>
      <c r="CW35" s="18"/>
      <c r="CX35" s="18"/>
      <c r="CY35" s="18"/>
      <c r="CZ35" s="18"/>
      <c r="DA35" s="34"/>
      <c r="DB35" s="565"/>
      <c r="DC35" s="565"/>
      <c r="DD35" s="565"/>
      <c r="DE35" s="18"/>
      <c r="DF35" s="18"/>
      <c r="DG35" s="18"/>
      <c r="DH35" s="18"/>
      <c r="DI35" s="34"/>
      <c r="DJ35" s="565"/>
      <c r="DK35" s="565"/>
      <c r="DL35" s="565"/>
      <c r="DM35" s="18"/>
      <c r="DN35" s="18"/>
      <c r="DO35" s="18"/>
      <c r="DP35" s="18"/>
      <c r="DQ35" s="34"/>
      <c r="DR35" s="565"/>
      <c r="DS35" s="565"/>
      <c r="DT35" s="565"/>
      <c r="DU35" s="18"/>
      <c r="DV35" s="18"/>
      <c r="DW35" s="18"/>
      <c r="DX35" s="18"/>
      <c r="DY35" s="34"/>
      <c r="DZ35" s="565"/>
      <c r="EA35" s="565"/>
      <c r="EB35" s="565"/>
      <c r="EC35" s="18"/>
      <c r="ED35" s="18"/>
      <c r="EE35" s="18"/>
      <c r="EF35" s="18"/>
      <c r="EG35" s="34"/>
      <c r="EH35" s="565"/>
      <c r="EI35" s="565"/>
      <c r="EJ35" s="565"/>
      <c r="EK35" s="18"/>
      <c r="EL35" s="18"/>
      <c r="EM35" s="18"/>
      <c r="EN35" s="18"/>
      <c r="EO35" s="34"/>
      <c r="EP35" s="565"/>
      <c r="EQ35" s="565"/>
      <c r="ER35" s="565"/>
      <c r="ES35" s="18"/>
      <c r="ET35" s="18"/>
      <c r="EU35" s="18"/>
      <c r="EV35" s="18"/>
      <c r="EW35" s="34"/>
      <c r="EX35" s="565"/>
      <c r="EY35" s="565"/>
      <c r="EZ35" s="565"/>
      <c r="FA35" s="18"/>
      <c r="FB35" s="18"/>
      <c r="FC35" s="18"/>
      <c r="FD35" s="18"/>
      <c r="FE35" s="34"/>
      <c r="FF35" s="565"/>
      <c r="FG35" s="565"/>
      <c r="FH35" s="565"/>
      <c r="FI35" s="18"/>
      <c r="FJ35" s="18"/>
      <c r="FK35" s="18"/>
      <c r="FL35" s="18"/>
      <c r="FM35" s="34"/>
      <c r="FN35" s="565"/>
      <c r="FO35" s="565"/>
      <c r="FP35" s="565"/>
      <c r="FQ35" s="18"/>
      <c r="FR35" s="18"/>
      <c r="FS35" s="18"/>
      <c r="FT35" s="18"/>
      <c r="FU35" s="34"/>
      <c r="FV35" s="565"/>
      <c r="FW35" s="565"/>
      <c r="FX35" s="565"/>
      <c r="FY35" s="18"/>
      <c r="FZ35" s="18"/>
      <c r="GA35" s="18"/>
      <c r="GB35" s="18"/>
      <c r="GC35" s="34"/>
      <c r="GD35" s="565"/>
      <c r="GE35" s="565"/>
      <c r="GF35" s="565"/>
      <c r="GG35" s="18"/>
      <c r="GH35" s="18"/>
      <c r="GI35" s="18"/>
      <c r="GJ35" s="18"/>
      <c r="GK35" s="34"/>
      <c r="GL35" s="565"/>
      <c r="GM35" s="565"/>
      <c r="GN35" s="565"/>
      <c r="GO35" s="18"/>
      <c r="GP35" s="18"/>
      <c r="GQ35" s="18"/>
      <c r="GR35" s="18"/>
      <c r="GS35" s="34"/>
      <c r="GT35" s="565"/>
      <c r="GU35" s="565"/>
      <c r="GV35" s="565"/>
      <c r="GW35" s="18"/>
      <c r="GX35" s="18"/>
      <c r="GY35" s="18"/>
      <c r="GZ35" s="18"/>
      <c r="HA35" s="34"/>
      <c r="HB35" s="565"/>
      <c r="HC35" s="565"/>
      <c r="HD35" s="565"/>
      <c r="HE35" s="18"/>
      <c r="HF35" s="18"/>
      <c r="HG35" s="18"/>
      <c r="HH35" s="18"/>
      <c r="HI35" s="34"/>
      <c r="HJ35" s="565"/>
      <c r="HK35" s="565"/>
      <c r="HL35" s="565"/>
      <c r="HM35" s="18"/>
      <c r="HN35" s="18"/>
      <c r="HO35" s="18"/>
      <c r="HP35" s="18"/>
      <c r="HQ35" s="34"/>
      <c r="HR35" s="565"/>
      <c r="HS35" s="565"/>
      <c r="HT35" s="565"/>
      <c r="HU35" s="18"/>
      <c r="HV35" s="18"/>
      <c r="HW35" s="18"/>
      <c r="HX35" s="18"/>
      <c r="HY35" s="34"/>
      <c r="HZ35" s="565"/>
      <c r="IA35" s="565"/>
      <c r="IB35" s="565"/>
      <c r="IC35" s="18"/>
      <c r="ID35" s="18"/>
      <c r="IE35" s="18"/>
      <c r="IF35" s="18"/>
      <c r="IG35" s="34"/>
      <c r="IH35" s="565"/>
      <c r="II35" s="565"/>
      <c r="IJ35" s="565"/>
      <c r="IK35" s="18"/>
      <c r="IL35" s="18"/>
      <c r="IM35" s="18"/>
    </row>
    <row r="36" spans="1:247" s="4" customFormat="1" ht="5.0999999999999996" customHeight="1" thickBot="1">
      <c r="A36" s="22"/>
      <c r="B36" s="15"/>
      <c r="C36" s="20"/>
      <c r="D36" s="20"/>
      <c r="E36" s="36"/>
      <c r="F36" s="36"/>
      <c r="G36" s="36"/>
    </row>
    <row r="37" spans="1:247" s="86" customFormat="1" thickTop="1">
      <c r="A37" s="567" t="s">
        <v>840</v>
      </c>
      <c r="B37" s="567"/>
      <c r="C37" s="567"/>
      <c r="D37" s="567"/>
      <c r="E37" s="567"/>
      <c r="F37" s="567"/>
      <c r="G37" s="567"/>
    </row>
    <row r="38" spans="1:247" s="86" customFormat="1" ht="28.5" customHeight="1">
      <c r="A38" s="566" t="s">
        <v>866</v>
      </c>
      <c r="B38" s="566"/>
      <c r="C38" s="566"/>
      <c r="D38" s="566"/>
      <c r="E38" s="566"/>
      <c r="F38" s="566"/>
      <c r="G38" s="566"/>
    </row>
    <row r="39" spans="1:247" s="4" customFormat="1">
      <c r="A39" s="157" t="s">
        <v>836</v>
      </c>
      <c r="B39" s="5"/>
      <c r="C39" s="5"/>
      <c r="D39" s="32"/>
      <c r="E39" s="17"/>
      <c r="F39" s="17"/>
      <c r="G39" s="17"/>
    </row>
    <row r="40" spans="1:247" s="4" customFormat="1">
      <c r="A40" s="5"/>
      <c r="B40" s="5"/>
      <c r="C40" s="5"/>
      <c r="D40" s="32"/>
      <c r="E40" s="17"/>
      <c r="F40" s="17"/>
      <c r="G40" s="17"/>
    </row>
    <row r="41" spans="1:247" s="28" customFormat="1">
      <c r="A41" s="34"/>
      <c r="B41" s="565"/>
      <c r="C41" s="565"/>
      <c r="D41" s="565"/>
      <c r="E41" s="18"/>
      <c r="F41" s="18"/>
      <c r="G41" s="18"/>
    </row>
    <row r="42" spans="1:247" s="4" customFormat="1">
      <c r="A42" s="5"/>
      <c r="B42" s="5"/>
      <c r="C42" s="5"/>
      <c r="D42" s="32"/>
      <c r="E42" s="17"/>
      <c r="F42" s="17"/>
      <c r="G42" s="17"/>
    </row>
    <row r="43" spans="1:247" s="4" customFormat="1">
      <c r="A43" s="5"/>
      <c r="B43" s="5"/>
      <c r="C43" s="5"/>
      <c r="D43" s="32"/>
      <c r="E43" s="17"/>
      <c r="F43" s="17"/>
      <c r="G43" s="17"/>
    </row>
    <row r="44" spans="1:247" s="28" customFormat="1">
      <c r="A44" s="34"/>
      <c r="B44" s="565"/>
      <c r="C44" s="565"/>
      <c r="D44" s="565"/>
      <c r="E44" s="18"/>
      <c r="F44" s="18"/>
      <c r="G44" s="18"/>
    </row>
    <row r="45" spans="1:247" s="4" customFormat="1">
      <c r="A45" s="5"/>
      <c r="B45" s="5"/>
      <c r="C45" s="5"/>
      <c r="D45" s="32"/>
      <c r="E45" s="17"/>
      <c r="F45" s="17"/>
      <c r="G45" s="17"/>
    </row>
    <row r="46" spans="1:247" s="4" customFormat="1">
      <c r="A46" s="5"/>
      <c r="B46" s="5"/>
      <c r="C46" s="5"/>
      <c r="D46" s="32"/>
      <c r="E46" s="17"/>
      <c r="F46" s="17"/>
      <c r="G46" s="17"/>
    </row>
    <row r="47" spans="1:247" s="4" customFormat="1">
      <c r="A47" s="5"/>
      <c r="B47" s="5"/>
      <c r="C47" s="5"/>
      <c r="D47" s="32"/>
      <c r="E47" s="17"/>
      <c r="F47" s="17"/>
      <c r="G47" s="17"/>
    </row>
    <row r="48" spans="1:247" s="4" customFormat="1">
      <c r="A48" s="5"/>
      <c r="B48" s="5"/>
      <c r="C48" s="5"/>
      <c r="D48" s="32"/>
      <c r="E48" s="17"/>
      <c r="F48" s="17"/>
      <c r="G48" s="17"/>
    </row>
    <row r="49" spans="1:7" s="28" customFormat="1">
      <c r="A49" s="34"/>
      <c r="B49" s="565"/>
      <c r="C49" s="565"/>
      <c r="D49" s="565"/>
      <c r="E49" s="18"/>
      <c r="F49" s="18"/>
      <c r="G49" s="18"/>
    </row>
    <row r="50" spans="1:7" s="4" customFormat="1">
      <c r="A50" s="5"/>
      <c r="B50" s="5"/>
      <c r="C50" s="5"/>
      <c r="D50" s="32"/>
      <c r="E50" s="17"/>
      <c r="F50" s="17"/>
      <c r="G50" s="17"/>
    </row>
    <row r="51" spans="1:7" s="4" customFormat="1">
      <c r="A51" s="5"/>
      <c r="B51" s="5"/>
      <c r="C51" s="5"/>
      <c r="D51" s="32"/>
      <c r="E51" s="17"/>
      <c r="F51" s="17"/>
      <c r="G51" s="17"/>
    </row>
    <row r="52" spans="1:7" s="4" customFormat="1">
      <c r="A52" s="5"/>
      <c r="B52" s="5"/>
      <c r="C52" s="5"/>
      <c r="D52" s="32"/>
      <c r="E52" s="17"/>
      <c r="F52" s="17"/>
      <c r="G52" s="17"/>
    </row>
    <row r="53" spans="1:7" s="28" customFormat="1">
      <c r="A53" s="34"/>
      <c r="B53" s="565"/>
      <c r="C53" s="565"/>
      <c r="D53" s="565"/>
      <c r="E53" s="18"/>
      <c r="F53" s="18"/>
      <c r="G53" s="18"/>
    </row>
    <row r="54" spans="1:7" s="4" customFormat="1">
      <c r="A54" s="5"/>
      <c r="B54" s="5"/>
      <c r="C54" s="5"/>
      <c r="D54" s="32"/>
      <c r="E54" s="17"/>
      <c r="F54" s="17"/>
      <c r="G54" s="17"/>
    </row>
    <row r="55" spans="1:7" s="28" customFormat="1">
      <c r="A55" s="34"/>
      <c r="B55" s="565"/>
      <c r="C55" s="565"/>
      <c r="D55" s="565"/>
      <c r="E55" s="18"/>
      <c r="F55" s="18"/>
      <c r="G55" s="18"/>
    </row>
    <row r="56" spans="1:7" s="4" customFormat="1">
      <c r="A56" s="5"/>
      <c r="B56" s="5"/>
      <c r="C56" s="5"/>
      <c r="D56" s="32"/>
      <c r="E56" s="17"/>
      <c r="F56" s="17"/>
      <c r="G56" s="17"/>
    </row>
    <row r="57" spans="1:7" s="4" customFormat="1">
      <c r="A57" s="5"/>
      <c r="B57" s="5"/>
      <c r="C57" s="5"/>
      <c r="D57" s="32"/>
      <c r="E57" s="17"/>
      <c r="F57" s="17"/>
      <c r="G57" s="17"/>
    </row>
    <row r="58" spans="1:7" s="4" customFormat="1">
      <c r="A58" s="5"/>
      <c r="B58" s="5"/>
      <c r="C58" s="5"/>
      <c r="D58" s="32"/>
      <c r="E58" s="17"/>
      <c r="F58" s="17"/>
      <c r="G58" s="17"/>
    </row>
    <row r="59" spans="1:7" s="28" customFormat="1">
      <c r="A59" s="34"/>
      <c r="B59" s="565"/>
      <c r="C59" s="565"/>
      <c r="D59" s="565"/>
      <c r="E59" s="18"/>
      <c r="F59" s="18"/>
      <c r="G59" s="18"/>
    </row>
    <row r="60" spans="1:7" s="4" customFormat="1">
      <c r="A60" s="5"/>
      <c r="B60" s="5"/>
      <c r="C60" s="5"/>
      <c r="D60" s="32"/>
      <c r="E60" s="17"/>
      <c r="F60" s="17"/>
      <c r="G60" s="17"/>
    </row>
    <row r="61" spans="1:7" s="4" customFormat="1">
      <c r="A61" s="5"/>
      <c r="B61" s="5"/>
      <c r="C61" s="5"/>
      <c r="D61" s="32"/>
      <c r="E61" s="35"/>
      <c r="F61" s="35"/>
      <c r="G61" s="35"/>
    </row>
    <row r="62" spans="1:7" s="4" customFormat="1" ht="9.75" thickBot="1">
      <c r="A62" s="22"/>
      <c r="B62" s="15"/>
      <c r="C62" s="20"/>
      <c r="D62" s="20"/>
      <c r="E62" s="36"/>
      <c r="F62" s="36"/>
      <c r="G62" s="36"/>
    </row>
    <row r="63" spans="1:7" ht="9.75" thickTop="1"/>
  </sheetData>
  <mergeCells count="50">
    <mergeCell ref="B7:D7"/>
    <mergeCell ref="B14:D14"/>
    <mergeCell ref="A5:D5"/>
    <mergeCell ref="A1:G1"/>
    <mergeCell ref="A2:D2"/>
    <mergeCell ref="A3:B3"/>
    <mergeCell ref="C3:D3"/>
    <mergeCell ref="A38:G38"/>
    <mergeCell ref="A37:G37"/>
    <mergeCell ref="B17:D17"/>
    <mergeCell ref="B22:D22"/>
    <mergeCell ref="B25:D25"/>
    <mergeCell ref="B31:D31"/>
    <mergeCell ref="B35:D35"/>
    <mergeCell ref="EP35:ER35"/>
    <mergeCell ref="EX35:EZ35"/>
    <mergeCell ref="FF35:FH35"/>
    <mergeCell ref="FN35:FP35"/>
    <mergeCell ref="FV35:FX35"/>
    <mergeCell ref="DJ35:DL35"/>
    <mergeCell ref="DR35:DT35"/>
    <mergeCell ref="J35:L35"/>
    <mergeCell ref="R35:T35"/>
    <mergeCell ref="Z35:AB35"/>
    <mergeCell ref="AH35:AJ35"/>
    <mergeCell ref="CL35:CN35"/>
    <mergeCell ref="CT35:CV35"/>
    <mergeCell ref="DB35:DD35"/>
    <mergeCell ref="EH35:EJ35"/>
    <mergeCell ref="IH35:IJ35"/>
    <mergeCell ref="DZ35:EB35"/>
    <mergeCell ref="AP35:AR35"/>
    <mergeCell ref="AX35:AZ35"/>
    <mergeCell ref="BF35:BH35"/>
    <mergeCell ref="BN35:BP35"/>
    <mergeCell ref="BV35:BX35"/>
    <mergeCell ref="CD35:CF35"/>
    <mergeCell ref="HJ35:HL35"/>
    <mergeCell ref="HR35:HT35"/>
    <mergeCell ref="HZ35:IB35"/>
    <mergeCell ref="GD35:GF35"/>
    <mergeCell ref="GL35:GN35"/>
    <mergeCell ref="GT35:GV35"/>
    <mergeCell ref="HB35:HD35"/>
    <mergeCell ref="B55:D55"/>
    <mergeCell ref="B59:D59"/>
    <mergeCell ref="B41:D41"/>
    <mergeCell ref="B44:D44"/>
    <mergeCell ref="B49:D49"/>
    <mergeCell ref="B53:D53"/>
  </mergeCells>
  <conditionalFormatting sqref="E1:G1">
    <cfRule type="cellIs" dxfId="60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olha41"/>
  <dimension ref="A1:IM39"/>
  <sheetViews>
    <sheetView showGridLines="0" workbookViewId="0">
      <selection sqref="A1:G1"/>
    </sheetView>
  </sheetViews>
  <sheetFormatPr defaultColWidth="9.140625" defaultRowHeight="9"/>
  <cols>
    <col min="1" max="1" width="3.7109375" style="5" customWidth="1"/>
    <col min="2" max="2" width="2.7109375" style="5" customWidth="1"/>
    <col min="3" max="3" width="3.7109375" style="5" customWidth="1"/>
    <col min="4" max="4" width="39.140625" style="5" customWidth="1"/>
    <col min="5" max="7" width="11.7109375" style="8" customWidth="1"/>
    <col min="8" max="8" width="9.140625" style="5" customWidth="1"/>
    <col min="9" max="16384" width="9.140625" style="5"/>
  </cols>
  <sheetData>
    <row r="1" spans="1:8" s="60" customFormat="1" ht="36" customHeight="1">
      <c r="A1" s="560" t="s">
        <v>1044</v>
      </c>
      <c r="B1" s="560"/>
      <c r="C1" s="560"/>
      <c r="D1" s="560"/>
      <c r="E1" s="560"/>
      <c r="F1" s="560"/>
      <c r="G1" s="560"/>
      <c r="H1" s="515" t="s">
        <v>1048</v>
      </c>
    </row>
    <row r="2" spans="1:8" ht="9" customHeight="1">
      <c r="A2" s="555" t="s">
        <v>475</v>
      </c>
      <c r="B2" s="555"/>
      <c r="C2" s="555"/>
      <c r="D2" s="555"/>
      <c r="E2" s="6"/>
      <c r="F2" s="6"/>
      <c r="G2" s="6"/>
    </row>
    <row r="3" spans="1:8" s="7" customFormat="1" ht="20.100000000000001" customHeight="1">
      <c r="A3" s="564" t="s">
        <v>764</v>
      </c>
      <c r="B3" s="569"/>
      <c r="C3" s="569" t="s">
        <v>940</v>
      </c>
      <c r="D3" s="569"/>
      <c r="E3" s="245">
        <v>2016</v>
      </c>
      <c r="F3" s="256">
        <v>2017</v>
      </c>
      <c r="G3" s="54" t="s">
        <v>1078</v>
      </c>
    </row>
    <row r="4" spans="1:8" s="14" customFormat="1" ht="5.0999999999999996" customHeight="1">
      <c r="A4" s="11"/>
      <c r="B4" s="11"/>
      <c r="C4" s="11"/>
      <c r="D4" s="11"/>
      <c r="E4" s="11"/>
      <c r="F4" s="11"/>
      <c r="G4" s="11"/>
    </row>
    <row r="5" spans="1:8" s="228" customFormat="1" ht="9.9499999999999993" customHeight="1">
      <c r="A5" s="553" t="s">
        <v>216</v>
      </c>
      <c r="B5" s="553"/>
      <c r="C5" s="553"/>
      <c r="D5" s="553"/>
      <c r="E5" s="229">
        <v>47816039.526000001</v>
      </c>
      <c r="F5" s="229">
        <v>53193860.480999999</v>
      </c>
      <c r="G5" s="229">
        <v>57113336.145000003</v>
      </c>
    </row>
    <row r="6" spans="1:8" s="14" customFormat="1" ht="5.0999999999999996" customHeight="1">
      <c r="A6" s="11"/>
      <c r="B6" s="11"/>
      <c r="C6" s="21"/>
      <c r="D6" s="21"/>
      <c r="E6" s="87"/>
      <c r="F6" s="87"/>
      <c r="G6" s="87"/>
    </row>
    <row r="7" spans="1:8" s="28" customFormat="1" ht="9.9499999999999993" customHeight="1">
      <c r="A7" s="74" t="s">
        <v>741</v>
      </c>
      <c r="B7" s="568" t="s">
        <v>742</v>
      </c>
      <c r="C7" s="568"/>
      <c r="D7" s="568"/>
      <c r="E7" s="79">
        <v>6754174.4620000003</v>
      </c>
      <c r="F7" s="79">
        <v>7386179.0609999988</v>
      </c>
      <c r="G7" s="79">
        <v>7606557.307</v>
      </c>
    </row>
    <row r="8" spans="1:8" s="4" customFormat="1" ht="9.9499999999999993" customHeight="1">
      <c r="A8" s="85"/>
      <c r="B8" s="39"/>
      <c r="C8" s="88" t="s">
        <v>468</v>
      </c>
      <c r="D8" s="76" t="s">
        <v>500</v>
      </c>
      <c r="E8" s="80">
        <v>2511625.4670000002</v>
      </c>
      <c r="F8" s="80">
        <v>2673417.8049999997</v>
      </c>
      <c r="G8" s="80">
        <v>2752573.66</v>
      </c>
    </row>
    <row r="9" spans="1:8" s="4" customFormat="1" ht="9.9499999999999993" customHeight="1">
      <c r="A9" s="85"/>
      <c r="B9" s="39"/>
      <c r="C9" s="94" t="s">
        <v>494</v>
      </c>
      <c r="D9" s="95" t="s">
        <v>794</v>
      </c>
      <c r="E9" s="80">
        <v>603464.80900000001</v>
      </c>
      <c r="F9" s="80">
        <v>700875.00399999996</v>
      </c>
      <c r="G9" s="80">
        <v>653620.80200000003</v>
      </c>
    </row>
    <row r="10" spans="1:8" s="4" customFormat="1" ht="9.9499999999999993" customHeight="1">
      <c r="A10" s="85"/>
      <c r="B10" s="39"/>
      <c r="C10" s="94" t="s">
        <v>495</v>
      </c>
      <c r="D10" s="95" t="s">
        <v>496</v>
      </c>
      <c r="E10" s="80">
        <v>1908160.6580000001</v>
      </c>
      <c r="F10" s="80">
        <v>1972542.801</v>
      </c>
      <c r="G10" s="80">
        <v>2098952.858</v>
      </c>
    </row>
    <row r="11" spans="1:8" s="4" customFormat="1" ht="9.9499999999999993" customHeight="1">
      <c r="A11" s="85"/>
      <c r="B11" s="39"/>
      <c r="C11" s="90" t="s">
        <v>542</v>
      </c>
      <c r="D11" s="91" t="s">
        <v>502</v>
      </c>
      <c r="E11" s="80">
        <v>4242548.9950000001</v>
      </c>
      <c r="F11" s="80">
        <v>4712761.2560000001</v>
      </c>
      <c r="G11" s="80">
        <v>4853983.6469999999</v>
      </c>
    </row>
    <row r="12" spans="1:8" s="4" customFormat="1" ht="9.9499999999999993" customHeight="1">
      <c r="A12" s="85"/>
      <c r="B12" s="39"/>
      <c r="C12" s="94" t="s">
        <v>497</v>
      </c>
      <c r="D12" s="95" t="s">
        <v>794</v>
      </c>
      <c r="E12" s="80">
        <v>301350.46000000002</v>
      </c>
      <c r="F12" s="80">
        <v>333082.38299999997</v>
      </c>
      <c r="G12" s="80">
        <v>383989.7</v>
      </c>
    </row>
    <row r="13" spans="1:8" s="4" customFormat="1" ht="9.9499999999999993" customHeight="1">
      <c r="A13" s="85"/>
      <c r="B13" s="39"/>
      <c r="C13" s="92" t="s">
        <v>498</v>
      </c>
      <c r="D13" s="93" t="s">
        <v>496</v>
      </c>
      <c r="E13" s="80">
        <v>3941198.5350000001</v>
      </c>
      <c r="F13" s="80">
        <v>4379678.8729999997</v>
      </c>
      <c r="G13" s="80">
        <v>4469993.9469999997</v>
      </c>
    </row>
    <row r="14" spans="1:8" s="28" customFormat="1" ht="9.9499999999999993" customHeight="1">
      <c r="A14" s="74" t="s">
        <v>743</v>
      </c>
      <c r="B14" s="568" t="s">
        <v>744</v>
      </c>
      <c r="C14" s="568"/>
      <c r="D14" s="568"/>
      <c r="E14" s="79">
        <v>14310939.831</v>
      </c>
      <c r="F14" s="79">
        <v>16021859.393000001</v>
      </c>
      <c r="G14" s="79">
        <v>17168033.603</v>
      </c>
    </row>
    <row r="15" spans="1:8" s="4" customFormat="1" ht="9.9499999999999993" customHeight="1">
      <c r="A15" s="85"/>
      <c r="B15" s="39"/>
      <c r="C15" s="88" t="s">
        <v>499</v>
      </c>
      <c r="D15" s="76" t="s">
        <v>500</v>
      </c>
      <c r="E15" s="80">
        <v>1174227.6610000001</v>
      </c>
      <c r="F15" s="80">
        <v>1321615.4450000001</v>
      </c>
      <c r="G15" s="80">
        <v>1437402.0249999999</v>
      </c>
    </row>
    <row r="16" spans="1:8" s="4" customFormat="1" ht="9.9499999999999993" customHeight="1">
      <c r="A16" s="85"/>
      <c r="B16" s="39"/>
      <c r="C16" s="97" t="s">
        <v>501</v>
      </c>
      <c r="D16" s="98" t="s">
        <v>502</v>
      </c>
      <c r="E16" s="80">
        <v>13136712.17</v>
      </c>
      <c r="F16" s="80">
        <v>14700243.948000001</v>
      </c>
      <c r="G16" s="80">
        <v>15730631.578</v>
      </c>
    </row>
    <row r="17" spans="1:7" s="28" customFormat="1" ht="9.9499999999999993" customHeight="1">
      <c r="A17" s="74" t="s">
        <v>745</v>
      </c>
      <c r="B17" s="568" t="s">
        <v>746</v>
      </c>
      <c r="C17" s="568"/>
      <c r="D17" s="568"/>
      <c r="E17" s="79">
        <v>1563279.7650000001</v>
      </c>
      <c r="F17" s="79">
        <v>1769071.9849999999</v>
      </c>
      <c r="G17" s="79">
        <v>1825482.7430000002</v>
      </c>
    </row>
    <row r="18" spans="1:7" s="4" customFormat="1" ht="9.9499999999999993" customHeight="1">
      <c r="A18" s="85"/>
      <c r="B18" s="39"/>
      <c r="C18" s="88" t="s">
        <v>503</v>
      </c>
      <c r="D18" s="76" t="s">
        <v>500</v>
      </c>
      <c r="E18" s="80">
        <v>676497.99699999997</v>
      </c>
      <c r="F18" s="80">
        <v>645420.80700000003</v>
      </c>
      <c r="G18" s="80">
        <v>525869.26199999999</v>
      </c>
    </row>
    <row r="19" spans="1:7" s="4" customFormat="1" ht="9.9499999999999993" customHeight="1">
      <c r="A19" s="85"/>
      <c r="B19" s="39"/>
      <c r="C19" s="90" t="s">
        <v>568</v>
      </c>
      <c r="D19" s="91" t="s">
        <v>502</v>
      </c>
      <c r="E19" s="80">
        <v>886781.76800000004</v>
      </c>
      <c r="F19" s="80">
        <v>1123651.1780000001</v>
      </c>
      <c r="G19" s="80">
        <v>1299613.4810000001</v>
      </c>
    </row>
    <row r="20" spans="1:7" s="4" customFormat="1" ht="9.9499999999999993" customHeight="1">
      <c r="A20" s="85"/>
      <c r="B20" s="39"/>
      <c r="C20" s="94" t="s">
        <v>504</v>
      </c>
      <c r="D20" s="95" t="s">
        <v>505</v>
      </c>
      <c r="E20" s="80">
        <v>77924.570999999996</v>
      </c>
      <c r="F20" s="80">
        <v>87181.99</v>
      </c>
      <c r="G20" s="80">
        <v>115925.398</v>
      </c>
    </row>
    <row r="21" spans="1:7" s="4" customFormat="1" ht="9.9499999999999993" customHeight="1">
      <c r="A21" s="85"/>
      <c r="B21" s="39"/>
      <c r="C21" s="92" t="s">
        <v>506</v>
      </c>
      <c r="D21" s="93" t="s">
        <v>507</v>
      </c>
      <c r="E21" s="80">
        <v>808857.19700000004</v>
      </c>
      <c r="F21" s="80">
        <v>1036469.188</v>
      </c>
      <c r="G21" s="80">
        <v>1183688.0830000001</v>
      </c>
    </row>
    <row r="22" spans="1:7" s="28" customFormat="1" ht="9.9499999999999993" customHeight="1">
      <c r="A22" s="74" t="s">
        <v>747</v>
      </c>
      <c r="B22" s="568" t="s">
        <v>793</v>
      </c>
      <c r="C22" s="568"/>
      <c r="D22" s="568"/>
      <c r="E22" s="79">
        <v>8257900.0600000005</v>
      </c>
      <c r="F22" s="79">
        <v>9496152.3890000004</v>
      </c>
      <c r="G22" s="79">
        <v>10276357.193</v>
      </c>
    </row>
    <row r="23" spans="1:7" s="4" customFormat="1" ht="9.9499999999999993" customHeight="1">
      <c r="A23" s="85"/>
      <c r="B23" s="39"/>
      <c r="C23" s="88" t="s">
        <v>508</v>
      </c>
      <c r="D23" s="76" t="s">
        <v>797</v>
      </c>
      <c r="E23" s="80">
        <v>4971280.3820000002</v>
      </c>
      <c r="F23" s="80">
        <v>5696777.8080000002</v>
      </c>
      <c r="G23" s="80">
        <v>6178898.9740000004</v>
      </c>
    </row>
    <row r="24" spans="1:7" s="4" customFormat="1" ht="9.9499999999999993" customHeight="1">
      <c r="A24" s="85"/>
      <c r="B24" s="39"/>
      <c r="C24" s="97" t="s">
        <v>509</v>
      </c>
      <c r="D24" s="98" t="s">
        <v>510</v>
      </c>
      <c r="E24" s="80">
        <v>3286619.6779999998</v>
      </c>
      <c r="F24" s="80">
        <v>3799374.5809999998</v>
      </c>
      <c r="G24" s="80">
        <v>4097458.219</v>
      </c>
    </row>
    <row r="25" spans="1:7" s="28" customFormat="1" ht="9.9499999999999993" customHeight="1">
      <c r="A25" s="74" t="s">
        <v>748</v>
      </c>
      <c r="B25" s="568" t="s">
        <v>749</v>
      </c>
      <c r="C25" s="568"/>
      <c r="D25" s="568"/>
      <c r="E25" s="79">
        <v>8272142.4019999998</v>
      </c>
      <c r="F25" s="79">
        <v>9424645.6089999992</v>
      </c>
      <c r="G25" s="79">
        <v>10894745.495000001</v>
      </c>
    </row>
    <row r="26" spans="1:7" s="4" customFormat="1" ht="9.9499999999999993" customHeight="1">
      <c r="A26" s="85"/>
      <c r="B26" s="39"/>
      <c r="C26" s="88" t="s">
        <v>511</v>
      </c>
      <c r="D26" s="76" t="s">
        <v>798</v>
      </c>
      <c r="E26" s="80">
        <v>3860449.9130000002</v>
      </c>
      <c r="F26" s="80">
        <v>4249954.9069999997</v>
      </c>
      <c r="G26" s="80">
        <v>4466860.4610000001</v>
      </c>
    </row>
    <row r="27" spans="1:7" s="28" customFormat="1" ht="9.9499999999999993" customHeight="1">
      <c r="A27" s="85"/>
      <c r="B27" s="39"/>
      <c r="C27" s="90" t="s">
        <v>600</v>
      </c>
      <c r="D27" s="91" t="s">
        <v>750</v>
      </c>
      <c r="E27" s="80">
        <v>925317.94799999997</v>
      </c>
      <c r="F27" s="80">
        <v>1168630.3810000001</v>
      </c>
      <c r="G27" s="80">
        <v>1648099.254</v>
      </c>
    </row>
    <row r="28" spans="1:7" s="4" customFormat="1" ht="9.9499999999999993" customHeight="1">
      <c r="A28" s="85"/>
      <c r="B28" s="39"/>
      <c r="C28" s="94" t="s">
        <v>512</v>
      </c>
      <c r="D28" s="95" t="s">
        <v>795</v>
      </c>
      <c r="E28" s="80">
        <v>803056.14199999999</v>
      </c>
      <c r="F28" s="80">
        <v>1014418.009</v>
      </c>
      <c r="G28" s="80">
        <v>1472528.662</v>
      </c>
    </row>
    <row r="29" spans="1:7" s="4" customFormat="1" ht="9.9499999999999993" customHeight="1">
      <c r="A29" s="85"/>
      <c r="B29" s="39"/>
      <c r="C29" s="94" t="s">
        <v>513</v>
      </c>
      <c r="D29" s="95" t="s">
        <v>796</v>
      </c>
      <c r="E29" s="80">
        <v>122261.806</v>
      </c>
      <c r="F29" s="80">
        <v>154212.372</v>
      </c>
      <c r="G29" s="80">
        <v>175570.592</v>
      </c>
    </row>
    <row r="30" spans="1:7" s="4" customFormat="1" ht="9.9499999999999993" customHeight="1">
      <c r="A30" s="85"/>
      <c r="B30" s="39"/>
      <c r="C30" s="97" t="s">
        <v>514</v>
      </c>
      <c r="D30" s="98" t="s">
        <v>510</v>
      </c>
      <c r="E30" s="80">
        <v>3486374.5410000002</v>
      </c>
      <c r="F30" s="80">
        <v>4006060.321</v>
      </c>
      <c r="G30" s="80">
        <v>4779785.78</v>
      </c>
    </row>
    <row r="31" spans="1:7" s="28" customFormat="1" ht="9.9499999999999993" customHeight="1">
      <c r="A31" s="74" t="s">
        <v>751</v>
      </c>
      <c r="B31" s="568" t="s">
        <v>752</v>
      </c>
      <c r="C31" s="568"/>
      <c r="D31" s="568"/>
      <c r="E31" s="79">
        <v>8645871.8819999993</v>
      </c>
      <c r="F31" s="79">
        <v>9088931.5969999991</v>
      </c>
      <c r="G31" s="79">
        <v>9329659.4230000004</v>
      </c>
    </row>
    <row r="32" spans="1:7" s="4" customFormat="1" ht="9.9499999999999993" customHeight="1">
      <c r="A32" s="85"/>
      <c r="B32" s="39"/>
      <c r="C32" s="88" t="s">
        <v>515</v>
      </c>
      <c r="D32" s="76" t="s">
        <v>516</v>
      </c>
      <c r="E32" s="80">
        <v>1386935.1780000001</v>
      </c>
      <c r="F32" s="80">
        <v>1511542.2890000001</v>
      </c>
      <c r="G32" s="80">
        <v>1563905.7709999999</v>
      </c>
    </row>
    <row r="33" spans="1:247" s="28" customFormat="1" ht="9.9499999999999993" customHeight="1">
      <c r="A33" s="85"/>
      <c r="B33" s="39"/>
      <c r="C33" s="90" t="s">
        <v>517</v>
      </c>
      <c r="D33" s="91" t="s">
        <v>518</v>
      </c>
      <c r="E33" s="80">
        <v>3284965.2009999999</v>
      </c>
      <c r="F33" s="80">
        <v>3496984.9709999999</v>
      </c>
      <c r="G33" s="80">
        <v>3570132.6409999998</v>
      </c>
    </row>
    <row r="34" spans="1:247" s="4" customFormat="1" ht="9.9499999999999993" customHeight="1">
      <c r="A34" s="85"/>
      <c r="B34" s="39"/>
      <c r="C34" s="97" t="s">
        <v>519</v>
      </c>
      <c r="D34" s="98" t="s">
        <v>520</v>
      </c>
      <c r="E34" s="80">
        <v>3973971.503</v>
      </c>
      <c r="F34" s="80">
        <v>4080404.3369999998</v>
      </c>
      <c r="G34" s="80">
        <v>4195621.0109999999</v>
      </c>
    </row>
    <row r="35" spans="1:247" s="28" customFormat="1" ht="9.9499999999999993" customHeight="1">
      <c r="A35" s="74" t="s">
        <v>521</v>
      </c>
      <c r="B35" s="568" t="s">
        <v>522</v>
      </c>
      <c r="C35" s="568" t="s">
        <v>521</v>
      </c>
      <c r="D35" s="568" t="s">
        <v>522</v>
      </c>
      <c r="E35" s="79">
        <v>10224.183999999999</v>
      </c>
      <c r="F35" s="79">
        <v>6212.6270000000004</v>
      </c>
      <c r="G35" s="79">
        <v>11604.147000000001</v>
      </c>
      <c r="H35" s="18"/>
      <c r="I35" s="34"/>
      <c r="J35" s="565"/>
      <c r="K35" s="565"/>
      <c r="L35" s="565"/>
      <c r="M35" s="18"/>
      <c r="N35" s="18"/>
      <c r="O35" s="18"/>
      <c r="P35" s="18"/>
      <c r="Q35" s="34"/>
      <c r="R35" s="565"/>
      <c r="S35" s="565"/>
      <c r="T35" s="565"/>
      <c r="U35" s="18"/>
      <c r="V35" s="18"/>
      <c r="W35" s="18"/>
      <c r="X35" s="18"/>
      <c r="Y35" s="34"/>
      <c r="Z35" s="565"/>
      <c r="AA35" s="565"/>
      <c r="AB35" s="565"/>
      <c r="AC35" s="18"/>
      <c r="AD35" s="18"/>
      <c r="AE35" s="18"/>
      <c r="AF35" s="18"/>
      <c r="AG35" s="34"/>
      <c r="AH35" s="565"/>
      <c r="AI35" s="565"/>
      <c r="AJ35" s="565"/>
      <c r="AK35" s="18"/>
      <c r="AL35" s="18"/>
      <c r="AM35" s="18"/>
      <c r="AN35" s="18"/>
      <c r="AO35" s="34"/>
      <c r="AP35" s="565"/>
      <c r="AQ35" s="565"/>
      <c r="AR35" s="565"/>
      <c r="AS35" s="18"/>
      <c r="AT35" s="18"/>
      <c r="AU35" s="18"/>
      <c r="AV35" s="18"/>
      <c r="AW35" s="34"/>
      <c r="AX35" s="565"/>
      <c r="AY35" s="565"/>
      <c r="AZ35" s="565"/>
      <c r="BA35" s="18"/>
      <c r="BB35" s="18"/>
      <c r="BC35" s="18"/>
      <c r="BD35" s="18"/>
      <c r="BE35" s="34"/>
      <c r="BF35" s="565"/>
      <c r="BG35" s="565"/>
      <c r="BH35" s="565"/>
      <c r="BI35" s="18"/>
      <c r="BJ35" s="18"/>
      <c r="BK35" s="18"/>
      <c r="BL35" s="18"/>
      <c r="BM35" s="34"/>
      <c r="BN35" s="565"/>
      <c r="BO35" s="565"/>
      <c r="BP35" s="565"/>
      <c r="BQ35" s="18"/>
      <c r="BR35" s="18"/>
      <c r="BS35" s="18"/>
      <c r="BT35" s="18"/>
      <c r="BU35" s="34"/>
      <c r="BV35" s="565"/>
      <c r="BW35" s="565"/>
      <c r="BX35" s="565"/>
      <c r="BY35" s="18"/>
      <c r="BZ35" s="18"/>
      <c r="CA35" s="18"/>
      <c r="CB35" s="18"/>
      <c r="CC35" s="34"/>
      <c r="CD35" s="565"/>
      <c r="CE35" s="565"/>
      <c r="CF35" s="565"/>
      <c r="CG35" s="18"/>
      <c r="CH35" s="18"/>
      <c r="CI35" s="18"/>
      <c r="CJ35" s="18"/>
      <c r="CK35" s="34"/>
      <c r="CL35" s="565"/>
      <c r="CM35" s="565"/>
      <c r="CN35" s="565"/>
      <c r="CO35" s="18"/>
      <c r="CP35" s="18"/>
      <c r="CQ35" s="18"/>
      <c r="CR35" s="18"/>
      <c r="CS35" s="34"/>
      <c r="CT35" s="565"/>
      <c r="CU35" s="565"/>
      <c r="CV35" s="565"/>
      <c r="CW35" s="18"/>
      <c r="CX35" s="18"/>
      <c r="CY35" s="18"/>
      <c r="CZ35" s="18"/>
      <c r="DA35" s="34"/>
      <c r="DB35" s="565"/>
      <c r="DC35" s="565"/>
      <c r="DD35" s="565"/>
      <c r="DE35" s="18"/>
      <c r="DF35" s="18"/>
      <c r="DG35" s="18"/>
      <c r="DH35" s="18"/>
      <c r="DI35" s="34"/>
      <c r="DJ35" s="565"/>
      <c r="DK35" s="565"/>
      <c r="DL35" s="565"/>
      <c r="DM35" s="18"/>
      <c r="DN35" s="18"/>
      <c r="DO35" s="18"/>
      <c r="DP35" s="18"/>
      <c r="DQ35" s="34"/>
      <c r="DR35" s="565"/>
      <c r="DS35" s="565"/>
      <c r="DT35" s="565"/>
      <c r="DU35" s="18"/>
      <c r="DV35" s="18"/>
      <c r="DW35" s="18"/>
      <c r="DX35" s="18"/>
      <c r="DY35" s="34"/>
      <c r="DZ35" s="565"/>
      <c r="EA35" s="565"/>
      <c r="EB35" s="565"/>
      <c r="EC35" s="18"/>
      <c r="ED35" s="18"/>
      <c r="EE35" s="18"/>
      <c r="EF35" s="18"/>
      <c r="EG35" s="34"/>
      <c r="EH35" s="565"/>
      <c r="EI35" s="565"/>
      <c r="EJ35" s="565"/>
      <c r="EK35" s="18"/>
      <c r="EL35" s="18"/>
      <c r="EM35" s="18"/>
      <c r="EN35" s="18"/>
      <c r="EO35" s="34"/>
      <c r="EP35" s="565"/>
      <c r="EQ35" s="565"/>
      <c r="ER35" s="565"/>
      <c r="ES35" s="18"/>
      <c r="ET35" s="18"/>
      <c r="EU35" s="18"/>
      <c r="EV35" s="18"/>
      <c r="EW35" s="34"/>
      <c r="EX35" s="565"/>
      <c r="EY35" s="565"/>
      <c r="EZ35" s="565"/>
      <c r="FA35" s="18"/>
      <c r="FB35" s="18"/>
      <c r="FC35" s="18"/>
      <c r="FD35" s="18"/>
      <c r="FE35" s="34"/>
      <c r="FF35" s="565"/>
      <c r="FG35" s="565"/>
      <c r="FH35" s="565"/>
      <c r="FI35" s="18"/>
      <c r="FJ35" s="18"/>
      <c r="FK35" s="18"/>
      <c r="FL35" s="18"/>
      <c r="FM35" s="34"/>
      <c r="FN35" s="565"/>
      <c r="FO35" s="565"/>
      <c r="FP35" s="565"/>
      <c r="FQ35" s="18"/>
      <c r="FR35" s="18"/>
      <c r="FS35" s="18"/>
      <c r="FT35" s="18"/>
      <c r="FU35" s="34"/>
      <c r="FV35" s="565"/>
      <c r="FW35" s="565"/>
      <c r="FX35" s="565"/>
      <c r="FY35" s="18"/>
      <c r="FZ35" s="18"/>
      <c r="GA35" s="18"/>
      <c r="GB35" s="18"/>
      <c r="GC35" s="34"/>
      <c r="GD35" s="565"/>
      <c r="GE35" s="565"/>
      <c r="GF35" s="565"/>
      <c r="GG35" s="18"/>
      <c r="GH35" s="18"/>
      <c r="GI35" s="18"/>
      <c r="GJ35" s="18"/>
      <c r="GK35" s="34"/>
      <c r="GL35" s="565"/>
      <c r="GM35" s="565"/>
      <c r="GN35" s="565"/>
      <c r="GO35" s="18"/>
      <c r="GP35" s="18"/>
      <c r="GQ35" s="18"/>
      <c r="GR35" s="18"/>
      <c r="GS35" s="34"/>
      <c r="GT35" s="565"/>
      <c r="GU35" s="565"/>
      <c r="GV35" s="565"/>
      <c r="GW35" s="18"/>
      <c r="GX35" s="18"/>
      <c r="GY35" s="18"/>
      <c r="GZ35" s="18"/>
      <c r="HA35" s="34"/>
      <c r="HB35" s="565"/>
      <c r="HC35" s="565"/>
      <c r="HD35" s="565"/>
      <c r="HE35" s="18"/>
      <c r="HF35" s="18"/>
      <c r="HG35" s="18"/>
      <c r="HH35" s="18"/>
      <c r="HI35" s="34"/>
      <c r="HJ35" s="565"/>
      <c r="HK35" s="565"/>
      <c r="HL35" s="565"/>
      <c r="HM35" s="18"/>
      <c r="HN35" s="18"/>
      <c r="HO35" s="18"/>
      <c r="HP35" s="18"/>
      <c r="HQ35" s="34"/>
      <c r="HR35" s="565"/>
      <c r="HS35" s="565"/>
      <c r="HT35" s="565"/>
      <c r="HU35" s="18"/>
      <c r="HV35" s="18"/>
      <c r="HW35" s="18"/>
      <c r="HX35" s="18"/>
      <c r="HY35" s="34"/>
      <c r="HZ35" s="565"/>
      <c r="IA35" s="565"/>
      <c r="IB35" s="565"/>
      <c r="IC35" s="18"/>
      <c r="ID35" s="18"/>
      <c r="IE35" s="18"/>
      <c r="IF35" s="18"/>
      <c r="IG35" s="34"/>
      <c r="IH35" s="565"/>
      <c r="II35" s="565"/>
      <c r="IJ35" s="565"/>
      <c r="IK35" s="18"/>
      <c r="IL35" s="18"/>
      <c r="IM35" s="18"/>
    </row>
    <row r="36" spans="1:247" s="4" customFormat="1" ht="5.0999999999999996" customHeight="1" thickBot="1">
      <c r="A36" s="22"/>
      <c r="B36" s="15"/>
      <c r="C36" s="20"/>
      <c r="D36" s="20"/>
      <c r="E36" s="36"/>
      <c r="F36" s="36"/>
      <c r="G36" s="36"/>
    </row>
    <row r="37" spans="1:247" s="86" customFormat="1" thickTop="1">
      <c r="A37" s="567" t="s">
        <v>840</v>
      </c>
      <c r="B37" s="567"/>
      <c r="C37" s="567"/>
      <c r="D37" s="567"/>
      <c r="E37" s="567"/>
      <c r="F37" s="567"/>
      <c r="G37" s="567"/>
    </row>
    <row r="38" spans="1:247" s="86" customFormat="1" ht="28.5" customHeight="1">
      <c r="A38" s="566" t="s">
        <v>866</v>
      </c>
      <c r="B38" s="566"/>
      <c r="C38" s="566"/>
      <c r="D38" s="566"/>
      <c r="E38" s="566"/>
      <c r="F38" s="566"/>
      <c r="G38" s="566"/>
    </row>
    <row r="39" spans="1:247">
      <c r="A39" s="157" t="s">
        <v>836</v>
      </c>
      <c r="D39" s="32"/>
      <c r="E39" s="17"/>
      <c r="F39" s="17"/>
      <c r="G39" s="17"/>
    </row>
  </sheetData>
  <mergeCells count="44">
    <mergeCell ref="A1:G1"/>
    <mergeCell ref="A2:D2"/>
    <mergeCell ref="A3:B3"/>
    <mergeCell ref="C3:D3"/>
    <mergeCell ref="B7:D7"/>
    <mergeCell ref="BV35:BX35"/>
    <mergeCell ref="B14:D14"/>
    <mergeCell ref="A5:D5"/>
    <mergeCell ref="R35:T35"/>
    <mergeCell ref="Z35:AB35"/>
    <mergeCell ref="AH35:AJ35"/>
    <mergeCell ref="AP35:AR35"/>
    <mergeCell ref="AX35:AZ35"/>
    <mergeCell ref="BF35:BH35"/>
    <mergeCell ref="BN35:BP35"/>
    <mergeCell ref="B25:D25"/>
    <mergeCell ref="B31:D31"/>
    <mergeCell ref="J35:L35"/>
    <mergeCell ref="A38:G38"/>
    <mergeCell ref="A37:G37"/>
    <mergeCell ref="B35:D35"/>
    <mergeCell ref="B17:D17"/>
    <mergeCell ref="B22:D22"/>
    <mergeCell ref="CD35:CF35"/>
    <mergeCell ref="CL35:CN35"/>
    <mergeCell ref="CT35:CV35"/>
    <mergeCell ref="DZ35:EB35"/>
    <mergeCell ref="EP35:ER35"/>
    <mergeCell ref="EX35:EZ35"/>
    <mergeCell ref="FF35:FH35"/>
    <mergeCell ref="FN35:FP35"/>
    <mergeCell ref="DB35:DD35"/>
    <mergeCell ref="DJ35:DL35"/>
    <mergeCell ref="DR35:DT35"/>
    <mergeCell ref="EH35:EJ35"/>
    <mergeCell ref="HZ35:IB35"/>
    <mergeCell ref="IH35:IJ35"/>
    <mergeCell ref="FV35:FX35"/>
    <mergeCell ref="GD35:GF35"/>
    <mergeCell ref="GL35:GN35"/>
    <mergeCell ref="GT35:GV35"/>
    <mergeCell ref="HB35:HD35"/>
    <mergeCell ref="HJ35:HL35"/>
    <mergeCell ref="HR35:HT35"/>
  </mergeCells>
  <conditionalFormatting sqref="E1:G1">
    <cfRule type="cellIs" dxfId="59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lha42"/>
  <dimension ref="A1:IM39"/>
  <sheetViews>
    <sheetView showGridLines="0" workbookViewId="0">
      <selection sqref="A1:G1"/>
    </sheetView>
  </sheetViews>
  <sheetFormatPr defaultColWidth="9.140625" defaultRowHeight="9"/>
  <cols>
    <col min="1" max="1" width="3.7109375" style="5" customWidth="1"/>
    <col min="2" max="2" width="2.7109375" style="5" customWidth="1"/>
    <col min="3" max="3" width="3.7109375" style="5" customWidth="1"/>
    <col min="4" max="4" width="39.140625" style="5" customWidth="1"/>
    <col min="5" max="7" width="11.7109375" style="8" customWidth="1"/>
    <col min="8" max="16384" width="9.140625" style="5"/>
  </cols>
  <sheetData>
    <row r="1" spans="1:8" s="60" customFormat="1" ht="36" customHeight="1">
      <c r="A1" s="560" t="s">
        <v>1045</v>
      </c>
      <c r="B1" s="560"/>
      <c r="C1" s="560"/>
      <c r="D1" s="560"/>
      <c r="E1" s="560"/>
      <c r="F1" s="560"/>
      <c r="G1" s="560"/>
      <c r="H1" s="515" t="s">
        <v>1048</v>
      </c>
    </row>
    <row r="2" spans="1:8" ht="9" customHeight="1">
      <c r="A2" s="555" t="s">
        <v>475</v>
      </c>
      <c r="B2" s="555"/>
      <c r="C2" s="555"/>
      <c r="D2" s="555"/>
      <c r="E2" s="6"/>
      <c r="F2" s="6"/>
      <c r="G2" s="6"/>
    </row>
    <row r="3" spans="1:8" s="7" customFormat="1" ht="20.100000000000001" customHeight="1">
      <c r="A3" s="564" t="s">
        <v>764</v>
      </c>
      <c r="B3" s="569"/>
      <c r="C3" s="569" t="s">
        <v>940</v>
      </c>
      <c r="D3" s="569"/>
      <c r="E3" s="245">
        <v>2016</v>
      </c>
      <c r="F3" s="256">
        <v>2017</v>
      </c>
      <c r="G3" s="54" t="s">
        <v>1078</v>
      </c>
    </row>
    <row r="4" spans="1:8" s="14" customFormat="1" ht="5.0999999999999996" customHeight="1">
      <c r="A4" s="11"/>
      <c r="B4" s="11"/>
      <c r="C4" s="11"/>
      <c r="D4" s="11"/>
      <c r="E4" s="11"/>
      <c r="F4" s="11"/>
      <c r="G4" s="11"/>
    </row>
    <row r="5" spans="1:8" s="228" customFormat="1" ht="9.9499999999999993" customHeight="1">
      <c r="A5" s="553" t="s">
        <v>216</v>
      </c>
      <c r="B5" s="553"/>
      <c r="C5" s="553"/>
      <c r="D5" s="553"/>
      <c r="E5" s="229">
        <v>-10226428.148000002</v>
      </c>
      <c r="F5" s="229">
        <v>-12402955.772</v>
      </c>
      <c r="G5" s="229">
        <v>-13113609.373000003</v>
      </c>
    </row>
    <row r="6" spans="1:8" s="14" customFormat="1" ht="5.0999999999999996" customHeight="1">
      <c r="A6" s="11"/>
      <c r="B6" s="11"/>
      <c r="C6" s="21"/>
      <c r="D6" s="21"/>
      <c r="E6" s="146"/>
      <c r="F6" s="146"/>
      <c r="G6" s="146"/>
    </row>
    <row r="7" spans="1:8" s="28" customFormat="1" ht="9.9499999999999993" customHeight="1">
      <c r="A7" s="74" t="s">
        <v>741</v>
      </c>
      <c r="B7" s="568" t="s">
        <v>742</v>
      </c>
      <c r="C7" s="568"/>
      <c r="D7" s="568"/>
      <c r="E7" s="79">
        <v>-3027929.3970000008</v>
      </c>
      <c r="F7" s="79">
        <v>-3338445.6249999991</v>
      </c>
      <c r="G7" s="79">
        <v>-3364473.6719999993</v>
      </c>
    </row>
    <row r="8" spans="1:8" s="4" customFormat="1" ht="9.9499999999999993" customHeight="1">
      <c r="A8" s="85"/>
      <c r="B8" s="39"/>
      <c r="C8" s="88" t="s">
        <v>468</v>
      </c>
      <c r="D8" s="76" t="s">
        <v>500</v>
      </c>
      <c r="E8" s="80">
        <v>-1225022.5680000002</v>
      </c>
      <c r="F8" s="80">
        <v>-1199474.8569999996</v>
      </c>
      <c r="G8" s="80">
        <v>-1209677.1250000002</v>
      </c>
    </row>
    <row r="9" spans="1:8" s="4" customFormat="1" ht="9.9499999999999993" customHeight="1">
      <c r="A9" s="85"/>
      <c r="B9" s="39"/>
      <c r="C9" s="94" t="s">
        <v>494</v>
      </c>
      <c r="D9" s="95" t="s">
        <v>794</v>
      </c>
      <c r="E9" s="80">
        <v>-465232.94099999999</v>
      </c>
      <c r="F9" s="80">
        <v>-562058.0419999999</v>
      </c>
      <c r="G9" s="80">
        <v>-524310.75400000007</v>
      </c>
    </row>
    <row r="10" spans="1:8" s="4" customFormat="1" ht="9.9499999999999993" customHeight="1">
      <c r="A10" s="85"/>
      <c r="B10" s="39"/>
      <c r="C10" s="94" t="s">
        <v>495</v>
      </c>
      <c r="D10" s="95" t="s">
        <v>496</v>
      </c>
      <c r="E10" s="80">
        <v>-759789.62700000009</v>
      </c>
      <c r="F10" s="80">
        <v>-637416.81499999994</v>
      </c>
      <c r="G10" s="80">
        <v>-685366.37100000004</v>
      </c>
    </row>
    <row r="11" spans="1:8" s="4" customFormat="1" ht="9.9499999999999993" customHeight="1">
      <c r="A11" s="85"/>
      <c r="B11" s="39"/>
      <c r="C11" s="90" t="s">
        <v>542</v>
      </c>
      <c r="D11" s="91" t="s">
        <v>502</v>
      </c>
      <c r="E11" s="80">
        <v>-1802906.8290000004</v>
      </c>
      <c r="F11" s="80">
        <v>-2138970.7680000002</v>
      </c>
      <c r="G11" s="80">
        <v>-2154796.5469999998</v>
      </c>
    </row>
    <row r="12" spans="1:8" s="4" customFormat="1" ht="9.9499999999999993" customHeight="1">
      <c r="A12" s="85"/>
      <c r="B12" s="39"/>
      <c r="C12" s="94" t="s">
        <v>497</v>
      </c>
      <c r="D12" s="95" t="s">
        <v>794</v>
      </c>
      <c r="E12" s="80">
        <v>-190506.40100000001</v>
      </c>
      <c r="F12" s="80">
        <v>-192745.18499999997</v>
      </c>
      <c r="G12" s="80">
        <v>-214729.217</v>
      </c>
    </row>
    <row r="13" spans="1:8" s="4" customFormat="1" ht="9.9499999999999993" customHeight="1">
      <c r="A13" s="85"/>
      <c r="B13" s="39"/>
      <c r="C13" s="92" t="s">
        <v>498</v>
      </c>
      <c r="D13" s="93" t="s">
        <v>496</v>
      </c>
      <c r="E13" s="80">
        <v>-1612400.4280000003</v>
      </c>
      <c r="F13" s="80">
        <v>-1946225.5829999996</v>
      </c>
      <c r="G13" s="80">
        <v>-1940067.3299999996</v>
      </c>
    </row>
    <row r="14" spans="1:8" s="28" customFormat="1" ht="9.9499999999999993" customHeight="1">
      <c r="A14" s="74" t="s">
        <v>743</v>
      </c>
      <c r="B14" s="568" t="s">
        <v>744</v>
      </c>
      <c r="C14" s="568"/>
      <c r="D14" s="568"/>
      <c r="E14" s="79">
        <v>-2153626.4920000006</v>
      </c>
      <c r="F14" s="79">
        <v>-2772599.3080000002</v>
      </c>
      <c r="G14" s="79">
        <v>-3240067.3540000003</v>
      </c>
    </row>
    <row r="15" spans="1:8" s="4" customFormat="1" ht="9.9499999999999993" customHeight="1">
      <c r="A15" s="85"/>
      <c r="B15" s="39"/>
      <c r="C15" s="88" t="s">
        <v>499</v>
      </c>
      <c r="D15" s="76" t="s">
        <v>500</v>
      </c>
      <c r="E15" s="80">
        <v>-233238.65000000002</v>
      </c>
      <c r="F15" s="80">
        <v>-212234.38500000001</v>
      </c>
      <c r="G15" s="80">
        <v>-78277.868000000017</v>
      </c>
    </row>
    <row r="16" spans="1:8" s="4" customFormat="1" ht="9.9499999999999993" customHeight="1">
      <c r="A16" s="85"/>
      <c r="B16" s="39"/>
      <c r="C16" s="97" t="s">
        <v>501</v>
      </c>
      <c r="D16" s="98" t="s">
        <v>502</v>
      </c>
      <c r="E16" s="80">
        <v>-1920387.8420000002</v>
      </c>
      <c r="F16" s="80">
        <v>-2560364.9230000004</v>
      </c>
      <c r="G16" s="80">
        <v>-3161789.4859999996</v>
      </c>
    </row>
    <row r="17" spans="1:7" s="28" customFormat="1" ht="9.9499999999999993" customHeight="1">
      <c r="A17" s="74" t="s">
        <v>745</v>
      </c>
      <c r="B17" s="568" t="s">
        <v>746</v>
      </c>
      <c r="C17" s="568"/>
      <c r="D17" s="568"/>
      <c r="E17" s="79">
        <v>-116960.75300000003</v>
      </c>
      <c r="F17" s="79">
        <v>97539.478000000119</v>
      </c>
      <c r="G17" s="79">
        <v>107156.25699999975</v>
      </c>
    </row>
    <row r="18" spans="1:7" s="4" customFormat="1" ht="9.9499999999999993" customHeight="1">
      <c r="A18" s="85"/>
      <c r="B18" s="39"/>
      <c r="C18" s="88" t="s">
        <v>503</v>
      </c>
      <c r="D18" s="76" t="s">
        <v>500</v>
      </c>
      <c r="E18" s="80">
        <v>-674265.29499999993</v>
      </c>
      <c r="F18" s="80">
        <v>-644264.55700000003</v>
      </c>
      <c r="G18" s="80">
        <v>-523272.73300000001</v>
      </c>
    </row>
    <row r="19" spans="1:7" s="4" customFormat="1" ht="9.9499999999999993" customHeight="1">
      <c r="A19" s="85"/>
      <c r="B19" s="39"/>
      <c r="C19" s="90" t="s">
        <v>568</v>
      </c>
      <c r="D19" s="91" t="s">
        <v>502</v>
      </c>
      <c r="E19" s="80">
        <v>557304.54200000002</v>
      </c>
      <c r="F19" s="80">
        <v>741804.03499999992</v>
      </c>
      <c r="G19" s="80">
        <v>630428.98999999976</v>
      </c>
    </row>
    <row r="20" spans="1:7" s="4" customFormat="1" ht="9.9499999999999993" customHeight="1">
      <c r="A20" s="85"/>
      <c r="B20" s="39"/>
      <c r="C20" s="94" t="s">
        <v>504</v>
      </c>
      <c r="D20" s="95" t="s">
        <v>505</v>
      </c>
      <c r="E20" s="80">
        <v>145603.364</v>
      </c>
      <c r="F20" s="80">
        <v>74424.95699999998</v>
      </c>
      <c r="G20" s="80">
        <v>80224.504000000001</v>
      </c>
    </row>
    <row r="21" spans="1:7" s="4" customFormat="1" ht="9.9499999999999993" customHeight="1">
      <c r="A21" s="85"/>
      <c r="B21" s="39"/>
      <c r="C21" s="92" t="s">
        <v>506</v>
      </c>
      <c r="D21" s="93" t="s">
        <v>507</v>
      </c>
      <c r="E21" s="80">
        <v>411701.17799999996</v>
      </c>
      <c r="F21" s="80">
        <v>667379.0780000001</v>
      </c>
      <c r="G21" s="80">
        <v>550204.4859999998</v>
      </c>
    </row>
    <row r="22" spans="1:7" s="28" customFormat="1" ht="9.9499999999999993" customHeight="1">
      <c r="A22" s="74" t="s">
        <v>747</v>
      </c>
      <c r="B22" s="568" t="s">
        <v>793</v>
      </c>
      <c r="C22" s="568"/>
      <c r="D22" s="568"/>
      <c r="E22" s="79">
        <v>-3443390.6150000002</v>
      </c>
      <c r="F22" s="79">
        <v>-4250032.6440000003</v>
      </c>
      <c r="G22" s="79">
        <v>-4750352.3959999997</v>
      </c>
    </row>
    <row r="23" spans="1:7" s="4" customFormat="1" ht="9.9499999999999993" customHeight="1">
      <c r="A23" s="85"/>
      <c r="B23" s="39"/>
      <c r="C23" s="88" t="s">
        <v>508</v>
      </c>
      <c r="D23" s="76" t="s">
        <v>797</v>
      </c>
      <c r="E23" s="80">
        <v>-2127737.8480000002</v>
      </c>
      <c r="F23" s="80">
        <v>-2330652.2320000003</v>
      </c>
      <c r="G23" s="80">
        <v>-2530844.9910000004</v>
      </c>
    </row>
    <row r="24" spans="1:7" s="4" customFormat="1" ht="9.9499999999999993" customHeight="1">
      <c r="A24" s="85"/>
      <c r="B24" s="39"/>
      <c r="C24" s="97" t="s">
        <v>509</v>
      </c>
      <c r="D24" s="98" t="s">
        <v>510</v>
      </c>
      <c r="E24" s="80">
        <v>-1315652.7669999998</v>
      </c>
      <c r="F24" s="80">
        <v>-1919380.4119999998</v>
      </c>
      <c r="G24" s="80">
        <v>-2219507.4050000003</v>
      </c>
    </row>
    <row r="25" spans="1:7" s="28" customFormat="1" ht="9.9499999999999993" customHeight="1">
      <c r="A25" s="74" t="s">
        <v>748</v>
      </c>
      <c r="B25" s="568" t="s">
        <v>749</v>
      </c>
      <c r="C25" s="568"/>
      <c r="D25" s="568"/>
      <c r="E25" s="79">
        <v>-1432746.6230000006</v>
      </c>
      <c r="F25" s="79">
        <v>-1881153.7869999995</v>
      </c>
      <c r="G25" s="79">
        <v>-1508034.2290000003</v>
      </c>
    </row>
    <row r="26" spans="1:7" s="4" customFormat="1" ht="9.9499999999999993" customHeight="1">
      <c r="A26" s="85"/>
      <c r="B26" s="39"/>
      <c r="C26" s="88" t="s">
        <v>511</v>
      </c>
      <c r="D26" s="76" t="s">
        <v>798</v>
      </c>
      <c r="E26" s="80">
        <v>-2350428.4550000001</v>
      </c>
      <c r="F26" s="80">
        <v>-2500424.0319999997</v>
      </c>
      <c r="G26" s="80">
        <v>-1249181.531</v>
      </c>
    </row>
    <row r="27" spans="1:7" s="28" customFormat="1" ht="9.9499999999999993" customHeight="1">
      <c r="A27" s="85"/>
      <c r="B27" s="39"/>
      <c r="C27" s="90" t="s">
        <v>600</v>
      </c>
      <c r="D27" s="91" t="s">
        <v>750</v>
      </c>
      <c r="E27" s="80">
        <v>13839.46100000001</v>
      </c>
      <c r="F27" s="80">
        <v>-215170.06200000015</v>
      </c>
      <c r="G27" s="80">
        <v>-544547.65899999999</v>
      </c>
    </row>
    <row r="28" spans="1:7" s="4" customFormat="1" ht="9.9499999999999993" customHeight="1">
      <c r="A28" s="85"/>
      <c r="B28" s="39"/>
      <c r="C28" s="94" t="s">
        <v>512</v>
      </c>
      <c r="D28" s="95" t="s">
        <v>795</v>
      </c>
      <c r="E28" s="80">
        <v>-114391.65599999996</v>
      </c>
      <c r="F28" s="80">
        <v>-316494.39</v>
      </c>
      <c r="G28" s="80">
        <v>-650634.07000000007</v>
      </c>
    </row>
    <row r="29" spans="1:7" s="4" customFormat="1" ht="9.9499999999999993" customHeight="1">
      <c r="A29" s="85"/>
      <c r="B29" s="39"/>
      <c r="C29" s="94" t="s">
        <v>513</v>
      </c>
      <c r="D29" s="95" t="s">
        <v>796</v>
      </c>
      <c r="E29" s="80">
        <v>128231.11700000001</v>
      </c>
      <c r="F29" s="80">
        <v>101324.32800000001</v>
      </c>
      <c r="G29" s="80">
        <v>106086.41100000002</v>
      </c>
    </row>
    <row r="30" spans="1:7" s="4" customFormat="1" ht="9.9499999999999993" customHeight="1">
      <c r="A30" s="85"/>
      <c r="B30" s="39"/>
      <c r="C30" s="97" t="s">
        <v>514</v>
      </c>
      <c r="D30" s="98" t="s">
        <v>510</v>
      </c>
      <c r="E30" s="80">
        <v>903842.37099999934</v>
      </c>
      <c r="F30" s="80">
        <v>834440.30699999956</v>
      </c>
      <c r="G30" s="80">
        <v>285694.96100000013</v>
      </c>
    </row>
    <row r="31" spans="1:7" s="28" customFormat="1" ht="9.9499999999999993" customHeight="1">
      <c r="A31" s="74" t="s">
        <v>751</v>
      </c>
      <c r="B31" s="568" t="s">
        <v>752</v>
      </c>
      <c r="C31" s="568"/>
      <c r="D31" s="568"/>
      <c r="E31" s="79">
        <v>-49121.51099999994</v>
      </c>
      <c r="F31" s="79">
        <v>-260005.10600000061</v>
      </c>
      <c r="G31" s="79">
        <v>-354595.9849999994</v>
      </c>
    </row>
    <row r="32" spans="1:7" s="4" customFormat="1" ht="9.9499999999999993" customHeight="1">
      <c r="A32" s="85"/>
      <c r="B32" s="39"/>
      <c r="C32" s="88" t="s">
        <v>515</v>
      </c>
      <c r="D32" s="76" t="s">
        <v>516</v>
      </c>
      <c r="E32" s="80">
        <v>-465320.16800000006</v>
      </c>
      <c r="F32" s="80">
        <v>-490761.89400000009</v>
      </c>
      <c r="G32" s="80">
        <v>-530891.98099999991</v>
      </c>
    </row>
    <row r="33" spans="1:247" s="28" customFormat="1" ht="9.9499999999999993" customHeight="1">
      <c r="A33" s="85"/>
      <c r="B33" s="39"/>
      <c r="C33" s="90" t="s">
        <v>517</v>
      </c>
      <c r="D33" s="91" t="s">
        <v>518</v>
      </c>
      <c r="E33" s="80">
        <v>1587945.1980000003</v>
      </c>
      <c r="F33" s="80">
        <v>1458860.6689999998</v>
      </c>
      <c r="G33" s="80">
        <v>1422769.62</v>
      </c>
    </row>
    <row r="34" spans="1:247" s="4" customFormat="1" ht="9.9499999999999993" customHeight="1">
      <c r="A34" s="85"/>
      <c r="B34" s="39"/>
      <c r="C34" s="97" t="s">
        <v>519</v>
      </c>
      <c r="D34" s="98" t="s">
        <v>520</v>
      </c>
      <c r="E34" s="80">
        <v>-1171746.5410000002</v>
      </c>
      <c r="F34" s="80">
        <v>-1228103.8810000001</v>
      </c>
      <c r="G34" s="80">
        <v>-1246473.6239999998</v>
      </c>
    </row>
    <row r="35" spans="1:247" s="28" customFormat="1" ht="9.9499999999999993" customHeight="1">
      <c r="A35" s="74" t="s">
        <v>521</v>
      </c>
      <c r="B35" s="568" t="s">
        <v>522</v>
      </c>
      <c r="C35" s="568" t="s">
        <v>521</v>
      </c>
      <c r="D35" s="568" t="s">
        <v>522</v>
      </c>
      <c r="E35" s="79">
        <v>-2220.9909999999991</v>
      </c>
      <c r="F35" s="79">
        <v>1479.6019999999999</v>
      </c>
      <c r="G35" s="79">
        <v>-3625.6220000000012</v>
      </c>
      <c r="H35" s="3"/>
      <c r="I35" s="3"/>
      <c r="J35" s="18"/>
      <c r="K35" s="18"/>
      <c r="L35" s="18"/>
      <c r="M35" s="18"/>
      <c r="N35" s="34"/>
      <c r="O35" s="565"/>
      <c r="P35" s="565"/>
      <c r="Q35" s="565"/>
      <c r="R35" s="18"/>
      <c r="S35" s="18"/>
      <c r="T35" s="18"/>
      <c r="U35" s="18"/>
      <c r="V35" s="34"/>
      <c r="W35" s="565"/>
      <c r="X35" s="565"/>
      <c r="Y35" s="565"/>
      <c r="Z35" s="18"/>
      <c r="AA35" s="18"/>
      <c r="AB35" s="18"/>
      <c r="AC35" s="18"/>
      <c r="AD35" s="34"/>
      <c r="AE35" s="565"/>
      <c r="AF35" s="565"/>
      <c r="AG35" s="565"/>
      <c r="AH35" s="18"/>
      <c r="AI35" s="18"/>
      <c r="AJ35" s="18"/>
      <c r="AK35" s="18"/>
      <c r="AL35" s="34"/>
      <c r="AM35" s="565"/>
      <c r="AN35" s="565"/>
      <c r="AO35" s="565"/>
      <c r="AP35" s="18"/>
      <c r="AQ35" s="18"/>
      <c r="AR35" s="18"/>
      <c r="AS35" s="18"/>
      <c r="AT35" s="34"/>
      <c r="AU35" s="565"/>
      <c r="AV35" s="565"/>
      <c r="AW35" s="565"/>
      <c r="AX35" s="18"/>
      <c r="AY35" s="18"/>
      <c r="AZ35" s="18"/>
      <c r="BA35" s="18"/>
      <c r="BB35" s="34"/>
      <c r="BC35" s="565"/>
      <c r="BD35" s="565"/>
      <c r="BE35" s="565"/>
      <c r="BF35" s="18"/>
      <c r="BG35" s="18"/>
      <c r="BH35" s="18"/>
      <c r="BI35" s="18"/>
      <c r="BJ35" s="34"/>
      <c r="BK35" s="565"/>
      <c r="BL35" s="565"/>
      <c r="BM35" s="565"/>
      <c r="BN35" s="18"/>
      <c r="BO35" s="18"/>
      <c r="BP35" s="18"/>
      <c r="BQ35" s="18"/>
      <c r="BR35" s="34"/>
      <c r="BS35" s="565"/>
      <c r="BT35" s="565"/>
      <c r="BU35" s="565"/>
      <c r="BV35" s="18"/>
      <c r="BW35" s="18"/>
      <c r="BX35" s="18"/>
      <c r="BY35" s="18"/>
      <c r="BZ35" s="34"/>
      <c r="CA35" s="565"/>
      <c r="CB35" s="565"/>
      <c r="CC35" s="565"/>
      <c r="CD35" s="18"/>
      <c r="CE35" s="18"/>
      <c r="CF35" s="18"/>
      <c r="CG35" s="18"/>
      <c r="CH35" s="34"/>
      <c r="CI35" s="565"/>
      <c r="CJ35" s="565"/>
      <c r="CK35" s="565"/>
      <c r="CL35" s="18"/>
      <c r="CM35" s="18"/>
      <c r="CN35" s="18"/>
      <c r="CO35" s="18"/>
      <c r="CP35" s="34"/>
      <c r="CQ35" s="565"/>
      <c r="CR35" s="565"/>
      <c r="CS35" s="565"/>
      <c r="CT35" s="18"/>
      <c r="CU35" s="18"/>
      <c r="CV35" s="18"/>
      <c r="CW35" s="18"/>
      <c r="CX35" s="34"/>
      <c r="CY35" s="565"/>
      <c r="CZ35" s="565"/>
      <c r="DA35" s="565"/>
      <c r="DB35" s="18"/>
      <c r="DC35" s="18"/>
      <c r="DD35" s="18"/>
      <c r="DE35" s="18"/>
      <c r="DF35" s="34"/>
      <c r="DG35" s="565"/>
      <c r="DH35" s="565"/>
      <c r="DI35" s="565"/>
      <c r="DJ35" s="18"/>
      <c r="DK35" s="18"/>
      <c r="DL35" s="18"/>
      <c r="DM35" s="18"/>
      <c r="DN35" s="34"/>
      <c r="DO35" s="565"/>
      <c r="DP35" s="565"/>
      <c r="DQ35" s="565"/>
      <c r="DR35" s="18"/>
      <c r="DS35" s="18"/>
      <c r="DT35" s="18"/>
      <c r="DU35" s="18"/>
      <c r="DV35" s="34"/>
      <c r="DW35" s="565"/>
      <c r="DX35" s="565"/>
      <c r="DY35" s="565"/>
      <c r="DZ35" s="18"/>
      <c r="EA35" s="18"/>
      <c r="EB35" s="18"/>
      <c r="EC35" s="18"/>
      <c r="ED35" s="34"/>
      <c r="EE35" s="565"/>
      <c r="EF35" s="565"/>
      <c r="EG35" s="565"/>
      <c r="EH35" s="18"/>
      <c r="EI35" s="18"/>
      <c r="EJ35" s="18"/>
      <c r="EK35" s="18"/>
      <c r="EL35" s="34"/>
      <c r="EM35" s="565"/>
      <c r="EN35" s="565"/>
      <c r="EO35" s="565"/>
      <c r="EP35" s="18"/>
      <c r="EQ35" s="18"/>
      <c r="ER35" s="18"/>
      <c r="ES35" s="18"/>
      <c r="ET35" s="34"/>
      <c r="EU35" s="565"/>
      <c r="EV35" s="565"/>
      <c r="EW35" s="565"/>
      <c r="EX35" s="18"/>
      <c r="EY35" s="18"/>
      <c r="EZ35" s="18"/>
      <c r="FA35" s="18"/>
      <c r="FB35" s="34"/>
      <c r="FC35" s="565"/>
      <c r="FD35" s="565"/>
      <c r="FE35" s="565"/>
      <c r="FF35" s="18"/>
      <c r="FG35" s="18"/>
      <c r="FH35" s="18"/>
      <c r="FI35" s="18"/>
      <c r="FJ35" s="34"/>
      <c r="FK35" s="565"/>
      <c r="FL35" s="565"/>
      <c r="FM35" s="565"/>
      <c r="FN35" s="18"/>
      <c r="FO35" s="18"/>
      <c r="FP35" s="18"/>
      <c r="FQ35" s="18"/>
      <c r="FR35" s="34"/>
      <c r="FS35" s="565"/>
      <c r="FT35" s="565"/>
      <c r="FU35" s="565"/>
      <c r="FV35" s="18"/>
      <c r="FW35" s="18"/>
      <c r="FX35" s="18"/>
      <c r="FY35" s="18"/>
      <c r="FZ35" s="34"/>
      <c r="GA35" s="565"/>
      <c r="GB35" s="565"/>
      <c r="GC35" s="565"/>
      <c r="GD35" s="18"/>
      <c r="GE35" s="18"/>
      <c r="GF35" s="18"/>
      <c r="GG35" s="18"/>
      <c r="GH35" s="34"/>
      <c r="GI35" s="565"/>
      <c r="GJ35" s="565"/>
      <c r="GK35" s="565"/>
      <c r="GL35" s="18"/>
      <c r="GM35" s="18"/>
      <c r="GN35" s="18"/>
      <c r="GO35" s="18"/>
      <c r="GP35" s="34"/>
      <c r="GQ35" s="565"/>
      <c r="GR35" s="565"/>
      <c r="GS35" s="565"/>
      <c r="GT35" s="18"/>
      <c r="GU35" s="18"/>
      <c r="GV35" s="18"/>
      <c r="GW35" s="18"/>
      <c r="GX35" s="34"/>
      <c r="GY35" s="565"/>
      <c r="GZ35" s="565"/>
      <c r="HA35" s="565"/>
      <c r="HB35" s="18"/>
      <c r="HC35" s="18"/>
      <c r="HD35" s="18"/>
      <c r="HE35" s="18"/>
      <c r="HF35" s="34"/>
      <c r="HG35" s="565"/>
      <c r="HH35" s="565"/>
      <c r="HI35" s="565"/>
      <c r="HJ35" s="18"/>
      <c r="HK35" s="18"/>
      <c r="HL35" s="18"/>
      <c r="HM35" s="18"/>
      <c r="HN35" s="34"/>
      <c r="HO35" s="565"/>
      <c r="HP35" s="565"/>
      <c r="HQ35" s="565"/>
      <c r="HR35" s="18"/>
      <c r="HS35" s="18"/>
      <c r="HT35" s="18"/>
      <c r="HU35" s="18"/>
      <c r="HV35" s="34"/>
      <c r="HW35" s="565"/>
      <c r="HX35" s="565"/>
      <c r="HY35" s="565"/>
      <c r="HZ35" s="18"/>
      <c r="IA35" s="18"/>
      <c r="IB35" s="18"/>
      <c r="IC35" s="18"/>
      <c r="ID35" s="34"/>
      <c r="IE35" s="565"/>
      <c r="IF35" s="565"/>
      <c r="IG35" s="565"/>
      <c r="IH35" s="18"/>
      <c r="II35" s="18"/>
      <c r="IJ35" s="18"/>
      <c r="IK35" s="18"/>
      <c r="IL35" s="34"/>
      <c r="IM35" s="565"/>
    </row>
    <row r="36" spans="1:247" s="4" customFormat="1" ht="5.0999999999999996" customHeight="1" thickBot="1">
      <c r="A36" s="22"/>
      <c r="B36" s="15"/>
      <c r="C36" s="20"/>
      <c r="D36" s="20"/>
      <c r="E36" s="36"/>
      <c r="F36" s="36"/>
      <c r="G36" s="36"/>
    </row>
    <row r="37" spans="1:247" s="86" customFormat="1" thickTop="1">
      <c r="A37" s="567" t="s">
        <v>840</v>
      </c>
      <c r="B37" s="567"/>
      <c r="C37" s="567"/>
      <c r="D37" s="567"/>
      <c r="E37" s="567"/>
      <c r="F37" s="567"/>
      <c r="G37" s="567"/>
    </row>
    <row r="38" spans="1:247" s="86" customFormat="1" ht="28.5" customHeight="1">
      <c r="A38" s="566" t="s">
        <v>866</v>
      </c>
      <c r="B38" s="566"/>
      <c r="C38" s="566"/>
      <c r="D38" s="566"/>
      <c r="E38" s="566"/>
      <c r="F38" s="566"/>
      <c r="G38" s="566"/>
    </row>
    <row r="39" spans="1:247">
      <c r="A39" s="157" t="s">
        <v>836</v>
      </c>
      <c r="D39" s="32"/>
      <c r="E39" s="17"/>
      <c r="F39" s="17"/>
      <c r="G39" s="17"/>
    </row>
  </sheetData>
  <mergeCells count="44">
    <mergeCell ref="B14:D14"/>
    <mergeCell ref="B17:D17"/>
    <mergeCell ref="A37:G37"/>
    <mergeCell ref="A38:G38"/>
    <mergeCell ref="HG35:HI35"/>
    <mergeCell ref="EE35:EG35"/>
    <mergeCell ref="EM35:EO35"/>
    <mergeCell ref="EU35:EW35"/>
    <mergeCell ref="FC35:FE35"/>
    <mergeCell ref="FK35:FM35"/>
    <mergeCell ref="FS35:FU35"/>
    <mergeCell ref="DG35:DI35"/>
    <mergeCell ref="DO35:DQ35"/>
    <mergeCell ref="DW35:DY35"/>
    <mergeCell ref="B22:D22"/>
    <mergeCell ref="B25:D25"/>
    <mergeCell ref="IM35"/>
    <mergeCell ref="GA35:GC35"/>
    <mergeCell ref="GI35:GK35"/>
    <mergeCell ref="GQ35:GS35"/>
    <mergeCell ref="GY35:HA35"/>
    <mergeCell ref="HW35:HY35"/>
    <mergeCell ref="IE35:IG35"/>
    <mergeCell ref="HO35:HQ35"/>
    <mergeCell ref="A1:G1"/>
    <mergeCell ref="A2:D2"/>
    <mergeCell ref="A3:B3"/>
    <mergeCell ref="C3:D3"/>
    <mergeCell ref="B7:D7"/>
    <mergeCell ref="A5:D5"/>
    <mergeCell ref="CI35:CK35"/>
    <mergeCell ref="CQ35:CS35"/>
    <mergeCell ref="CY35:DA35"/>
    <mergeCell ref="B31:D31"/>
    <mergeCell ref="B35:D35"/>
    <mergeCell ref="AU35:AW35"/>
    <mergeCell ref="BC35:BE35"/>
    <mergeCell ref="BK35:BM35"/>
    <mergeCell ref="BS35:BU35"/>
    <mergeCell ref="CA35:CC35"/>
    <mergeCell ref="O35:Q35"/>
    <mergeCell ref="W35:Y35"/>
    <mergeCell ref="AE35:AG35"/>
    <mergeCell ref="AM35:AO35"/>
  </mergeCells>
  <conditionalFormatting sqref="E1:G1">
    <cfRule type="cellIs" dxfId="58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Folha43"/>
  <dimension ref="A1:IM46"/>
  <sheetViews>
    <sheetView showGridLines="0" workbookViewId="0">
      <selection sqref="A1:G1"/>
    </sheetView>
  </sheetViews>
  <sheetFormatPr defaultColWidth="9.140625" defaultRowHeight="9"/>
  <cols>
    <col min="1" max="1" width="3.7109375" style="5" customWidth="1"/>
    <col min="2" max="2" width="2.7109375" style="5" customWidth="1"/>
    <col min="3" max="3" width="3.7109375" style="5" customWidth="1"/>
    <col min="4" max="4" width="39.140625" style="5" customWidth="1"/>
    <col min="5" max="7" width="11.7109375" style="8" customWidth="1"/>
    <col min="8" max="16384" width="9.140625" style="5"/>
  </cols>
  <sheetData>
    <row r="1" spans="1:8" s="60" customFormat="1" ht="36" customHeight="1">
      <c r="A1" s="560" t="s">
        <v>1006</v>
      </c>
      <c r="B1" s="560"/>
      <c r="C1" s="560"/>
      <c r="D1" s="560"/>
      <c r="E1" s="560"/>
      <c r="F1" s="560"/>
      <c r="G1" s="560"/>
      <c r="H1" s="515" t="s">
        <v>1048</v>
      </c>
    </row>
    <row r="2" spans="1:8" ht="9" customHeight="1">
      <c r="A2" s="555" t="s">
        <v>475</v>
      </c>
      <c r="B2" s="555"/>
      <c r="C2" s="555"/>
      <c r="D2" s="555"/>
      <c r="E2" s="6"/>
      <c r="F2" s="6"/>
      <c r="G2" s="6"/>
    </row>
    <row r="3" spans="1:8" s="7" customFormat="1" ht="20.100000000000001" customHeight="1">
      <c r="A3" s="564" t="s">
        <v>764</v>
      </c>
      <c r="B3" s="569"/>
      <c r="C3" s="569" t="s">
        <v>940</v>
      </c>
      <c r="D3" s="569"/>
      <c r="E3" s="245">
        <v>2016</v>
      </c>
      <c r="F3" s="256">
        <v>2017</v>
      </c>
      <c r="G3" s="54" t="s">
        <v>1078</v>
      </c>
    </row>
    <row r="4" spans="1:8" s="14" customFormat="1" ht="5.0999999999999996" customHeight="1">
      <c r="A4" s="11"/>
      <c r="B4" s="11"/>
      <c r="C4" s="11"/>
      <c r="D4" s="11"/>
      <c r="E4" s="11"/>
      <c r="F4" s="11"/>
      <c r="G4" s="11"/>
    </row>
    <row r="5" spans="1:8" s="228" customFormat="1" ht="9.9499999999999993" customHeight="1">
      <c r="A5" s="553" t="s">
        <v>216</v>
      </c>
      <c r="B5" s="553"/>
      <c r="C5" s="553"/>
      <c r="D5" s="553"/>
      <c r="E5" s="229">
        <v>12449229.852</v>
      </c>
      <c r="F5" s="229">
        <v>14227082.988</v>
      </c>
      <c r="G5" s="229">
        <v>13806789.732000001</v>
      </c>
    </row>
    <row r="6" spans="1:8" s="14" customFormat="1" ht="5.0999999999999996" customHeight="1">
      <c r="A6" s="11"/>
      <c r="B6" s="11"/>
      <c r="C6" s="21"/>
      <c r="D6" s="21"/>
      <c r="E6" s="87"/>
      <c r="F6" s="87"/>
      <c r="G6" s="87"/>
    </row>
    <row r="7" spans="1:8" s="28" customFormat="1" ht="9.9499999999999993" customHeight="1">
      <c r="A7" s="74" t="s">
        <v>741</v>
      </c>
      <c r="B7" s="568" t="s">
        <v>742</v>
      </c>
      <c r="C7" s="568"/>
      <c r="D7" s="568"/>
      <c r="E7" s="79">
        <v>1660909.6060000001</v>
      </c>
      <c r="F7" s="79">
        <v>1895055.571</v>
      </c>
      <c r="G7" s="79">
        <v>1823913.4200000002</v>
      </c>
    </row>
    <row r="8" spans="1:8" s="4" customFormat="1" ht="9.9499999999999993" customHeight="1">
      <c r="A8" s="85"/>
      <c r="B8" s="39"/>
      <c r="C8" s="88" t="s">
        <v>468</v>
      </c>
      <c r="D8" s="76" t="s">
        <v>500</v>
      </c>
      <c r="E8" s="80">
        <v>288569.62800000003</v>
      </c>
      <c r="F8" s="80">
        <v>342390.17599999998</v>
      </c>
      <c r="G8" s="80">
        <v>337484.03200000001</v>
      </c>
    </row>
    <row r="9" spans="1:8" s="4" customFormat="1" ht="9.9499999999999993" customHeight="1">
      <c r="A9" s="85"/>
      <c r="B9" s="39"/>
      <c r="C9" s="94" t="s">
        <v>494</v>
      </c>
      <c r="D9" s="95" t="s">
        <v>794</v>
      </c>
      <c r="E9" s="96">
        <v>64258.927000000003</v>
      </c>
      <c r="F9" s="80">
        <v>85867.638000000006</v>
      </c>
      <c r="G9" s="80">
        <v>109920.337</v>
      </c>
    </row>
    <row r="10" spans="1:8" s="4" customFormat="1" ht="9.9499999999999993" customHeight="1">
      <c r="A10" s="85"/>
      <c r="B10" s="39"/>
      <c r="C10" s="94" t="s">
        <v>495</v>
      </c>
      <c r="D10" s="95" t="s">
        <v>496</v>
      </c>
      <c r="E10" s="96">
        <v>224310.701</v>
      </c>
      <c r="F10" s="80">
        <v>256522.538</v>
      </c>
      <c r="G10" s="80">
        <v>227563.69500000001</v>
      </c>
    </row>
    <row r="11" spans="1:8" s="4" customFormat="1" ht="9.9499999999999993" customHeight="1">
      <c r="A11" s="85"/>
      <c r="B11" s="39"/>
      <c r="C11" s="90" t="s">
        <v>542</v>
      </c>
      <c r="D11" s="91" t="s">
        <v>502</v>
      </c>
      <c r="E11" s="80">
        <v>1372339.9780000001</v>
      </c>
      <c r="F11" s="80">
        <v>1552665.395</v>
      </c>
      <c r="G11" s="80">
        <v>1486429.388</v>
      </c>
    </row>
    <row r="12" spans="1:8" s="4" customFormat="1" ht="9.9499999999999993" customHeight="1">
      <c r="A12" s="85"/>
      <c r="B12" s="39"/>
      <c r="C12" s="94" t="s">
        <v>497</v>
      </c>
      <c r="D12" s="95" t="s">
        <v>794</v>
      </c>
      <c r="E12" s="96">
        <v>83556.577000000005</v>
      </c>
      <c r="F12" s="80">
        <v>82563.817999999999</v>
      </c>
      <c r="G12" s="80">
        <v>79332.316000000006</v>
      </c>
    </row>
    <row r="13" spans="1:8" s="4" customFormat="1" ht="9.9499999999999993" customHeight="1">
      <c r="A13" s="85"/>
      <c r="B13" s="39"/>
      <c r="C13" s="92" t="s">
        <v>498</v>
      </c>
      <c r="D13" s="93" t="s">
        <v>496</v>
      </c>
      <c r="E13" s="96">
        <v>1288783.4010000001</v>
      </c>
      <c r="F13" s="80">
        <v>1470101.577</v>
      </c>
      <c r="G13" s="80">
        <v>1407097.0719999999</v>
      </c>
    </row>
    <row r="14" spans="1:8" s="28" customFormat="1" ht="9.9499999999999993" customHeight="1">
      <c r="A14" s="74" t="s">
        <v>743</v>
      </c>
      <c r="B14" s="568" t="s">
        <v>744</v>
      </c>
      <c r="C14" s="568"/>
      <c r="D14" s="568"/>
      <c r="E14" s="79">
        <v>4149323.898</v>
      </c>
      <c r="F14" s="79">
        <v>4539954.9079999998</v>
      </c>
      <c r="G14" s="79">
        <v>4577188.6910000006</v>
      </c>
    </row>
    <row r="15" spans="1:8" s="4" customFormat="1" ht="9.9499999999999993" customHeight="1">
      <c r="A15" s="85"/>
      <c r="B15" s="39"/>
      <c r="C15" s="88" t="s">
        <v>499</v>
      </c>
      <c r="D15" s="76" t="s">
        <v>500</v>
      </c>
      <c r="E15" s="96">
        <v>264997.74400000001</v>
      </c>
      <c r="F15" s="80">
        <v>300290.15100000001</v>
      </c>
      <c r="G15" s="80">
        <v>274389.74599999998</v>
      </c>
    </row>
    <row r="16" spans="1:8" s="4" customFormat="1" ht="9.9499999999999993" customHeight="1">
      <c r="A16" s="85"/>
      <c r="B16" s="39"/>
      <c r="C16" s="97" t="s">
        <v>501</v>
      </c>
      <c r="D16" s="98" t="s">
        <v>502</v>
      </c>
      <c r="E16" s="96">
        <v>3884326.1540000001</v>
      </c>
      <c r="F16" s="80">
        <v>4239664.7570000002</v>
      </c>
      <c r="G16" s="80">
        <v>4302798.9450000003</v>
      </c>
    </row>
    <row r="17" spans="1:7" s="28" customFormat="1" ht="9.9499999999999993" customHeight="1">
      <c r="A17" s="74" t="s">
        <v>745</v>
      </c>
      <c r="B17" s="568" t="s">
        <v>746</v>
      </c>
      <c r="C17" s="568"/>
      <c r="D17" s="568"/>
      <c r="E17" s="79">
        <v>1560002.101</v>
      </c>
      <c r="F17" s="79">
        <v>1905837.774</v>
      </c>
      <c r="G17" s="79">
        <v>1900733.358</v>
      </c>
    </row>
    <row r="18" spans="1:7" s="4" customFormat="1" ht="9.9499999999999993" customHeight="1">
      <c r="A18" s="85"/>
      <c r="B18" s="39"/>
      <c r="C18" s="88" t="s">
        <v>503</v>
      </c>
      <c r="D18" s="76" t="s">
        <v>500</v>
      </c>
      <c r="E18" s="96">
        <v>970.29700000000003</v>
      </c>
      <c r="F18" s="80">
        <v>2539.0749999999998</v>
      </c>
      <c r="G18" s="80">
        <v>1458.327</v>
      </c>
    </row>
    <row r="19" spans="1:7" s="4" customFormat="1" ht="9.9499999999999993" customHeight="1">
      <c r="A19" s="85"/>
      <c r="B19" s="39"/>
      <c r="C19" s="90" t="s">
        <v>568</v>
      </c>
      <c r="D19" s="91" t="s">
        <v>502</v>
      </c>
      <c r="E19" s="80">
        <v>1559031.804</v>
      </c>
      <c r="F19" s="80">
        <v>1903298.699</v>
      </c>
      <c r="G19" s="80">
        <v>1899275.031</v>
      </c>
    </row>
    <row r="20" spans="1:7" s="4" customFormat="1" ht="9.9499999999999993" customHeight="1">
      <c r="A20" s="85"/>
      <c r="B20" s="39"/>
      <c r="C20" s="94" t="s">
        <v>504</v>
      </c>
      <c r="D20" s="95" t="s">
        <v>505</v>
      </c>
      <c r="E20" s="96">
        <v>545911.60600000003</v>
      </c>
      <c r="F20" s="80">
        <v>771231.52399999998</v>
      </c>
      <c r="G20" s="80">
        <v>775587.31200000003</v>
      </c>
    </row>
    <row r="21" spans="1:7" s="4" customFormat="1" ht="9.9499999999999993" customHeight="1">
      <c r="A21" s="85"/>
      <c r="B21" s="39"/>
      <c r="C21" s="92" t="s">
        <v>506</v>
      </c>
      <c r="D21" s="93" t="s">
        <v>507</v>
      </c>
      <c r="E21" s="96">
        <v>1013120.198</v>
      </c>
      <c r="F21" s="80">
        <v>1132067.175</v>
      </c>
      <c r="G21" s="80">
        <v>1123687.719</v>
      </c>
    </row>
    <row r="22" spans="1:7" s="28" customFormat="1" ht="9.9499999999999993" customHeight="1">
      <c r="A22" s="74" t="s">
        <v>747</v>
      </c>
      <c r="B22" s="568" t="s">
        <v>793</v>
      </c>
      <c r="C22" s="568"/>
      <c r="D22" s="568"/>
      <c r="E22" s="79">
        <v>1917422.8679999998</v>
      </c>
      <c r="F22" s="79">
        <v>2308068.02</v>
      </c>
      <c r="G22" s="79">
        <v>2233693.1150000002</v>
      </c>
    </row>
    <row r="23" spans="1:7" s="4" customFormat="1" ht="9.9499999999999993" customHeight="1">
      <c r="A23" s="85"/>
      <c r="B23" s="39"/>
      <c r="C23" s="88" t="s">
        <v>508</v>
      </c>
      <c r="D23" s="76" t="s">
        <v>797</v>
      </c>
      <c r="E23" s="96">
        <v>1181487.4369999999</v>
      </c>
      <c r="F23" s="80">
        <v>1380781.111</v>
      </c>
      <c r="G23" s="80">
        <v>1287978.5549999999</v>
      </c>
    </row>
    <row r="24" spans="1:7" s="4" customFormat="1" ht="9.9499999999999993" customHeight="1">
      <c r="A24" s="85"/>
      <c r="B24" s="39"/>
      <c r="C24" s="97" t="s">
        <v>509</v>
      </c>
      <c r="D24" s="98" t="s">
        <v>510</v>
      </c>
      <c r="E24" s="96">
        <v>735935.43099999998</v>
      </c>
      <c r="F24" s="80">
        <v>927286.90899999999</v>
      </c>
      <c r="G24" s="80">
        <v>945714.56</v>
      </c>
    </row>
    <row r="25" spans="1:7" s="28" customFormat="1" ht="9.9499999999999993" customHeight="1">
      <c r="A25" s="74" t="s">
        <v>748</v>
      </c>
      <c r="B25" s="568" t="s">
        <v>749</v>
      </c>
      <c r="C25" s="568"/>
      <c r="D25" s="568"/>
      <c r="E25" s="79">
        <v>1104249.9219999998</v>
      </c>
      <c r="F25" s="79">
        <v>1486065.827</v>
      </c>
      <c r="G25" s="79">
        <v>1240464.699</v>
      </c>
    </row>
    <row r="26" spans="1:7" s="4" customFormat="1" ht="9.9499999999999993" customHeight="1">
      <c r="A26" s="85"/>
      <c r="B26" s="39"/>
      <c r="C26" s="88" t="s">
        <v>511</v>
      </c>
      <c r="D26" s="76" t="s">
        <v>798</v>
      </c>
      <c r="E26" s="96">
        <v>263904.837</v>
      </c>
      <c r="F26" s="80">
        <v>410816.36900000001</v>
      </c>
      <c r="G26" s="80">
        <v>236848.22700000001</v>
      </c>
    </row>
    <row r="27" spans="1:7" s="28" customFormat="1" ht="9.9499999999999993" customHeight="1">
      <c r="A27" s="85"/>
      <c r="B27" s="39"/>
      <c r="C27" s="90" t="s">
        <v>600</v>
      </c>
      <c r="D27" s="91" t="s">
        <v>750</v>
      </c>
      <c r="E27" s="80">
        <v>221026.41699999999</v>
      </c>
      <c r="F27" s="80">
        <v>384434.77299999999</v>
      </c>
      <c r="G27" s="80">
        <v>282879.19099999999</v>
      </c>
    </row>
    <row r="28" spans="1:7" s="4" customFormat="1" ht="9.9499999999999993" customHeight="1">
      <c r="A28" s="85"/>
      <c r="B28" s="39"/>
      <c r="C28" s="94" t="s">
        <v>512</v>
      </c>
      <c r="D28" s="95" t="s">
        <v>795</v>
      </c>
      <c r="E28" s="96">
        <v>203625.552</v>
      </c>
      <c r="F28" s="80">
        <v>364699.45299999998</v>
      </c>
      <c r="G28" s="80">
        <v>259202.64300000001</v>
      </c>
    </row>
    <row r="29" spans="1:7" s="4" customFormat="1" ht="9.9499999999999993" customHeight="1">
      <c r="A29" s="85"/>
      <c r="B29" s="39"/>
      <c r="C29" s="94" t="s">
        <v>513</v>
      </c>
      <c r="D29" s="95" t="s">
        <v>796</v>
      </c>
      <c r="E29" s="96">
        <v>17400.865000000002</v>
      </c>
      <c r="F29" s="80">
        <v>19735.32</v>
      </c>
      <c r="G29" s="80">
        <v>23676.547999999999</v>
      </c>
    </row>
    <row r="30" spans="1:7" s="4" customFormat="1" ht="9.9499999999999993" customHeight="1">
      <c r="A30" s="85"/>
      <c r="B30" s="39"/>
      <c r="C30" s="97" t="s">
        <v>514</v>
      </c>
      <c r="D30" s="98" t="s">
        <v>510</v>
      </c>
      <c r="E30" s="96">
        <v>619318.66799999995</v>
      </c>
      <c r="F30" s="80">
        <v>690814.68500000006</v>
      </c>
      <c r="G30" s="80">
        <v>720737.28099999996</v>
      </c>
    </row>
    <row r="31" spans="1:7" s="28" customFormat="1" ht="9.9499999999999993" customHeight="1">
      <c r="A31" s="74" t="s">
        <v>751</v>
      </c>
      <c r="B31" s="568" t="s">
        <v>752</v>
      </c>
      <c r="C31" s="568"/>
      <c r="D31" s="568"/>
      <c r="E31" s="79">
        <v>2028054.0269999998</v>
      </c>
      <c r="F31" s="79">
        <v>2066294.227</v>
      </c>
      <c r="G31" s="79">
        <v>2003485.0660000001</v>
      </c>
    </row>
    <row r="32" spans="1:7" s="4" customFormat="1" ht="9.9499999999999993" customHeight="1">
      <c r="A32" s="85"/>
      <c r="B32" s="39"/>
      <c r="C32" s="88" t="s">
        <v>515</v>
      </c>
      <c r="D32" s="76" t="s">
        <v>516</v>
      </c>
      <c r="E32" s="80">
        <v>416659.70400000003</v>
      </c>
      <c r="F32" s="80">
        <v>450196.38500000001</v>
      </c>
      <c r="G32" s="80">
        <v>447511.29200000002</v>
      </c>
    </row>
    <row r="33" spans="1:247" s="28" customFormat="1" ht="9.9499999999999993" customHeight="1">
      <c r="A33" s="85"/>
      <c r="B33" s="39"/>
      <c r="C33" s="90" t="s">
        <v>517</v>
      </c>
      <c r="D33" s="91" t="s">
        <v>518</v>
      </c>
      <c r="E33" s="80">
        <v>925328.79799999995</v>
      </c>
      <c r="F33" s="80">
        <v>997878.179</v>
      </c>
      <c r="G33" s="80">
        <v>1023231.5820000001</v>
      </c>
    </row>
    <row r="34" spans="1:247" s="4" customFormat="1" ht="9.9499999999999993" customHeight="1">
      <c r="A34" s="85"/>
      <c r="B34" s="39"/>
      <c r="C34" s="97" t="s">
        <v>519</v>
      </c>
      <c r="D34" s="98" t="s">
        <v>520</v>
      </c>
      <c r="E34" s="80">
        <v>686065.52500000002</v>
      </c>
      <c r="F34" s="80">
        <v>618219.66299999994</v>
      </c>
      <c r="G34" s="80">
        <v>532742.19200000004</v>
      </c>
    </row>
    <row r="35" spans="1:247" s="28" customFormat="1" ht="9.9499999999999993" customHeight="1">
      <c r="A35" s="74" t="s">
        <v>521</v>
      </c>
      <c r="B35" s="568" t="s">
        <v>522</v>
      </c>
      <c r="C35" s="568" t="s">
        <v>521</v>
      </c>
      <c r="D35" s="568" t="s">
        <v>522</v>
      </c>
      <c r="E35" s="79">
        <v>29237.599999999999</v>
      </c>
      <c r="F35" s="79">
        <v>25482.095000000001</v>
      </c>
      <c r="G35" s="79">
        <v>27296.313999999998</v>
      </c>
      <c r="H35" s="3"/>
      <c r="I35" s="3"/>
      <c r="J35" s="18"/>
      <c r="K35" s="18"/>
      <c r="L35" s="18"/>
      <c r="M35" s="18"/>
      <c r="N35" s="34"/>
      <c r="O35" s="565"/>
      <c r="P35" s="565"/>
      <c r="Q35" s="565"/>
      <c r="R35" s="18"/>
      <c r="S35" s="18"/>
      <c r="T35" s="18"/>
      <c r="U35" s="18"/>
      <c r="V35" s="34"/>
      <c r="W35" s="565"/>
      <c r="X35" s="565"/>
      <c r="Y35" s="565"/>
      <c r="Z35" s="18"/>
      <c r="AA35" s="18"/>
      <c r="AB35" s="18"/>
      <c r="AC35" s="18"/>
      <c r="AD35" s="34"/>
      <c r="AE35" s="565"/>
      <c r="AF35" s="565"/>
      <c r="AG35" s="565"/>
      <c r="AH35" s="18"/>
      <c r="AI35" s="18"/>
      <c r="AJ35" s="18"/>
      <c r="AK35" s="18"/>
      <c r="AL35" s="34"/>
      <c r="AM35" s="565"/>
      <c r="AN35" s="565"/>
      <c r="AO35" s="565"/>
      <c r="AP35" s="18"/>
      <c r="AQ35" s="18"/>
      <c r="AR35" s="18"/>
      <c r="AS35" s="18"/>
      <c r="AT35" s="34"/>
      <c r="AU35" s="565"/>
      <c r="AV35" s="565"/>
      <c r="AW35" s="565"/>
      <c r="AX35" s="18"/>
      <c r="AY35" s="18"/>
      <c r="AZ35" s="18"/>
      <c r="BA35" s="18"/>
      <c r="BB35" s="34"/>
      <c r="BC35" s="565"/>
      <c r="BD35" s="565"/>
      <c r="BE35" s="565"/>
      <c r="BF35" s="18"/>
      <c r="BG35" s="18"/>
      <c r="BH35" s="18"/>
      <c r="BI35" s="18"/>
      <c r="BJ35" s="34"/>
      <c r="BK35" s="565"/>
      <c r="BL35" s="565"/>
      <c r="BM35" s="565"/>
      <c r="BN35" s="18"/>
      <c r="BO35" s="18"/>
      <c r="BP35" s="18"/>
      <c r="BQ35" s="18"/>
      <c r="BR35" s="34"/>
      <c r="BS35" s="565"/>
      <c r="BT35" s="565"/>
      <c r="BU35" s="565"/>
      <c r="BV35" s="18"/>
      <c r="BW35" s="18"/>
      <c r="BX35" s="18"/>
      <c r="BY35" s="18"/>
      <c r="BZ35" s="34"/>
      <c r="CA35" s="565"/>
      <c r="CB35" s="565"/>
      <c r="CC35" s="565"/>
      <c r="CD35" s="18"/>
      <c r="CE35" s="18"/>
      <c r="CF35" s="18"/>
      <c r="CG35" s="18"/>
      <c r="CH35" s="34"/>
      <c r="CI35" s="565"/>
      <c r="CJ35" s="565"/>
      <c r="CK35" s="565"/>
      <c r="CL35" s="18"/>
      <c r="CM35" s="18"/>
      <c r="CN35" s="18"/>
      <c r="CO35" s="18"/>
      <c r="CP35" s="34"/>
      <c r="CQ35" s="565"/>
      <c r="CR35" s="565"/>
      <c r="CS35" s="565"/>
      <c r="CT35" s="18"/>
      <c r="CU35" s="18"/>
      <c r="CV35" s="18"/>
      <c r="CW35" s="18"/>
      <c r="CX35" s="34"/>
      <c r="CY35" s="565"/>
      <c r="CZ35" s="565"/>
      <c r="DA35" s="565"/>
      <c r="DB35" s="18"/>
      <c r="DC35" s="18"/>
      <c r="DD35" s="18"/>
      <c r="DE35" s="18"/>
      <c r="DF35" s="34"/>
      <c r="DG35" s="565"/>
      <c r="DH35" s="565"/>
      <c r="DI35" s="565"/>
      <c r="DJ35" s="18"/>
      <c r="DK35" s="18"/>
      <c r="DL35" s="18"/>
      <c r="DM35" s="18"/>
      <c r="DN35" s="34"/>
      <c r="DO35" s="565"/>
      <c r="DP35" s="565"/>
      <c r="DQ35" s="565"/>
      <c r="DR35" s="18"/>
      <c r="DS35" s="18"/>
      <c r="DT35" s="18"/>
      <c r="DU35" s="18"/>
      <c r="DV35" s="34"/>
      <c r="DW35" s="565"/>
      <c r="DX35" s="565"/>
      <c r="DY35" s="565"/>
      <c r="DZ35" s="18"/>
      <c r="EA35" s="18"/>
      <c r="EB35" s="18"/>
      <c r="EC35" s="18"/>
      <c r="ED35" s="34"/>
      <c r="EE35" s="565"/>
      <c r="EF35" s="565"/>
      <c r="EG35" s="565"/>
      <c r="EH35" s="18"/>
      <c r="EI35" s="18"/>
      <c r="EJ35" s="18"/>
      <c r="EK35" s="18"/>
      <c r="EL35" s="34"/>
      <c r="EM35" s="565"/>
      <c r="EN35" s="565"/>
      <c r="EO35" s="565"/>
      <c r="EP35" s="18"/>
      <c r="EQ35" s="18"/>
      <c r="ER35" s="18"/>
      <c r="ES35" s="18"/>
      <c r="ET35" s="34"/>
      <c r="EU35" s="565"/>
      <c r="EV35" s="565"/>
      <c r="EW35" s="565"/>
      <c r="EX35" s="18"/>
      <c r="EY35" s="18"/>
      <c r="EZ35" s="18"/>
      <c r="FA35" s="18"/>
      <c r="FB35" s="34"/>
      <c r="FC35" s="565"/>
      <c r="FD35" s="565"/>
      <c r="FE35" s="565"/>
      <c r="FF35" s="18"/>
      <c r="FG35" s="18"/>
      <c r="FH35" s="18"/>
      <c r="FI35" s="18"/>
      <c r="FJ35" s="34"/>
      <c r="FK35" s="565"/>
      <c r="FL35" s="565"/>
      <c r="FM35" s="565"/>
      <c r="FN35" s="18"/>
      <c r="FO35" s="18"/>
      <c r="FP35" s="18"/>
      <c r="FQ35" s="18"/>
      <c r="FR35" s="34"/>
      <c r="FS35" s="565"/>
      <c r="FT35" s="565"/>
      <c r="FU35" s="565"/>
      <c r="FV35" s="18"/>
      <c r="FW35" s="18"/>
      <c r="FX35" s="18"/>
      <c r="FY35" s="18"/>
      <c r="FZ35" s="34"/>
      <c r="GA35" s="565"/>
      <c r="GB35" s="565"/>
      <c r="GC35" s="565"/>
      <c r="GD35" s="18"/>
      <c r="GE35" s="18"/>
      <c r="GF35" s="18"/>
      <c r="GG35" s="18"/>
      <c r="GH35" s="34"/>
      <c r="GI35" s="565"/>
      <c r="GJ35" s="565"/>
      <c r="GK35" s="565"/>
      <c r="GL35" s="18"/>
      <c r="GM35" s="18"/>
      <c r="GN35" s="18"/>
      <c r="GO35" s="18"/>
      <c r="GP35" s="34"/>
      <c r="GQ35" s="565"/>
      <c r="GR35" s="565"/>
      <c r="GS35" s="565"/>
      <c r="GT35" s="18"/>
      <c r="GU35" s="18"/>
      <c r="GV35" s="18"/>
      <c r="GW35" s="18"/>
      <c r="GX35" s="34"/>
      <c r="GY35" s="565"/>
      <c r="GZ35" s="565"/>
      <c r="HA35" s="565"/>
      <c r="HB35" s="18"/>
      <c r="HC35" s="18"/>
      <c r="HD35" s="18"/>
      <c r="HE35" s="18"/>
      <c r="HF35" s="34"/>
      <c r="HG35" s="565"/>
      <c r="HH35" s="565"/>
      <c r="HI35" s="565"/>
      <c r="HJ35" s="18"/>
      <c r="HK35" s="18"/>
      <c r="HL35" s="18"/>
      <c r="HM35" s="18"/>
      <c r="HN35" s="34"/>
      <c r="HO35" s="565"/>
      <c r="HP35" s="565"/>
      <c r="HQ35" s="565"/>
      <c r="HR35" s="18"/>
      <c r="HS35" s="18"/>
      <c r="HT35" s="18"/>
      <c r="HU35" s="18"/>
      <c r="HV35" s="34"/>
      <c r="HW35" s="565"/>
      <c r="HX35" s="565"/>
      <c r="HY35" s="565"/>
      <c r="HZ35" s="18"/>
      <c r="IA35" s="18"/>
      <c r="IB35" s="18"/>
      <c r="IC35" s="18"/>
      <c r="ID35" s="34"/>
      <c r="IE35" s="565"/>
      <c r="IF35" s="565"/>
      <c r="IG35" s="565"/>
      <c r="IH35" s="18"/>
      <c r="II35" s="18"/>
      <c r="IJ35" s="18"/>
      <c r="IK35" s="18"/>
      <c r="IL35" s="34"/>
      <c r="IM35" s="565"/>
    </row>
    <row r="36" spans="1:247" s="4" customFormat="1" ht="5.0999999999999996" customHeight="1" thickBot="1">
      <c r="A36" s="22"/>
      <c r="B36" s="15"/>
      <c r="C36" s="20"/>
      <c r="D36" s="20"/>
      <c r="E36" s="36"/>
      <c r="F36" s="36"/>
      <c r="G36" s="36"/>
    </row>
    <row r="37" spans="1:247" s="86" customFormat="1" thickTop="1">
      <c r="A37" s="567" t="s">
        <v>840</v>
      </c>
      <c r="B37" s="567"/>
      <c r="C37" s="567"/>
      <c r="D37" s="567"/>
      <c r="E37" s="567"/>
      <c r="F37" s="567"/>
      <c r="G37" s="567"/>
    </row>
    <row r="38" spans="1:247" s="86" customFormat="1" ht="28.5" customHeight="1">
      <c r="A38" s="566" t="s">
        <v>866</v>
      </c>
      <c r="B38" s="566"/>
      <c r="C38" s="566"/>
      <c r="D38" s="566"/>
      <c r="E38" s="566"/>
      <c r="F38" s="566"/>
      <c r="G38" s="566"/>
    </row>
    <row r="39" spans="1:247" s="4" customFormat="1" ht="10.5" customHeight="1">
      <c r="A39" s="157" t="s">
        <v>836</v>
      </c>
      <c r="B39" s="5"/>
      <c r="C39" s="5"/>
      <c r="D39" s="32"/>
      <c r="E39" s="17"/>
      <c r="F39" s="17"/>
      <c r="G39" s="17"/>
    </row>
    <row r="40" spans="1:247" s="28" customFormat="1">
      <c r="A40" s="34"/>
      <c r="B40" s="565"/>
      <c r="C40" s="565"/>
      <c r="D40" s="565"/>
      <c r="E40" s="18"/>
      <c r="F40" s="18"/>
      <c r="G40" s="18"/>
    </row>
    <row r="41" spans="1:247" s="4" customFormat="1">
      <c r="A41" s="5"/>
      <c r="B41" s="5"/>
      <c r="C41" s="5"/>
      <c r="D41" s="32"/>
      <c r="E41" s="17"/>
      <c r="F41" s="17"/>
      <c r="G41" s="17"/>
    </row>
    <row r="42" spans="1:247" s="4" customFormat="1">
      <c r="A42" s="5"/>
      <c r="B42" s="5"/>
      <c r="C42" s="5"/>
      <c r="D42" s="32"/>
      <c r="E42" s="17"/>
      <c r="F42" s="17"/>
      <c r="G42" s="17"/>
    </row>
    <row r="43" spans="1:247" s="4" customFormat="1">
      <c r="A43" s="5"/>
      <c r="B43" s="5"/>
      <c r="C43" s="5"/>
      <c r="D43" s="32"/>
      <c r="E43" s="17"/>
      <c r="F43" s="17"/>
      <c r="G43" s="17"/>
    </row>
    <row r="44" spans="1:247" s="28" customFormat="1">
      <c r="A44" s="34"/>
      <c r="B44" s="565"/>
      <c r="C44" s="565"/>
      <c r="D44" s="565"/>
      <c r="E44" s="18"/>
      <c r="F44" s="18"/>
      <c r="G44" s="18"/>
    </row>
    <row r="45" spans="1:247" s="4" customFormat="1">
      <c r="A45" s="5"/>
      <c r="B45" s="5"/>
      <c r="C45" s="5"/>
      <c r="D45" s="32"/>
      <c r="E45" s="17"/>
      <c r="F45" s="17"/>
      <c r="G45" s="17"/>
    </row>
    <row r="46" spans="1:247" s="28" customFormat="1">
      <c r="A46" s="34"/>
      <c r="B46" s="565"/>
      <c r="C46" s="565"/>
      <c r="D46" s="565"/>
      <c r="E46" s="18"/>
      <c r="F46" s="18"/>
      <c r="G46" s="18"/>
    </row>
  </sheetData>
  <mergeCells count="47">
    <mergeCell ref="O35:Q35"/>
    <mergeCell ref="FC35:FE35"/>
    <mergeCell ref="FK35:FM35"/>
    <mergeCell ref="EU35:EW35"/>
    <mergeCell ref="W35:Y35"/>
    <mergeCell ref="EE35:EG35"/>
    <mergeCell ref="EM35:EO35"/>
    <mergeCell ref="AE35:AG35"/>
    <mergeCell ref="AM35:AO35"/>
    <mergeCell ref="AU35:AW35"/>
    <mergeCell ref="BC35:BE35"/>
    <mergeCell ref="BK35:BM35"/>
    <mergeCell ref="BS35:BU35"/>
    <mergeCell ref="CA35:CC35"/>
    <mergeCell ref="CI35:CK35"/>
    <mergeCell ref="CQ35:CS35"/>
    <mergeCell ref="CY35:DA35"/>
    <mergeCell ref="IM35"/>
    <mergeCell ref="GY35:HA35"/>
    <mergeCell ref="HG35:HI35"/>
    <mergeCell ref="HO35:HQ35"/>
    <mergeCell ref="HW35:HY35"/>
    <mergeCell ref="IE35:IG35"/>
    <mergeCell ref="GI35:GK35"/>
    <mergeCell ref="GQ35:GS35"/>
    <mergeCell ref="DG35:DI35"/>
    <mergeCell ref="DO35:DQ35"/>
    <mergeCell ref="GA35:GC35"/>
    <mergeCell ref="FS35:FU35"/>
    <mergeCell ref="DW35:DY35"/>
    <mergeCell ref="A1:G1"/>
    <mergeCell ref="A2:D2"/>
    <mergeCell ref="A3:B3"/>
    <mergeCell ref="C3:D3"/>
    <mergeCell ref="B7:D7"/>
    <mergeCell ref="B14:D14"/>
    <mergeCell ref="A5:D5"/>
    <mergeCell ref="B46:D46"/>
    <mergeCell ref="B40:D40"/>
    <mergeCell ref="B44:D44"/>
    <mergeCell ref="B17:D17"/>
    <mergeCell ref="B22:D22"/>
    <mergeCell ref="B25:D25"/>
    <mergeCell ref="B31:D31"/>
    <mergeCell ref="B35:D35"/>
    <mergeCell ref="A38:G38"/>
    <mergeCell ref="A37:G37"/>
  </mergeCells>
  <conditionalFormatting sqref="E1:G1">
    <cfRule type="cellIs" dxfId="57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Folha44"/>
  <dimension ref="A1:IN50"/>
  <sheetViews>
    <sheetView showGridLines="0" zoomScaleNormal="100" workbookViewId="0">
      <selection sqref="A1:G1"/>
    </sheetView>
  </sheetViews>
  <sheetFormatPr defaultColWidth="9.140625" defaultRowHeight="9"/>
  <cols>
    <col min="1" max="1" width="3.7109375" style="5" customWidth="1"/>
    <col min="2" max="2" width="2.7109375" style="5" customWidth="1"/>
    <col min="3" max="3" width="3.7109375" style="5" customWidth="1"/>
    <col min="4" max="4" width="39.140625" style="5" customWidth="1"/>
    <col min="5" max="7" width="11.7109375" style="8" customWidth="1"/>
    <col min="8" max="16384" width="9.140625" style="5"/>
  </cols>
  <sheetData>
    <row r="1" spans="1:8" s="60" customFormat="1" ht="36" customHeight="1">
      <c r="A1" s="560" t="s">
        <v>1005</v>
      </c>
      <c r="B1" s="560"/>
      <c r="C1" s="560"/>
      <c r="D1" s="560"/>
      <c r="E1" s="560"/>
      <c r="F1" s="560"/>
      <c r="G1" s="560"/>
      <c r="H1" s="515" t="s">
        <v>1048</v>
      </c>
    </row>
    <row r="2" spans="1:8" ht="9" customHeight="1">
      <c r="A2" s="555" t="s">
        <v>475</v>
      </c>
      <c r="B2" s="555"/>
      <c r="C2" s="555"/>
      <c r="D2" s="555"/>
      <c r="E2" s="6"/>
      <c r="F2" s="6"/>
      <c r="G2" s="6"/>
    </row>
    <row r="3" spans="1:8" s="7" customFormat="1" ht="20.100000000000001" customHeight="1">
      <c r="A3" s="563" t="s">
        <v>764</v>
      </c>
      <c r="B3" s="564"/>
      <c r="C3" s="570" t="s">
        <v>940</v>
      </c>
      <c r="D3" s="564"/>
      <c r="E3" s="245">
        <v>2016</v>
      </c>
      <c r="F3" s="256">
        <v>2017</v>
      </c>
      <c r="G3" s="54" t="s">
        <v>1078</v>
      </c>
    </row>
    <row r="4" spans="1:8" s="14" customFormat="1" ht="5.0999999999999996" customHeight="1">
      <c r="A4" s="11"/>
      <c r="B4" s="11"/>
      <c r="C4" s="11"/>
      <c r="D4" s="11"/>
      <c r="E4" s="11"/>
      <c r="F4" s="11"/>
      <c r="G4" s="11"/>
    </row>
    <row r="5" spans="1:8" s="228" customFormat="1" ht="9.9499999999999993" customHeight="1">
      <c r="A5" s="553" t="s">
        <v>216</v>
      </c>
      <c r="B5" s="553"/>
      <c r="C5" s="553"/>
      <c r="D5" s="553"/>
      <c r="E5" s="229">
        <v>13607975.373</v>
      </c>
      <c r="F5" s="229">
        <v>16494704.145</v>
      </c>
      <c r="G5" s="229">
        <v>18250579.045000002</v>
      </c>
    </row>
    <row r="6" spans="1:8" s="14" customFormat="1" ht="5.0999999999999996" customHeight="1">
      <c r="A6" s="11"/>
      <c r="B6" s="11"/>
      <c r="C6" s="21"/>
      <c r="D6" s="21"/>
      <c r="E6" s="87"/>
      <c r="F6" s="87"/>
      <c r="G6" s="87"/>
    </row>
    <row r="7" spans="1:8" s="28" customFormat="1" ht="9.9499999999999993" customHeight="1">
      <c r="A7" s="74" t="s">
        <v>741</v>
      </c>
      <c r="B7" s="568" t="s">
        <v>742</v>
      </c>
      <c r="C7" s="568"/>
      <c r="D7" s="568"/>
      <c r="E7" s="79">
        <v>1600073.6839999999</v>
      </c>
      <c r="F7" s="79">
        <v>1784698.355</v>
      </c>
      <c r="G7" s="79">
        <v>1890383.591</v>
      </c>
    </row>
    <row r="8" spans="1:8" s="4" customFormat="1" ht="9.9499999999999993" customHeight="1">
      <c r="A8" s="85"/>
      <c r="B8" s="39"/>
      <c r="C8" s="88" t="s">
        <v>468</v>
      </c>
      <c r="D8" s="76" t="s">
        <v>500</v>
      </c>
      <c r="E8" s="80">
        <v>1064732.7409999999</v>
      </c>
      <c r="F8" s="80">
        <v>1185818.9070000001</v>
      </c>
      <c r="G8" s="80">
        <v>1263834.6069999998</v>
      </c>
    </row>
    <row r="9" spans="1:8" s="4" customFormat="1" ht="9.9499999999999993" customHeight="1">
      <c r="A9" s="85"/>
      <c r="B9" s="39"/>
      <c r="C9" s="94" t="s">
        <v>494</v>
      </c>
      <c r="D9" s="95" t="s">
        <v>794</v>
      </c>
      <c r="E9" s="80">
        <v>544626.30099999998</v>
      </c>
      <c r="F9" s="80">
        <v>530372.72699999996</v>
      </c>
      <c r="G9" s="80">
        <v>588562.06799999997</v>
      </c>
    </row>
    <row r="10" spans="1:8" s="4" customFormat="1" ht="9.9499999999999993" customHeight="1">
      <c r="A10" s="85"/>
      <c r="B10" s="39"/>
      <c r="C10" s="94" t="s">
        <v>495</v>
      </c>
      <c r="D10" s="95" t="s">
        <v>496</v>
      </c>
      <c r="E10" s="80">
        <v>520106.44</v>
      </c>
      <c r="F10" s="80">
        <v>655446.18000000005</v>
      </c>
      <c r="G10" s="80">
        <v>675272.53899999999</v>
      </c>
    </row>
    <row r="11" spans="1:8" s="4" customFormat="1" ht="9.9499999999999993" customHeight="1">
      <c r="A11" s="85"/>
      <c r="B11" s="39"/>
      <c r="C11" s="90" t="s">
        <v>542</v>
      </c>
      <c r="D11" s="91" t="s">
        <v>502</v>
      </c>
      <c r="E11" s="80">
        <v>535340.94299999997</v>
      </c>
      <c r="F11" s="80">
        <v>598879.44799999997</v>
      </c>
      <c r="G11" s="80">
        <v>626548.98400000005</v>
      </c>
    </row>
    <row r="12" spans="1:8" s="4" customFormat="1" ht="9.9499999999999993" customHeight="1">
      <c r="A12" s="85"/>
      <c r="B12" s="39"/>
      <c r="C12" s="94" t="s">
        <v>497</v>
      </c>
      <c r="D12" s="95" t="s">
        <v>794</v>
      </c>
      <c r="E12" s="80">
        <v>147297.25</v>
      </c>
      <c r="F12" s="80">
        <v>179993.508</v>
      </c>
      <c r="G12" s="80">
        <v>122488.883</v>
      </c>
    </row>
    <row r="13" spans="1:8" s="4" customFormat="1" ht="9.9499999999999993" customHeight="1">
      <c r="A13" s="85"/>
      <c r="B13" s="39"/>
      <c r="C13" s="92" t="s">
        <v>498</v>
      </c>
      <c r="D13" s="93" t="s">
        <v>496</v>
      </c>
      <c r="E13" s="80">
        <v>388043.69300000003</v>
      </c>
      <c r="F13" s="80">
        <v>418885.94</v>
      </c>
      <c r="G13" s="80">
        <v>504060.10100000002</v>
      </c>
    </row>
    <row r="14" spans="1:8" s="28" customFormat="1" ht="9.9499999999999993" customHeight="1">
      <c r="A14" s="74" t="s">
        <v>743</v>
      </c>
      <c r="B14" s="568" t="s">
        <v>744</v>
      </c>
      <c r="C14" s="568"/>
      <c r="D14" s="568"/>
      <c r="E14" s="79">
        <v>3262214.1809999999</v>
      </c>
      <c r="F14" s="79">
        <v>3859452.7590000001</v>
      </c>
      <c r="G14" s="79">
        <v>4545436.3220000006</v>
      </c>
    </row>
    <row r="15" spans="1:8" s="4" customFormat="1" ht="9.9499999999999993" customHeight="1">
      <c r="A15" s="85"/>
      <c r="B15" s="39"/>
      <c r="C15" s="88" t="s">
        <v>499</v>
      </c>
      <c r="D15" s="76" t="s">
        <v>500</v>
      </c>
      <c r="E15" s="80">
        <v>589504.56999999995</v>
      </c>
      <c r="F15" s="80">
        <v>660906.74399999995</v>
      </c>
      <c r="G15" s="80">
        <v>767245.83499999996</v>
      </c>
    </row>
    <row r="16" spans="1:8" s="4" customFormat="1" ht="9.9499999999999993" customHeight="1">
      <c r="A16" s="85"/>
      <c r="B16" s="39"/>
      <c r="C16" s="97" t="s">
        <v>501</v>
      </c>
      <c r="D16" s="98" t="s">
        <v>502</v>
      </c>
      <c r="E16" s="80">
        <v>2672709.611</v>
      </c>
      <c r="F16" s="80">
        <v>3198546.0150000001</v>
      </c>
      <c r="G16" s="80">
        <v>3778190.4870000002</v>
      </c>
    </row>
    <row r="17" spans="1:10" s="28" customFormat="1" ht="9.9499999999999993" customHeight="1">
      <c r="A17" s="74" t="s">
        <v>745</v>
      </c>
      <c r="B17" s="568" t="s">
        <v>746</v>
      </c>
      <c r="C17" s="568"/>
      <c r="D17" s="568"/>
      <c r="E17" s="79">
        <v>4654694.2709999997</v>
      </c>
      <c r="F17" s="79">
        <v>6321347.2830000008</v>
      </c>
      <c r="G17" s="79">
        <v>7117562.9700000007</v>
      </c>
    </row>
    <row r="18" spans="1:10" s="4" customFormat="1" ht="9.9499999999999993" customHeight="1">
      <c r="A18" s="85"/>
      <c r="B18" s="39"/>
      <c r="C18" s="88" t="s">
        <v>503</v>
      </c>
      <c r="D18" s="76" t="s">
        <v>500</v>
      </c>
      <c r="E18" s="80">
        <v>4132409.7969999998</v>
      </c>
      <c r="F18" s="80">
        <v>5296945.6610000003</v>
      </c>
      <c r="G18" s="80">
        <v>5854784.6720000003</v>
      </c>
    </row>
    <row r="19" spans="1:10" s="4" customFormat="1" ht="9.9499999999999993" customHeight="1">
      <c r="A19" s="85"/>
      <c r="B19" s="39"/>
      <c r="C19" s="90" t="s">
        <v>568</v>
      </c>
      <c r="D19" s="91" t="s">
        <v>502</v>
      </c>
      <c r="E19" s="80">
        <v>522284.47399999999</v>
      </c>
      <c r="F19" s="80">
        <v>1024401.622</v>
      </c>
      <c r="G19" s="80">
        <v>1262778.298</v>
      </c>
    </row>
    <row r="20" spans="1:10" s="4" customFormat="1" ht="9.9499999999999993" customHeight="1">
      <c r="A20" s="85"/>
      <c r="B20" s="39"/>
      <c r="C20" s="94" t="s">
        <v>504</v>
      </c>
      <c r="D20" s="95" t="s">
        <v>505</v>
      </c>
      <c r="E20" s="68">
        <v>30.268999999999998</v>
      </c>
      <c r="F20" s="80">
        <v>5250.45</v>
      </c>
      <c r="G20" s="80">
        <v>1.6519999999999999</v>
      </c>
    </row>
    <row r="21" spans="1:10" s="4" customFormat="1" ht="9.9499999999999993" customHeight="1">
      <c r="A21" s="85"/>
      <c r="B21" s="39"/>
      <c r="C21" s="92" t="s">
        <v>506</v>
      </c>
      <c r="D21" s="93" t="s">
        <v>507</v>
      </c>
      <c r="E21" s="80">
        <v>522254.20500000002</v>
      </c>
      <c r="F21" s="80">
        <v>1019151.172</v>
      </c>
      <c r="G21" s="80">
        <v>1262776.6459999999</v>
      </c>
    </row>
    <row r="22" spans="1:10" s="28" customFormat="1" ht="9.9499999999999993" customHeight="1">
      <c r="A22" s="74" t="s">
        <v>747</v>
      </c>
      <c r="B22" s="568" t="s">
        <v>793</v>
      </c>
      <c r="C22" s="568"/>
      <c r="D22" s="568"/>
      <c r="E22" s="79">
        <v>1497630.0320000001</v>
      </c>
      <c r="F22" s="79">
        <v>1749945.7250000001</v>
      </c>
      <c r="G22" s="79">
        <v>1985079.4479999999</v>
      </c>
    </row>
    <row r="23" spans="1:10" s="4" customFormat="1" ht="9.9499999999999993" customHeight="1">
      <c r="A23" s="85"/>
      <c r="B23" s="39"/>
      <c r="C23" s="88" t="s">
        <v>508</v>
      </c>
      <c r="D23" s="76" t="s">
        <v>797</v>
      </c>
      <c r="E23" s="80">
        <v>890628.02399999998</v>
      </c>
      <c r="F23" s="80">
        <v>947932.16099999996</v>
      </c>
      <c r="G23" s="80">
        <v>1059390.774</v>
      </c>
      <c r="J23" s="350"/>
    </row>
    <row r="24" spans="1:10" s="4" customFormat="1" ht="9.9499999999999993" customHeight="1">
      <c r="A24" s="85"/>
      <c r="B24" s="39"/>
      <c r="C24" s="97" t="s">
        <v>509</v>
      </c>
      <c r="D24" s="98" t="s">
        <v>510</v>
      </c>
      <c r="E24" s="80">
        <v>607002.00800000003</v>
      </c>
      <c r="F24" s="80">
        <v>802013.56400000001</v>
      </c>
      <c r="G24" s="80">
        <v>925688.674</v>
      </c>
    </row>
    <row r="25" spans="1:10" s="28" customFormat="1" ht="9.9499999999999993" customHeight="1">
      <c r="A25" s="74" t="s">
        <v>748</v>
      </c>
      <c r="B25" s="568" t="s">
        <v>749</v>
      </c>
      <c r="C25" s="568"/>
      <c r="D25" s="568"/>
      <c r="E25" s="79">
        <v>1441251.4029999999</v>
      </c>
      <c r="F25" s="79">
        <v>1531098.6240000001</v>
      </c>
      <c r="G25" s="79">
        <v>1274553.0789999999</v>
      </c>
    </row>
    <row r="26" spans="1:10" s="4" customFormat="1" ht="9.9499999999999993" customHeight="1">
      <c r="A26" s="85"/>
      <c r="B26" s="39"/>
      <c r="C26" s="88" t="s">
        <v>511</v>
      </c>
      <c r="D26" s="76" t="s">
        <v>798</v>
      </c>
      <c r="E26" s="80">
        <v>166778.554</v>
      </c>
      <c r="F26" s="80">
        <v>203731.932</v>
      </c>
      <c r="G26" s="80">
        <v>262255.14600000001</v>
      </c>
    </row>
    <row r="27" spans="1:10" s="28" customFormat="1" ht="9.9499999999999993" customHeight="1">
      <c r="A27" s="85"/>
      <c r="B27" s="39"/>
      <c r="C27" s="90" t="s">
        <v>600</v>
      </c>
      <c r="D27" s="91" t="s">
        <v>750</v>
      </c>
      <c r="E27" s="80">
        <v>718279.46799999999</v>
      </c>
      <c r="F27" s="80">
        <v>685944.17</v>
      </c>
      <c r="G27" s="80">
        <v>340279.20400000003</v>
      </c>
    </row>
    <row r="28" spans="1:10" s="4" customFormat="1" ht="9.9499999999999993" customHeight="1">
      <c r="A28" s="85"/>
      <c r="B28" s="39"/>
      <c r="C28" s="94" t="s">
        <v>512</v>
      </c>
      <c r="D28" s="95" t="s">
        <v>795</v>
      </c>
      <c r="E28" s="80">
        <v>707549.48499999999</v>
      </c>
      <c r="F28" s="80">
        <v>672222.84100000001</v>
      </c>
      <c r="G28" s="80">
        <v>321283.68800000002</v>
      </c>
    </row>
    <row r="29" spans="1:10" s="4" customFormat="1" ht="9.9499999999999993" customHeight="1">
      <c r="A29" s="85"/>
      <c r="B29" s="39"/>
      <c r="C29" s="94" t="s">
        <v>513</v>
      </c>
      <c r="D29" s="95" t="s">
        <v>796</v>
      </c>
      <c r="E29" s="80">
        <v>10729.983</v>
      </c>
      <c r="F29" s="80">
        <v>13721.329</v>
      </c>
      <c r="G29" s="80">
        <v>18995.516</v>
      </c>
    </row>
    <row r="30" spans="1:10" s="4" customFormat="1" ht="9.9499999999999993" customHeight="1">
      <c r="A30" s="85"/>
      <c r="B30" s="39"/>
      <c r="C30" s="97" t="s">
        <v>514</v>
      </c>
      <c r="D30" s="98" t="s">
        <v>510</v>
      </c>
      <c r="E30" s="80">
        <v>556193.38100000005</v>
      </c>
      <c r="F30" s="80">
        <v>641422.522</v>
      </c>
      <c r="G30" s="80">
        <v>672018.72900000005</v>
      </c>
    </row>
    <row r="31" spans="1:10" s="28" customFormat="1" ht="9.9499999999999993" customHeight="1">
      <c r="A31" s="74" t="s">
        <v>751</v>
      </c>
      <c r="B31" s="568" t="s">
        <v>752</v>
      </c>
      <c r="C31" s="568"/>
      <c r="D31" s="568"/>
      <c r="E31" s="79">
        <v>1148791.1239999998</v>
      </c>
      <c r="F31" s="79">
        <v>1244360.2949999999</v>
      </c>
      <c r="G31" s="79">
        <v>1434753.2450000001</v>
      </c>
    </row>
    <row r="32" spans="1:10" s="4" customFormat="1" ht="9.9499999999999993" customHeight="1">
      <c r="A32" s="85"/>
      <c r="B32" s="39"/>
      <c r="C32" s="88" t="s">
        <v>515</v>
      </c>
      <c r="D32" s="76" t="s">
        <v>516</v>
      </c>
      <c r="E32" s="80">
        <v>214421.01699999999</v>
      </c>
      <c r="F32" s="80">
        <v>250505.58199999999</v>
      </c>
      <c r="G32" s="80">
        <v>284850.21600000001</v>
      </c>
    </row>
    <row r="33" spans="1:248" s="28" customFormat="1" ht="9.9499999999999993" customHeight="1">
      <c r="A33" s="85"/>
      <c r="B33" s="39"/>
      <c r="C33" s="90" t="s">
        <v>517</v>
      </c>
      <c r="D33" s="91" t="s">
        <v>518</v>
      </c>
      <c r="E33" s="80">
        <v>608913.25899999996</v>
      </c>
      <c r="F33" s="80">
        <v>679664.505</v>
      </c>
      <c r="G33" s="80">
        <v>794999.25399999996</v>
      </c>
    </row>
    <row r="34" spans="1:248" s="4" customFormat="1" ht="9.9499999999999993" customHeight="1">
      <c r="A34" s="85"/>
      <c r="B34" s="39"/>
      <c r="C34" s="97" t="s">
        <v>519</v>
      </c>
      <c r="D34" s="98" t="s">
        <v>520</v>
      </c>
      <c r="E34" s="80">
        <v>325456.848</v>
      </c>
      <c r="F34" s="80">
        <v>314190.20799999998</v>
      </c>
      <c r="G34" s="80">
        <v>354903.77500000002</v>
      </c>
    </row>
    <row r="35" spans="1:248" s="28" customFormat="1" ht="9.9499999999999993" customHeight="1">
      <c r="A35" s="74" t="s">
        <v>521</v>
      </c>
      <c r="B35" s="568" t="s">
        <v>522</v>
      </c>
      <c r="C35" s="568" t="s">
        <v>521</v>
      </c>
      <c r="D35" s="568" t="s">
        <v>522</v>
      </c>
      <c r="E35" s="79">
        <v>3161.3290000000002</v>
      </c>
      <c r="F35" s="79">
        <v>3623.5140000000001</v>
      </c>
      <c r="G35" s="79">
        <v>2267.819</v>
      </c>
      <c r="H35" s="3"/>
      <c r="I35" s="565"/>
      <c r="J35" s="565"/>
      <c r="K35" s="565"/>
      <c r="L35" s="18"/>
      <c r="M35" s="18"/>
      <c r="N35" s="18"/>
      <c r="O35" s="18"/>
      <c r="P35" s="34"/>
      <c r="Q35" s="565"/>
      <c r="R35" s="565"/>
      <c r="S35" s="565"/>
      <c r="T35" s="18"/>
      <c r="U35" s="18"/>
      <c r="V35" s="18"/>
      <c r="W35" s="18"/>
      <c r="X35" s="34"/>
      <c r="Y35" s="565"/>
      <c r="Z35" s="565"/>
      <c r="AA35" s="565"/>
      <c r="AB35" s="18"/>
      <c r="AC35" s="18"/>
      <c r="AD35" s="18"/>
      <c r="AE35" s="18"/>
      <c r="AF35" s="34"/>
      <c r="AG35" s="565"/>
      <c r="AH35" s="565"/>
      <c r="AI35" s="565"/>
      <c r="AJ35" s="18"/>
      <c r="AK35" s="18"/>
      <c r="AL35" s="18"/>
      <c r="AM35" s="18"/>
      <c r="AN35" s="34"/>
      <c r="AO35" s="565"/>
      <c r="AP35" s="565"/>
      <c r="AQ35" s="565"/>
      <c r="AR35" s="18"/>
      <c r="AS35" s="18"/>
      <c r="AT35" s="18"/>
      <c r="AU35" s="18"/>
      <c r="AV35" s="34"/>
      <c r="AW35" s="565"/>
      <c r="AX35" s="565"/>
      <c r="AY35" s="565"/>
      <c r="AZ35" s="18"/>
      <c r="BA35" s="18"/>
      <c r="BB35" s="18"/>
      <c r="BC35" s="18"/>
      <c r="BD35" s="34"/>
      <c r="BE35" s="565"/>
      <c r="BF35" s="565"/>
      <c r="BG35" s="565"/>
      <c r="BH35" s="18"/>
      <c r="BI35" s="18"/>
      <c r="BJ35" s="18"/>
      <c r="BK35" s="18"/>
      <c r="BL35" s="34"/>
      <c r="BM35" s="565"/>
      <c r="BN35" s="565"/>
      <c r="BO35" s="565"/>
      <c r="BP35" s="18"/>
      <c r="BQ35" s="18"/>
      <c r="BR35" s="18"/>
      <c r="BS35" s="18"/>
      <c r="BT35" s="34"/>
      <c r="BU35" s="565"/>
      <c r="BV35" s="565"/>
      <c r="BW35" s="565"/>
      <c r="BX35" s="18"/>
      <c r="BY35" s="18"/>
      <c r="BZ35" s="18"/>
      <c r="CA35" s="18"/>
      <c r="CB35" s="34"/>
      <c r="CC35" s="565"/>
      <c r="CD35" s="565"/>
      <c r="CE35" s="565"/>
      <c r="CF35" s="18"/>
      <c r="CG35" s="18"/>
      <c r="CH35" s="18"/>
      <c r="CI35" s="18"/>
      <c r="CJ35" s="34"/>
      <c r="CK35" s="565"/>
      <c r="CL35" s="565"/>
      <c r="CM35" s="565"/>
      <c r="CN35" s="18"/>
      <c r="CO35" s="18"/>
      <c r="CP35" s="18"/>
      <c r="CQ35" s="18"/>
      <c r="CR35" s="34"/>
      <c r="CS35" s="565"/>
      <c r="CT35" s="565"/>
      <c r="CU35" s="565"/>
      <c r="CV35" s="18"/>
      <c r="CW35" s="18"/>
      <c r="CX35" s="18"/>
      <c r="CY35" s="18"/>
      <c r="CZ35" s="34"/>
      <c r="DA35" s="565"/>
      <c r="DB35" s="565"/>
      <c r="DC35" s="565"/>
      <c r="DD35" s="18"/>
      <c r="DE35" s="18"/>
      <c r="DF35" s="18"/>
      <c r="DG35" s="18"/>
      <c r="DH35" s="34"/>
      <c r="DI35" s="565"/>
      <c r="DJ35" s="565"/>
      <c r="DK35" s="565"/>
      <c r="DL35" s="18"/>
      <c r="DM35" s="18"/>
      <c r="DN35" s="18"/>
      <c r="DO35" s="18"/>
      <c r="DP35" s="34"/>
      <c r="DQ35" s="565"/>
      <c r="DR35" s="565"/>
      <c r="DS35" s="565"/>
      <c r="DT35" s="18"/>
      <c r="DU35" s="18"/>
      <c r="DV35" s="18"/>
      <c r="DW35" s="18"/>
      <c r="DX35" s="34"/>
      <c r="DY35" s="565"/>
      <c r="DZ35" s="565"/>
      <c r="EA35" s="565"/>
      <c r="EB35" s="18"/>
      <c r="EC35" s="18"/>
      <c r="ED35" s="18"/>
      <c r="EE35" s="18"/>
      <c r="EF35" s="34"/>
      <c r="EG35" s="565"/>
      <c r="EH35" s="565"/>
      <c r="EI35" s="565"/>
      <c r="EJ35" s="18"/>
      <c r="EK35" s="18"/>
      <c r="EL35" s="18"/>
      <c r="EM35" s="18"/>
      <c r="EN35" s="34"/>
      <c r="EO35" s="565"/>
      <c r="EP35" s="565"/>
      <c r="EQ35" s="565"/>
      <c r="ER35" s="18"/>
      <c r="ES35" s="18"/>
      <c r="ET35" s="18"/>
      <c r="EU35" s="18"/>
      <c r="EV35" s="34"/>
      <c r="EW35" s="565"/>
      <c r="EX35" s="565"/>
      <c r="EY35" s="565"/>
      <c r="EZ35" s="18"/>
      <c r="FA35" s="18"/>
      <c r="FB35" s="18"/>
      <c r="FC35" s="18"/>
      <c r="FD35" s="34"/>
      <c r="FE35" s="565"/>
      <c r="FF35" s="565"/>
      <c r="FG35" s="565"/>
      <c r="FH35" s="18"/>
      <c r="FI35" s="18"/>
      <c r="FJ35" s="18"/>
      <c r="FK35" s="18"/>
      <c r="FL35" s="34"/>
      <c r="FM35" s="565"/>
      <c r="FN35" s="565"/>
      <c r="FO35" s="565"/>
      <c r="FP35" s="18"/>
      <c r="FQ35" s="18"/>
      <c r="FR35" s="18"/>
      <c r="FS35" s="18"/>
      <c r="FT35" s="34"/>
      <c r="FU35" s="565"/>
      <c r="FV35" s="565"/>
      <c r="FW35" s="565"/>
      <c r="FX35" s="18"/>
      <c r="FY35" s="18"/>
      <c r="FZ35" s="18"/>
      <c r="GA35" s="18"/>
      <c r="GB35" s="34"/>
      <c r="GC35" s="565"/>
      <c r="GD35" s="565"/>
      <c r="GE35" s="565"/>
      <c r="GF35" s="18"/>
      <c r="GG35" s="18"/>
      <c r="GH35" s="18"/>
      <c r="GI35" s="18"/>
      <c r="GJ35" s="34"/>
      <c r="GK35" s="565"/>
      <c r="GL35" s="565"/>
      <c r="GM35" s="565"/>
      <c r="GN35" s="18"/>
      <c r="GO35" s="18"/>
      <c r="GP35" s="18"/>
      <c r="GQ35" s="18"/>
      <c r="GR35" s="34"/>
      <c r="GS35" s="565"/>
      <c r="GT35" s="565"/>
      <c r="GU35" s="565"/>
      <c r="GV35" s="18"/>
      <c r="GW35" s="18"/>
      <c r="GX35" s="18"/>
      <c r="GY35" s="18"/>
      <c r="GZ35" s="34"/>
      <c r="HA35" s="565"/>
      <c r="HB35" s="565"/>
      <c r="HC35" s="565"/>
      <c r="HD35" s="18"/>
      <c r="HE35" s="18"/>
      <c r="HF35" s="18"/>
      <c r="HG35" s="18"/>
      <c r="HH35" s="34"/>
      <c r="HI35" s="565"/>
      <c r="HJ35" s="565"/>
      <c r="HK35" s="565"/>
      <c r="HL35" s="18"/>
      <c r="HM35" s="18"/>
      <c r="HN35" s="18"/>
      <c r="HO35" s="18"/>
      <c r="HP35" s="34"/>
      <c r="HQ35" s="565"/>
      <c r="HR35" s="565"/>
      <c r="HS35" s="565"/>
      <c r="HT35" s="18"/>
      <c r="HU35" s="18"/>
      <c r="HV35" s="18"/>
      <c r="HW35" s="18"/>
      <c r="HX35" s="34"/>
      <c r="HY35" s="565"/>
      <c r="HZ35" s="565"/>
      <c r="IA35" s="565"/>
      <c r="IB35" s="18"/>
      <c r="IC35" s="18"/>
      <c r="ID35" s="18"/>
      <c r="IE35" s="18"/>
      <c r="IF35" s="34"/>
      <c r="IG35" s="565"/>
      <c r="IH35" s="565"/>
      <c r="II35" s="565"/>
      <c r="IJ35" s="18"/>
      <c r="IK35" s="18"/>
      <c r="IL35" s="18"/>
      <c r="IM35" s="18"/>
      <c r="IN35" s="34"/>
    </row>
    <row r="36" spans="1:248" s="4" customFormat="1" ht="5.0999999999999996" customHeight="1" thickBot="1">
      <c r="A36" s="22"/>
      <c r="B36" s="15"/>
      <c r="C36" s="20"/>
      <c r="D36" s="20"/>
      <c r="E36" s="36"/>
      <c r="F36" s="36"/>
      <c r="G36" s="36"/>
    </row>
    <row r="37" spans="1:248" s="86" customFormat="1" thickTop="1">
      <c r="A37" s="567" t="s">
        <v>840</v>
      </c>
      <c r="B37" s="567"/>
      <c r="C37" s="567"/>
      <c r="D37" s="567"/>
      <c r="E37" s="567"/>
      <c r="F37" s="567"/>
      <c r="G37" s="567"/>
    </row>
    <row r="38" spans="1:248" s="86" customFormat="1" ht="28.5" customHeight="1">
      <c r="A38" s="566" t="s">
        <v>866</v>
      </c>
      <c r="B38" s="566"/>
      <c r="C38" s="566"/>
      <c r="D38" s="566"/>
      <c r="E38" s="566"/>
      <c r="F38" s="566"/>
      <c r="G38" s="566"/>
    </row>
    <row r="39" spans="1:248" s="4" customFormat="1">
      <c r="A39" s="157" t="s">
        <v>836</v>
      </c>
      <c r="B39" s="5"/>
      <c r="C39" s="5"/>
      <c r="D39" s="32"/>
      <c r="E39" s="17"/>
      <c r="F39" s="17"/>
      <c r="G39" s="17"/>
    </row>
    <row r="40" spans="1:248" s="4" customFormat="1">
      <c r="A40" s="5"/>
      <c r="B40" s="5"/>
      <c r="C40" s="5"/>
      <c r="D40" s="32"/>
      <c r="E40" s="17"/>
      <c r="F40" s="17"/>
      <c r="G40" s="17"/>
    </row>
    <row r="41" spans="1:248" s="4" customFormat="1">
      <c r="A41" s="5"/>
      <c r="B41" s="5"/>
      <c r="C41" s="5"/>
      <c r="D41" s="32"/>
      <c r="E41" s="17"/>
      <c r="F41" s="17"/>
      <c r="G41" s="17"/>
    </row>
    <row r="42" spans="1:248" s="28" customFormat="1">
      <c r="A42" s="34"/>
      <c r="B42" s="565"/>
      <c r="C42" s="565"/>
      <c r="D42" s="565"/>
      <c r="E42" s="18"/>
      <c r="F42" s="18"/>
      <c r="G42" s="18"/>
    </row>
    <row r="43" spans="1:248" s="4" customFormat="1">
      <c r="A43" s="5"/>
      <c r="B43" s="5"/>
      <c r="C43" s="5"/>
      <c r="D43" s="32"/>
      <c r="E43" s="17"/>
      <c r="F43" s="17"/>
      <c r="G43" s="17"/>
    </row>
    <row r="44" spans="1:248" s="4" customFormat="1">
      <c r="A44" s="5"/>
      <c r="B44" s="5"/>
      <c r="C44" s="5"/>
      <c r="D44" s="32"/>
      <c r="E44" s="17"/>
      <c r="F44" s="17"/>
      <c r="G44" s="17"/>
    </row>
    <row r="45" spans="1:248" s="4" customFormat="1">
      <c r="A45" s="5"/>
      <c r="B45" s="5"/>
      <c r="C45" s="5"/>
      <c r="D45" s="32"/>
      <c r="E45" s="17"/>
      <c r="F45" s="17"/>
      <c r="G45" s="17"/>
    </row>
    <row r="46" spans="1:248" s="4" customFormat="1">
      <c r="A46" s="5"/>
      <c r="B46" s="5"/>
      <c r="C46" s="5"/>
      <c r="D46" s="32"/>
      <c r="E46" s="17"/>
      <c r="F46" s="17"/>
      <c r="G46" s="17"/>
    </row>
    <row r="47" spans="1:248" s="28" customFormat="1">
      <c r="A47" s="34"/>
      <c r="B47" s="565"/>
      <c r="C47" s="565"/>
      <c r="D47" s="565"/>
      <c r="E47" s="18"/>
      <c r="F47" s="18"/>
      <c r="G47" s="18"/>
    </row>
    <row r="48" spans="1:248" s="4" customFormat="1">
      <c r="A48" s="5"/>
      <c r="B48" s="5"/>
      <c r="C48" s="5"/>
      <c r="D48" s="32"/>
      <c r="E48" s="17"/>
      <c r="F48" s="17"/>
      <c r="G48" s="17"/>
    </row>
    <row r="49" spans="1:7" s="4" customFormat="1">
      <c r="A49" s="5"/>
      <c r="B49" s="5"/>
      <c r="C49" s="5"/>
      <c r="D49" s="32"/>
      <c r="E49" s="17"/>
      <c r="F49" s="17"/>
      <c r="G49" s="17"/>
    </row>
    <row r="50" spans="1:7" s="4" customFormat="1">
      <c r="A50" s="5"/>
      <c r="B50" s="5"/>
      <c r="C50" s="5"/>
      <c r="D50" s="32"/>
      <c r="E50" s="17"/>
      <c r="F50" s="17"/>
      <c r="G50" s="17"/>
    </row>
  </sheetData>
  <mergeCells count="46">
    <mergeCell ref="HQ35:HS35"/>
    <mergeCell ref="IG35:II35"/>
    <mergeCell ref="FU35:FW35"/>
    <mergeCell ref="GC35:GE35"/>
    <mergeCell ref="GK35:GM35"/>
    <mergeCell ref="GS35:GU35"/>
    <mergeCell ref="HA35:HC35"/>
    <mergeCell ref="HI35:HK35"/>
    <mergeCell ref="HY35:IA35"/>
    <mergeCell ref="CS35:CU35"/>
    <mergeCell ref="EG35:EI35"/>
    <mergeCell ref="EO35:EQ35"/>
    <mergeCell ref="EW35:EY35"/>
    <mergeCell ref="FE35:FG35"/>
    <mergeCell ref="I35:K35"/>
    <mergeCell ref="DQ35:DS35"/>
    <mergeCell ref="Q35:S35"/>
    <mergeCell ref="FM35:FO35"/>
    <mergeCell ref="DY35:EA35"/>
    <mergeCell ref="DI35:DK35"/>
    <mergeCell ref="Y35:AA35"/>
    <mergeCell ref="AG35:AI35"/>
    <mergeCell ref="AO35:AQ35"/>
    <mergeCell ref="AW35:AY35"/>
    <mergeCell ref="BE35:BG35"/>
    <mergeCell ref="DA35:DC35"/>
    <mergeCell ref="BM35:BO35"/>
    <mergeCell ref="BU35:BW35"/>
    <mergeCell ref="CC35:CE35"/>
    <mergeCell ref="CK35:CM35"/>
    <mergeCell ref="A5:D5"/>
    <mergeCell ref="B42:D42"/>
    <mergeCell ref="B47:D47"/>
    <mergeCell ref="A1:G1"/>
    <mergeCell ref="A2:D2"/>
    <mergeCell ref="A3:B3"/>
    <mergeCell ref="C3:D3"/>
    <mergeCell ref="B7:D7"/>
    <mergeCell ref="B14:D14"/>
    <mergeCell ref="A38:G38"/>
    <mergeCell ref="A37:G37"/>
    <mergeCell ref="B17:D17"/>
    <mergeCell ref="B22:D22"/>
    <mergeCell ref="B25:D25"/>
    <mergeCell ref="B31:D31"/>
    <mergeCell ref="B35:D35"/>
  </mergeCells>
  <conditionalFormatting sqref="E7:G35">
    <cfRule type="cellIs" dxfId="56" priority="12" stopIfTrue="1" operator="between">
      <formula>0.001</formula>
      <formula>0.499</formula>
    </cfRule>
  </conditionalFormatting>
  <conditionalFormatting sqref="E20">
    <cfRule type="cellIs" dxfId="55" priority="11" operator="between">
      <formula>0.001</formula>
      <formula>0.499</formula>
    </cfRule>
  </conditionalFormatting>
  <conditionalFormatting sqref="E20">
    <cfRule type="cellIs" dxfId="54" priority="10" operator="between">
      <formula>0.001</formula>
      <formula>0.499</formula>
    </cfRule>
  </conditionalFormatting>
  <conditionalFormatting sqref="E20">
    <cfRule type="cellIs" dxfId="53" priority="9" operator="between">
      <formula>0.001</formula>
      <formula>0.499</formula>
    </cfRule>
  </conditionalFormatting>
  <conditionalFormatting sqref="E20">
    <cfRule type="cellIs" dxfId="52" priority="8" operator="between">
      <formula>0.001</formula>
      <formula>0.499</formula>
    </cfRule>
  </conditionalFormatting>
  <conditionalFormatting sqref="E20">
    <cfRule type="cellIs" dxfId="51" priority="7" operator="between">
      <formula>0.001</formula>
      <formula>0.499</formula>
    </cfRule>
  </conditionalFormatting>
  <conditionalFormatting sqref="E20">
    <cfRule type="cellIs" dxfId="50" priority="6" operator="between">
      <formula>0.001</formula>
      <formula>0.499</formula>
    </cfRule>
  </conditionalFormatting>
  <conditionalFormatting sqref="E20">
    <cfRule type="cellIs" dxfId="49" priority="5" operator="between">
      <formula>0.001</formula>
      <formula>0.499</formula>
    </cfRule>
  </conditionalFormatting>
  <conditionalFormatting sqref="E20">
    <cfRule type="cellIs" dxfId="48" priority="4" operator="between">
      <formula>0.001</formula>
      <formula>0.499</formula>
    </cfRule>
  </conditionalFormatting>
  <conditionalFormatting sqref="E20">
    <cfRule type="cellIs" dxfId="47" priority="3" operator="between">
      <formula>0.001</formula>
      <formula>0.499</formula>
    </cfRule>
  </conditionalFormatting>
  <conditionalFormatting sqref="E20">
    <cfRule type="cellIs" dxfId="46" priority="2" operator="between">
      <formula>0.001</formula>
      <formula>0.499</formula>
    </cfRule>
  </conditionalFormatting>
  <conditionalFormatting sqref="E20">
    <cfRule type="cellIs" dxfId="45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Folha45"/>
  <dimension ref="A1:IM60"/>
  <sheetViews>
    <sheetView showGridLines="0" workbookViewId="0">
      <selection sqref="A1:G1"/>
    </sheetView>
  </sheetViews>
  <sheetFormatPr defaultColWidth="9.140625" defaultRowHeight="9"/>
  <cols>
    <col min="1" max="1" width="3.7109375" style="5" customWidth="1"/>
    <col min="2" max="2" width="2.7109375" style="5" customWidth="1"/>
    <col min="3" max="3" width="3.7109375" style="5" customWidth="1"/>
    <col min="4" max="4" width="39.140625" style="5" customWidth="1"/>
    <col min="5" max="7" width="11.7109375" style="8" customWidth="1"/>
    <col min="8" max="16384" width="9.140625" style="5"/>
  </cols>
  <sheetData>
    <row r="1" spans="1:8" s="60" customFormat="1" ht="36" customHeight="1">
      <c r="A1" s="560" t="s">
        <v>1004</v>
      </c>
      <c r="B1" s="560"/>
      <c r="C1" s="560"/>
      <c r="D1" s="560"/>
      <c r="E1" s="560"/>
      <c r="F1" s="560"/>
      <c r="G1" s="560"/>
      <c r="H1" s="515" t="s">
        <v>1048</v>
      </c>
    </row>
    <row r="2" spans="1:8" ht="9" customHeight="1">
      <c r="A2" s="555" t="s">
        <v>475</v>
      </c>
      <c r="B2" s="555"/>
      <c r="C2" s="555"/>
      <c r="D2" s="555"/>
      <c r="E2" s="6"/>
      <c r="F2" s="6"/>
      <c r="G2" s="6"/>
    </row>
    <row r="3" spans="1:8" s="7" customFormat="1" ht="20.100000000000001" customHeight="1">
      <c r="A3" s="563" t="s">
        <v>764</v>
      </c>
      <c r="B3" s="564"/>
      <c r="C3" s="570" t="s">
        <v>940</v>
      </c>
      <c r="D3" s="564"/>
      <c r="E3" s="245">
        <v>2016</v>
      </c>
      <c r="F3" s="256">
        <v>2017</v>
      </c>
      <c r="G3" s="54" t="s">
        <v>1078</v>
      </c>
    </row>
    <row r="4" spans="1:8" s="14" customFormat="1" ht="5.0999999999999996" customHeight="1">
      <c r="A4" s="11"/>
      <c r="B4" s="11"/>
      <c r="C4" s="11"/>
      <c r="D4" s="11"/>
      <c r="E4" s="11"/>
      <c r="F4" s="11"/>
      <c r="G4" s="11"/>
    </row>
    <row r="5" spans="1:8" s="228" customFormat="1" ht="9.9499999999999993" customHeight="1">
      <c r="A5" s="553" t="s">
        <v>216</v>
      </c>
      <c r="B5" s="553"/>
      <c r="C5" s="553"/>
      <c r="D5" s="553"/>
      <c r="E5" s="229">
        <v>-1158745.5209999997</v>
      </c>
      <c r="F5" s="229">
        <v>-2267621.1569999997</v>
      </c>
      <c r="G5" s="229">
        <v>-4443789.313000001</v>
      </c>
    </row>
    <row r="6" spans="1:8" s="14" customFormat="1" ht="5.0999999999999996" customHeight="1">
      <c r="A6" s="11"/>
      <c r="B6" s="11"/>
      <c r="C6" s="21"/>
      <c r="D6" s="21"/>
      <c r="E6" s="146"/>
      <c r="F6" s="146"/>
      <c r="G6" s="146"/>
    </row>
    <row r="7" spans="1:8" s="28" customFormat="1" ht="9.9499999999999993" customHeight="1">
      <c r="A7" s="74" t="s">
        <v>741</v>
      </c>
      <c r="B7" s="568" t="s">
        <v>742</v>
      </c>
      <c r="C7" s="568"/>
      <c r="D7" s="568"/>
      <c r="E7" s="79">
        <v>60835.922000000253</v>
      </c>
      <c r="F7" s="79">
        <v>110357.21600000001</v>
      </c>
      <c r="G7" s="79">
        <v>-66470.170999999857</v>
      </c>
    </row>
    <row r="8" spans="1:8" s="4" customFormat="1" ht="9.9499999999999993" customHeight="1">
      <c r="A8" s="85"/>
      <c r="B8" s="39"/>
      <c r="C8" s="88" t="s">
        <v>468</v>
      </c>
      <c r="D8" s="76" t="s">
        <v>500</v>
      </c>
      <c r="E8" s="80">
        <v>-776163.1129999999</v>
      </c>
      <c r="F8" s="80">
        <v>-843428.73100000015</v>
      </c>
      <c r="G8" s="80">
        <v>-926350.57499999984</v>
      </c>
    </row>
    <row r="9" spans="1:8" s="4" customFormat="1" ht="9.9499999999999993" customHeight="1">
      <c r="A9" s="85"/>
      <c r="B9" s="39"/>
      <c r="C9" s="94" t="s">
        <v>494</v>
      </c>
      <c r="D9" s="95" t="s">
        <v>794</v>
      </c>
      <c r="E9" s="80">
        <v>-480367.37399999995</v>
      </c>
      <c r="F9" s="80">
        <v>-444505.08899999992</v>
      </c>
      <c r="G9" s="80">
        <v>-478641.73099999997</v>
      </c>
    </row>
    <row r="10" spans="1:8" s="4" customFormat="1" ht="9.9499999999999993" customHeight="1">
      <c r="A10" s="85"/>
      <c r="B10" s="39"/>
      <c r="C10" s="94" t="s">
        <v>495</v>
      </c>
      <c r="D10" s="95" t="s">
        <v>496</v>
      </c>
      <c r="E10" s="80">
        <v>-295795.739</v>
      </c>
      <c r="F10" s="80">
        <v>-398923.64200000005</v>
      </c>
      <c r="G10" s="80">
        <v>-447708.84399999998</v>
      </c>
    </row>
    <row r="11" spans="1:8" s="4" customFormat="1" ht="9.9499999999999993" customHeight="1">
      <c r="A11" s="85"/>
      <c r="B11" s="39"/>
      <c r="C11" s="90" t="s">
        <v>542</v>
      </c>
      <c r="D11" s="91" t="s">
        <v>502</v>
      </c>
      <c r="E11" s="80">
        <v>836999.03500000015</v>
      </c>
      <c r="F11" s="80">
        <v>953785.94700000004</v>
      </c>
      <c r="G11" s="80">
        <v>859880.40399999998</v>
      </c>
    </row>
    <row r="12" spans="1:8" s="4" customFormat="1" ht="9.9499999999999993" customHeight="1">
      <c r="A12" s="85"/>
      <c r="B12" s="39"/>
      <c r="C12" s="94" t="s">
        <v>497</v>
      </c>
      <c r="D12" s="95" t="s">
        <v>794</v>
      </c>
      <c r="E12" s="80">
        <v>-63740.672999999995</v>
      </c>
      <c r="F12" s="80">
        <v>-97429.69</v>
      </c>
      <c r="G12" s="80">
        <v>-43156.566999999995</v>
      </c>
    </row>
    <row r="13" spans="1:8" s="4" customFormat="1" ht="9.9499999999999993" customHeight="1">
      <c r="A13" s="85"/>
      <c r="B13" s="39"/>
      <c r="C13" s="92" t="s">
        <v>498</v>
      </c>
      <c r="D13" s="93" t="s">
        <v>496</v>
      </c>
      <c r="E13" s="80">
        <v>900739.7080000001</v>
      </c>
      <c r="F13" s="80">
        <v>1051215.6370000001</v>
      </c>
      <c r="G13" s="80">
        <v>903036.9709999999</v>
      </c>
    </row>
    <row r="14" spans="1:8" s="28" customFormat="1" ht="9.9499999999999993" customHeight="1">
      <c r="A14" s="74" t="s">
        <v>743</v>
      </c>
      <c r="B14" s="568" t="s">
        <v>744</v>
      </c>
      <c r="C14" s="568"/>
      <c r="D14" s="568"/>
      <c r="E14" s="79">
        <v>887109.71700000018</v>
      </c>
      <c r="F14" s="79">
        <v>680502.14899999974</v>
      </c>
      <c r="G14" s="79">
        <v>31752.368999999948</v>
      </c>
    </row>
    <row r="15" spans="1:8" s="4" customFormat="1" ht="9.9499999999999993" customHeight="1">
      <c r="A15" s="85"/>
      <c r="B15" s="39"/>
      <c r="C15" s="88" t="s">
        <v>499</v>
      </c>
      <c r="D15" s="76" t="s">
        <v>500</v>
      </c>
      <c r="E15" s="80">
        <v>-324506.82599999994</v>
      </c>
      <c r="F15" s="80">
        <v>-360616.59299999994</v>
      </c>
      <c r="G15" s="80">
        <v>-492856.08899999998</v>
      </c>
    </row>
    <row r="16" spans="1:8" s="4" customFormat="1" ht="9.9499999999999993" customHeight="1">
      <c r="A16" s="85"/>
      <c r="B16" s="39"/>
      <c r="C16" s="97" t="s">
        <v>501</v>
      </c>
      <c r="D16" s="98" t="s">
        <v>502</v>
      </c>
      <c r="E16" s="80">
        <v>1211616.5430000001</v>
      </c>
      <c r="F16" s="80">
        <v>1041118.7420000001</v>
      </c>
      <c r="G16" s="80">
        <v>524608.4580000001</v>
      </c>
    </row>
    <row r="17" spans="1:7" s="28" customFormat="1" ht="9.9499999999999993" customHeight="1">
      <c r="A17" s="74" t="s">
        <v>745</v>
      </c>
      <c r="B17" s="568" t="s">
        <v>746</v>
      </c>
      <c r="C17" s="568"/>
      <c r="D17" s="568"/>
      <c r="E17" s="79">
        <v>-3094692.17</v>
      </c>
      <c r="F17" s="79">
        <v>-4415509.5090000005</v>
      </c>
      <c r="G17" s="79">
        <v>-5216829.6120000007</v>
      </c>
    </row>
    <row r="18" spans="1:7" s="4" customFormat="1" ht="9.9499999999999993" customHeight="1">
      <c r="A18" s="85"/>
      <c r="B18" s="39"/>
      <c r="C18" s="88" t="s">
        <v>503</v>
      </c>
      <c r="D18" s="76" t="s">
        <v>500</v>
      </c>
      <c r="E18" s="80">
        <v>-4131439.5</v>
      </c>
      <c r="F18" s="80">
        <v>-5294406.5860000001</v>
      </c>
      <c r="G18" s="80">
        <v>-5853326.3450000007</v>
      </c>
    </row>
    <row r="19" spans="1:7" s="4" customFormat="1" ht="9.9499999999999993" customHeight="1">
      <c r="A19" s="85"/>
      <c r="B19" s="39"/>
      <c r="C19" s="90" t="s">
        <v>568</v>
      </c>
      <c r="D19" s="91" t="s">
        <v>502</v>
      </c>
      <c r="E19" s="80">
        <v>1036747.3300000001</v>
      </c>
      <c r="F19" s="80">
        <v>878897.07700000005</v>
      </c>
      <c r="G19" s="80">
        <v>636496.73300000001</v>
      </c>
    </row>
    <row r="20" spans="1:7" s="4" customFormat="1" ht="9.9499999999999993" customHeight="1">
      <c r="A20" s="85"/>
      <c r="B20" s="39"/>
      <c r="C20" s="94" t="s">
        <v>504</v>
      </c>
      <c r="D20" s="95" t="s">
        <v>505</v>
      </c>
      <c r="E20" s="80">
        <v>545881.33700000006</v>
      </c>
      <c r="F20" s="80">
        <v>765981.07400000002</v>
      </c>
      <c r="G20" s="80">
        <v>775585.66</v>
      </c>
    </row>
    <row r="21" spans="1:7" s="4" customFormat="1" ht="9.9499999999999993" customHeight="1">
      <c r="A21" s="85"/>
      <c r="B21" s="39"/>
      <c r="C21" s="92" t="s">
        <v>506</v>
      </c>
      <c r="D21" s="93" t="s">
        <v>507</v>
      </c>
      <c r="E21" s="80">
        <v>490865.99299999996</v>
      </c>
      <c r="F21" s="80">
        <v>112916.00300000003</v>
      </c>
      <c r="G21" s="80">
        <v>-139088.92699999991</v>
      </c>
    </row>
    <row r="22" spans="1:7" s="28" customFormat="1" ht="9.9499999999999993" customHeight="1">
      <c r="A22" s="74" t="s">
        <v>747</v>
      </c>
      <c r="B22" s="568" t="s">
        <v>793</v>
      </c>
      <c r="C22" s="568"/>
      <c r="D22" s="568"/>
      <c r="E22" s="79">
        <v>419792.83599999966</v>
      </c>
      <c r="F22" s="79">
        <v>558122.29499999993</v>
      </c>
      <c r="G22" s="79">
        <v>248613.66700000037</v>
      </c>
    </row>
    <row r="23" spans="1:7" s="4" customFormat="1" ht="9.9499999999999993" customHeight="1">
      <c r="A23" s="85"/>
      <c r="B23" s="39"/>
      <c r="C23" s="88" t="s">
        <v>508</v>
      </c>
      <c r="D23" s="76" t="s">
        <v>797</v>
      </c>
      <c r="E23" s="80">
        <v>290859.41299999994</v>
      </c>
      <c r="F23" s="80">
        <v>432848.95000000007</v>
      </c>
      <c r="G23" s="80">
        <v>228587.78099999996</v>
      </c>
    </row>
    <row r="24" spans="1:7" s="4" customFormat="1" ht="9.9499999999999993" customHeight="1">
      <c r="A24" s="85"/>
      <c r="B24" s="39"/>
      <c r="C24" s="97" t="s">
        <v>509</v>
      </c>
      <c r="D24" s="98" t="s">
        <v>510</v>
      </c>
      <c r="E24" s="80">
        <v>128933.42299999995</v>
      </c>
      <c r="F24" s="80">
        <v>125273.34499999997</v>
      </c>
      <c r="G24" s="80">
        <v>20025.886000000057</v>
      </c>
    </row>
    <row r="25" spans="1:7" s="28" customFormat="1" ht="9.9499999999999993" customHeight="1">
      <c r="A25" s="74" t="s">
        <v>748</v>
      </c>
      <c r="B25" s="568" t="s">
        <v>749</v>
      </c>
      <c r="C25" s="568"/>
      <c r="D25" s="568"/>
      <c r="E25" s="79">
        <v>-337001.48100000015</v>
      </c>
      <c r="F25" s="79">
        <v>-45032.79700000002</v>
      </c>
      <c r="G25" s="79">
        <v>-34088.379999999888</v>
      </c>
    </row>
    <row r="26" spans="1:7" s="4" customFormat="1" ht="9.9499999999999993" customHeight="1">
      <c r="A26" s="85"/>
      <c r="B26" s="39"/>
      <c r="C26" s="88" t="s">
        <v>511</v>
      </c>
      <c r="D26" s="76" t="s">
        <v>798</v>
      </c>
      <c r="E26" s="80">
        <v>97126.282999999996</v>
      </c>
      <c r="F26" s="80">
        <v>207084.43700000001</v>
      </c>
      <c r="G26" s="80">
        <v>-25406.918999999994</v>
      </c>
    </row>
    <row r="27" spans="1:7" s="28" customFormat="1" ht="9.9499999999999993" customHeight="1">
      <c r="A27" s="85"/>
      <c r="B27" s="39"/>
      <c r="C27" s="90" t="s">
        <v>600</v>
      </c>
      <c r="D27" s="91" t="s">
        <v>750</v>
      </c>
      <c r="E27" s="80">
        <v>-497253.05099999998</v>
      </c>
      <c r="F27" s="80">
        <v>-301509.39700000006</v>
      </c>
      <c r="G27" s="80">
        <v>-57400.013000000035</v>
      </c>
    </row>
    <row r="28" spans="1:7" s="4" customFormat="1" ht="9.9499999999999993" customHeight="1">
      <c r="A28" s="85"/>
      <c r="B28" s="39"/>
      <c r="C28" s="94" t="s">
        <v>512</v>
      </c>
      <c r="D28" s="95" t="s">
        <v>795</v>
      </c>
      <c r="E28" s="80">
        <v>-503923.93299999996</v>
      </c>
      <c r="F28" s="80">
        <v>-307523.38800000004</v>
      </c>
      <c r="G28" s="80">
        <v>-62081.045000000013</v>
      </c>
    </row>
    <row r="29" spans="1:7" s="4" customFormat="1" ht="9.9499999999999993" customHeight="1">
      <c r="A29" s="85"/>
      <c r="B29" s="39"/>
      <c r="C29" s="94" t="s">
        <v>513</v>
      </c>
      <c r="D29" s="95" t="s">
        <v>796</v>
      </c>
      <c r="E29" s="80">
        <v>6670.8820000000014</v>
      </c>
      <c r="F29" s="80">
        <v>6013.991</v>
      </c>
      <c r="G29" s="80">
        <v>4681.0319999999992</v>
      </c>
    </row>
    <row r="30" spans="1:7" s="4" customFormat="1" ht="9.9499999999999993" customHeight="1">
      <c r="A30" s="85"/>
      <c r="B30" s="39"/>
      <c r="C30" s="97" t="s">
        <v>514</v>
      </c>
      <c r="D30" s="98" t="s">
        <v>510</v>
      </c>
      <c r="E30" s="80">
        <v>63125.286999999895</v>
      </c>
      <c r="F30" s="80">
        <v>49392.163000000059</v>
      </c>
      <c r="G30" s="80">
        <v>48718.551999999909</v>
      </c>
    </row>
    <row r="31" spans="1:7" s="28" customFormat="1" ht="9.9499999999999993" customHeight="1">
      <c r="A31" s="74" t="s">
        <v>751</v>
      </c>
      <c r="B31" s="568" t="s">
        <v>752</v>
      </c>
      <c r="C31" s="568"/>
      <c r="D31" s="568"/>
      <c r="E31" s="79">
        <v>879262.90299999993</v>
      </c>
      <c r="F31" s="79">
        <v>821933.93200000003</v>
      </c>
      <c r="G31" s="79">
        <v>568731.821</v>
      </c>
    </row>
    <row r="32" spans="1:7" s="4" customFormat="1" ht="9.9499999999999993" customHeight="1">
      <c r="A32" s="85"/>
      <c r="B32" s="39"/>
      <c r="C32" s="88" t="s">
        <v>515</v>
      </c>
      <c r="D32" s="76" t="s">
        <v>516</v>
      </c>
      <c r="E32" s="80">
        <v>202238.68700000003</v>
      </c>
      <c r="F32" s="80">
        <v>199690.80300000001</v>
      </c>
      <c r="G32" s="80">
        <v>162661.076</v>
      </c>
    </row>
    <row r="33" spans="1:247" s="28" customFormat="1" ht="9.9499999999999993" customHeight="1">
      <c r="A33" s="85"/>
      <c r="B33" s="39"/>
      <c r="C33" s="90" t="s">
        <v>517</v>
      </c>
      <c r="D33" s="91" t="s">
        <v>518</v>
      </c>
      <c r="E33" s="80">
        <v>316415.53899999999</v>
      </c>
      <c r="F33" s="80">
        <v>318213.674</v>
      </c>
      <c r="G33" s="80">
        <v>228232.3280000001</v>
      </c>
    </row>
    <row r="34" spans="1:247" s="4" customFormat="1" ht="9.9499999999999993" customHeight="1">
      <c r="A34" s="85"/>
      <c r="B34" s="39"/>
      <c r="C34" s="97" t="s">
        <v>519</v>
      </c>
      <c r="D34" s="98" t="s">
        <v>520</v>
      </c>
      <c r="E34" s="80">
        <v>360608.67700000003</v>
      </c>
      <c r="F34" s="80">
        <v>304029.45499999996</v>
      </c>
      <c r="G34" s="80">
        <v>177838.41700000002</v>
      </c>
    </row>
    <row r="35" spans="1:247" s="28" customFormat="1" ht="9.9499999999999993" customHeight="1">
      <c r="A35" s="74" t="s">
        <v>521</v>
      </c>
      <c r="B35" s="568" t="s">
        <v>522</v>
      </c>
      <c r="C35" s="568" t="s">
        <v>521</v>
      </c>
      <c r="D35" s="568" t="s">
        <v>522</v>
      </c>
      <c r="E35" s="79">
        <v>26076.270999999997</v>
      </c>
      <c r="F35" s="79">
        <v>21858.581000000002</v>
      </c>
      <c r="G35" s="79">
        <v>25028.494999999999</v>
      </c>
      <c r="H35" s="3"/>
      <c r="I35" s="565"/>
      <c r="J35" s="565"/>
      <c r="K35" s="18"/>
      <c r="L35" s="18"/>
      <c r="M35" s="18"/>
      <c r="N35" s="18"/>
      <c r="O35" s="34"/>
      <c r="P35" s="565"/>
      <c r="Q35" s="565"/>
      <c r="R35" s="565"/>
      <c r="S35" s="18"/>
      <c r="T35" s="18"/>
      <c r="U35" s="18"/>
      <c r="V35" s="18"/>
      <c r="W35" s="34"/>
      <c r="X35" s="565"/>
      <c r="Y35" s="565"/>
      <c r="Z35" s="565"/>
      <c r="AA35" s="18"/>
      <c r="AB35" s="18"/>
      <c r="AC35" s="18"/>
      <c r="AD35" s="18"/>
      <c r="AE35" s="34"/>
      <c r="AF35" s="565"/>
      <c r="AG35" s="565"/>
      <c r="AH35" s="565"/>
      <c r="AI35" s="18"/>
      <c r="AJ35" s="18"/>
      <c r="AK35" s="18"/>
      <c r="AL35" s="18"/>
      <c r="AM35" s="34"/>
      <c r="AN35" s="565"/>
      <c r="AO35" s="565"/>
      <c r="AP35" s="565"/>
      <c r="AQ35" s="18"/>
      <c r="AR35" s="18"/>
      <c r="AS35" s="18"/>
      <c r="AT35" s="18"/>
      <c r="AU35" s="34"/>
      <c r="AV35" s="565"/>
      <c r="AW35" s="565"/>
      <c r="AX35" s="565"/>
      <c r="AY35" s="18"/>
      <c r="AZ35" s="18"/>
      <c r="BA35" s="18"/>
      <c r="BB35" s="18"/>
      <c r="BC35" s="34"/>
      <c r="BD35" s="565"/>
      <c r="BE35" s="565"/>
      <c r="BF35" s="565"/>
      <c r="BG35" s="18"/>
      <c r="BH35" s="18"/>
      <c r="BI35" s="18"/>
      <c r="BJ35" s="18"/>
      <c r="BK35" s="34"/>
      <c r="BL35" s="565"/>
      <c r="BM35" s="565"/>
      <c r="BN35" s="565"/>
      <c r="BO35" s="18"/>
      <c r="BP35" s="18"/>
      <c r="BQ35" s="18"/>
      <c r="BR35" s="18"/>
      <c r="BS35" s="34"/>
      <c r="BT35" s="565"/>
      <c r="BU35" s="565"/>
      <c r="BV35" s="565"/>
      <c r="BW35" s="18"/>
      <c r="BX35" s="18"/>
      <c r="BY35" s="18"/>
      <c r="BZ35" s="18"/>
      <c r="CA35" s="34"/>
      <c r="CB35" s="565"/>
      <c r="CC35" s="565"/>
      <c r="CD35" s="565"/>
      <c r="CE35" s="18"/>
      <c r="CF35" s="18"/>
      <c r="CG35" s="18"/>
      <c r="CH35" s="18"/>
      <c r="CI35" s="34"/>
      <c r="CJ35" s="565"/>
      <c r="CK35" s="565"/>
      <c r="CL35" s="565"/>
      <c r="CM35" s="18"/>
      <c r="CN35" s="18"/>
      <c r="CO35" s="18"/>
      <c r="CP35" s="18"/>
      <c r="CQ35" s="34"/>
      <c r="CR35" s="565"/>
      <c r="CS35" s="565"/>
      <c r="CT35" s="565"/>
      <c r="CU35" s="18"/>
      <c r="CV35" s="18"/>
      <c r="CW35" s="18"/>
      <c r="CX35" s="18"/>
      <c r="CY35" s="34"/>
      <c r="CZ35" s="565"/>
      <c r="DA35" s="565"/>
      <c r="DB35" s="565"/>
      <c r="DC35" s="18"/>
      <c r="DD35" s="18"/>
      <c r="DE35" s="18"/>
      <c r="DF35" s="18"/>
      <c r="DG35" s="34"/>
      <c r="DH35" s="565"/>
      <c r="DI35" s="565"/>
      <c r="DJ35" s="565"/>
      <c r="DK35" s="18"/>
      <c r="DL35" s="18"/>
      <c r="DM35" s="18"/>
      <c r="DN35" s="18"/>
      <c r="DO35" s="34"/>
      <c r="DP35" s="565"/>
      <c r="DQ35" s="565"/>
      <c r="DR35" s="565"/>
      <c r="DS35" s="18"/>
      <c r="DT35" s="18"/>
      <c r="DU35" s="18"/>
      <c r="DV35" s="18"/>
      <c r="DW35" s="34"/>
      <c r="DX35" s="565"/>
      <c r="DY35" s="565"/>
      <c r="DZ35" s="565"/>
      <c r="EA35" s="18"/>
      <c r="EB35" s="18"/>
      <c r="EC35" s="18"/>
      <c r="ED35" s="18"/>
      <c r="EE35" s="34"/>
      <c r="EF35" s="565"/>
      <c r="EG35" s="565"/>
      <c r="EH35" s="565"/>
      <c r="EI35" s="18"/>
      <c r="EJ35" s="18"/>
      <c r="EK35" s="18"/>
      <c r="EL35" s="18"/>
      <c r="EM35" s="34"/>
      <c r="EN35" s="565"/>
      <c r="EO35" s="565"/>
      <c r="EP35" s="565"/>
      <c r="EQ35" s="18"/>
      <c r="ER35" s="18"/>
      <c r="ES35" s="18"/>
      <c r="ET35" s="18"/>
      <c r="EU35" s="34"/>
      <c r="EV35" s="565"/>
      <c r="EW35" s="565"/>
      <c r="EX35" s="565"/>
      <c r="EY35" s="18"/>
      <c r="EZ35" s="18"/>
      <c r="FA35" s="18"/>
      <c r="FB35" s="18"/>
      <c r="FC35" s="34"/>
      <c r="FD35" s="565"/>
      <c r="FE35" s="565"/>
      <c r="FF35" s="565"/>
      <c r="FG35" s="18"/>
      <c r="FH35" s="18"/>
      <c r="FI35" s="18"/>
      <c r="FJ35" s="18"/>
      <c r="FK35" s="34"/>
      <c r="FL35" s="565"/>
      <c r="FM35" s="565"/>
      <c r="FN35" s="565"/>
      <c r="FO35" s="18"/>
      <c r="FP35" s="18"/>
      <c r="FQ35" s="18"/>
      <c r="FR35" s="18"/>
      <c r="FS35" s="34"/>
      <c r="FT35" s="565"/>
      <c r="FU35" s="565"/>
      <c r="FV35" s="565"/>
      <c r="FW35" s="18"/>
      <c r="FX35" s="18"/>
      <c r="FY35" s="18"/>
      <c r="FZ35" s="18"/>
      <c r="GA35" s="34"/>
      <c r="GB35" s="565"/>
      <c r="GC35" s="565"/>
      <c r="GD35" s="565"/>
      <c r="GE35" s="18"/>
      <c r="GF35" s="18"/>
      <c r="GG35" s="18"/>
      <c r="GH35" s="18"/>
      <c r="GI35" s="34"/>
      <c r="GJ35" s="565"/>
      <c r="GK35" s="565"/>
      <c r="GL35" s="565"/>
      <c r="GM35" s="18"/>
      <c r="GN35" s="18"/>
      <c r="GO35" s="18"/>
      <c r="GP35" s="18"/>
      <c r="GQ35" s="34"/>
      <c r="GR35" s="565"/>
      <c r="GS35" s="565"/>
      <c r="GT35" s="565"/>
      <c r="GU35" s="18"/>
      <c r="GV35" s="18"/>
      <c r="GW35" s="18"/>
      <c r="GX35" s="18"/>
      <c r="GY35" s="34"/>
      <c r="GZ35" s="565"/>
      <c r="HA35" s="565"/>
      <c r="HB35" s="565"/>
      <c r="HC35" s="18"/>
      <c r="HD35" s="18"/>
      <c r="HE35" s="18"/>
      <c r="HF35" s="18"/>
      <c r="HG35" s="34"/>
      <c r="HH35" s="565"/>
      <c r="HI35" s="565"/>
      <c r="HJ35" s="565"/>
      <c r="HK35" s="18"/>
      <c r="HL35" s="18"/>
      <c r="HM35" s="18"/>
      <c r="HN35" s="18"/>
      <c r="HO35" s="34"/>
      <c r="HP35" s="565"/>
      <c r="HQ35" s="565"/>
      <c r="HR35" s="565"/>
      <c r="HS35" s="18"/>
      <c r="HT35" s="18"/>
      <c r="HU35" s="18"/>
      <c r="HV35" s="18"/>
      <c r="HW35" s="34"/>
      <c r="HX35" s="565"/>
      <c r="HY35" s="565"/>
      <c r="HZ35" s="565"/>
      <c r="IA35" s="18"/>
      <c r="IB35" s="18"/>
      <c r="IC35" s="18"/>
      <c r="ID35" s="18"/>
      <c r="IE35" s="34"/>
      <c r="IF35" s="565"/>
      <c r="IG35" s="565"/>
      <c r="IH35" s="565"/>
      <c r="II35" s="18"/>
      <c r="IJ35" s="18"/>
      <c r="IK35" s="18"/>
      <c r="IL35" s="18"/>
      <c r="IM35" s="34"/>
    </row>
    <row r="36" spans="1:247" s="4" customFormat="1" ht="5.0999999999999996" customHeight="1" thickBot="1">
      <c r="A36" s="22"/>
      <c r="B36" s="15"/>
      <c r="C36" s="20"/>
      <c r="D36" s="20"/>
      <c r="E36" s="36"/>
      <c r="F36" s="36"/>
      <c r="G36" s="36"/>
    </row>
    <row r="37" spans="1:247" s="86" customFormat="1" thickTop="1">
      <c r="A37" s="567" t="s">
        <v>840</v>
      </c>
      <c r="B37" s="567"/>
      <c r="C37" s="567"/>
      <c r="D37" s="567"/>
      <c r="E37" s="567"/>
      <c r="F37" s="567"/>
      <c r="G37" s="567"/>
    </row>
    <row r="38" spans="1:247" s="86" customFormat="1" ht="28.5" customHeight="1">
      <c r="A38" s="566" t="s">
        <v>866</v>
      </c>
      <c r="B38" s="566"/>
      <c r="C38" s="566"/>
      <c r="D38" s="566"/>
      <c r="E38" s="566"/>
      <c r="F38" s="566"/>
      <c r="G38" s="566"/>
    </row>
    <row r="39" spans="1:247" s="4" customFormat="1">
      <c r="A39" s="157" t="s">
        <v>836</v>
      </c>
      <c r="B39" s="5"/>
      <c r="C39" s="5"/>
      <c r="D39" s="32"/>
      <c r="E39" s="17"/>
      <c r="F39" s="17"/>
      <c r="G39" s="17"/>
    </row>
    <row r="40" spans="1:247" s="4" customFormat="1">
      <c r="A40" s="5"/>
      <c r="B40" s="5"/>
      <c r="C40" s="5"/>
      <c r="D40" s="32"/>
      <c r="E40" s="17"/>
      <c r="F40" s="17"/>
      <c r="G40" s="17"/>
    </row>
    <row r="41" spans="1:247" s="28" customFormat="1">
      <c r="A41" s="34"/>
      <c r="B41" s="565"/>
      <c r="C41" s="565"/>
      <c r="D41" s="565"/>
      <c r="E41" s="18"/>
      <c r="F41" s="18"/>
      <c r="G41" s="18"/>
    </row>
    <row r="42" spans="1:247" s="4" customFormat="1">
      <c r="A42" s="5"/>
      <c r="B42" s="5"/>
      <c r="C42" s="5"/>
      <c r="D42" s="32"/>
      <c r="E42" s="17"/>
      <c r="F42" s="17"/>
      <c r="G42" s="17"/>
    </row>
    <row r="43" spans="1:247" s="4" customFormat="1">
      <c r="A43" s="5"/>
      <c r="B43" s="5"/>
      <c r="C43" s="5"/>
      <c r="D43" s="32"/>
      <c r="E43" s="17"/>
      <c r="F43" s="17"/>
      <c r="G43" s="17"/>
    </row>
    <row r="44" spans="1:247" s="4" customFormat="1">
      <c r="A44" s="5"/>
      <c r="B44" s="5"/>
      <c r="C44" s="5"/>
      <c r="D44" s="32"/>
      <c r="E44" s="17"/>
      <c r="F44" s="17"/>
      <c r="G44" s="17"/>
    </row>
    <row r="45" spans="1:247" s="4" customFormat="1">
      <c r="A45" s="5"/>
      <c r="B45" s="5"/>
      <c r="C45" s="5"/>
      <c r="D45" s="32"/>
      <c r="E45" s="17"/>
      <c r="F45" s="17"/>
      <c r="G45" s="17"/>
    </row>
    <row r="46" spans="1:247" s="28" customFormat="1">
      <c r="A46" s="34"/>
      <c r="B46" s="565"/>
      <c r="C46" s="565"/>
      <c r="D46" s="565"/>
      <c r="E46" s="18"/>
      <c r="F46" s="18"/>
      <c r="G46" s="18"/>
    </row>
    <row r="47" spans="1:247" s="4" customFormat="1">
      <c r="A47" s="5"/>
      <c r="B47" s="5"/>
      <c r="C47" s="5"/>
      <c r="D47" s="32"/>
      <c r="E47" s="17"/>
      <c r="F47" s="17"/>
      <c r="G47" s="17"/>
    </row>
    <row r="48" spans="1:247" s="4" customFormat="1">
      <c r="A48" s="5"/>
      <c r="B48" s="5"/>
      <c r="C48" s="5"/>
      <c r="D48" s="32"/>
      <c r="E48" s="17"/>
      <c r="F48" s="17"/>
      <c r="G48" s="17"/>
    </row>
    <row r="49" spans="1:7" s="4" customFormat="1">
      <c r="A49" s="5"/>
      <c r="B49" s="5"/>
      <c r="C49" s="5"/>
      <c r="D49" s="32"/>
      <c r="E49" s="17"/>
      <c r="F49" s="17"/>
      <c r="G49" s="17"/>
    </row>
    <row r="50" spans="1:7" s="28" customFormat="1">
      <c r="A50" s="34"/>
      <c r="B50" s="565"/>
      <c r="C50" s="565"/>
      <c r="D50" s="565"/>
      <c r="E50" s="18"/>
      <c r="F50" s="18"/>
      <c r="G50" s="18"/>
    </row>
    <row r="51" spans="1:7" s="4" customFormat="1">
      <c r="A51" s="5"/>
      <c r="B51" s="5"/>
      <c r="C51" s="5"/>
      <c r="D51" s="32"/>
      <c r="E51" s="17"/>
      <c r="F51" s="17"/>
      <c r="G51" s="17"/>
    </row>
    <row r="52" spans="1:7" s="28" customFormat="1">
      <c r="A52" s="34"/>
      <c r="B52" s="565"/>
      <c r="C52" s="565"/>
      <c r="D52" s="565"/>
      <c r="E52" s="18"/>
      <c r="F52" s="18"/>
      <c r="G52" s="18"/>
    </row>
    <row r="53" spans="1:7" s="4" customFormat="1">
      <c r="A53" s="5"/>
      <c r="B53" s="5"/>
      <c r="C53" s="5"/>
      <c r="D53" s="32"/>
      <c r="E53" s="17"/>
      <c r="F53" s="17"/>
      <c r="G53" s="17"/>
    </row>
    <row r="54" spans="1:7" s="4" customFormat="1">
      <c r="A54" s="5"/>
      <c r="B54" s="5"/>
      <c r="C54" s="5"/>
      <c r="D54" s="32"/>
      <c r="E54" s="17"/>
      <c r="F54" s="17"/>
      <c r="G54" s="17"/>
    </row>
    <row r="55" spans="1:7" s="4" customFormat="1">
      <c r="A55" s="5"/>
      <c r="B55" s="5"/>
      <c r="C55" s="5"/>
      <c r="D55" s="32"/>
      <c r="E55" s="17"/>
      <c r="F55" s="17"/>
      <c r="G55" s="17"/>
    </row>
    <row r="56" spans="1:7" s="28" customFormat="1">
      <c r="A56" s="34"/>
      <c r="B56" s="565"/>
      <c r="C56" s="565"/>
      <c r="D56" s="565"/>
      <c r="E56" s="18"/>
      <c r="F56" s="18"/>
      <c r="G56" s="18"/>
    </row>
    <row r="57" spans="1:7" s="4" customFormat="1">
      <c r="A57" s="5"/>
      <c r="B57" s="5"/>
      <c r="C57" s="5"/>
      <c r="D57" s="32"/>
      <c r="E57" s="17"/>
      <c r="F57" s="17"/>
      <c r="G57" s="17"/>
    </row>
    <row r="58" spans="1:7" s="4" customFormat="1">
      <c r="A58" s="5"/>
      <c r="B58" s="5"/>
      <c r="C58" s="5"/>
      <c r="D58" s="32"/>
      <c r="E58" s="35"/>
      <c r="F58" s="35"/>
      <c r="G58" s="35"/>
    </row>
    <row r="59" spans="1:7" s="4" customFormat="1" ht="9.75" thickBot="1">
      <c r="A59" s="22"/>
      <c r="B59" s="15"/>
      <c r="C59" s="20"/>
      <c r="D59" s="20"/>
      <c r="E59" s="36"/>
      <c r="F59" s="36"/>
      <c r="G59" s="36"/>
    </row>
    <row r="60" spans="1:7" ht="9.75" thickTop="1"/>
  </sheetData>
  <mergeCells count="49">
    <mergeCell ref="FL35:FN35"/>
    <mergeCell ref="EN35:EP35"/>
    <mergeCell ref="HP35:HR35"/>
    <mergeCell ref="CB35:CD35"/>
    <mergeCell ref="AF35:AH35"/>
    <mergeCell ref="AN35:AP35"/>
    <mergeCell ref="FD35:FF35"/>
    <mergeCell ref="DH35:DJ35"/>
    <mergeCell ref="DP35:DR35"/>
    <mergeCell ref="BL35:BN35"/>
    <mergeCell ref="BT35:BV35"/>
    <mergeCell ref="CJ35:CL35"/>
    <mergeCell ref="EV35:EX35"/>
    <mergeCell ref="AV35:AX35"/>
    <mergeCell ref="BD35:BF35"/>
    <mergeCell ref="CZ35:DB35"/>
    <mergeCell ref="HX35:HZ35"/>
    <mergeCell ref="IF35:IH35"/>
    <mergeCell ref="FT35:FV35"/>
    <mergeCell ref="GB35:GD35"/>
    <mergeCell ref="GJ35:GL35"/>
    <mergeCell ref="GR35:GT35"/>
    <mergeCell ref="GZ35:HB35"/>
    <mergeCell ref="HH35:HJ35"/>
    <mergeCell ref="A1:G1"/>
    <mergeCell ref="A2:D2"/>
    <mergeCell ref="A3:B3"/>
    <mergeCell ref="C3:D3"/>
    <mergeCell ref="B7:D7"/>
    <mergeCell ref="A5:D5"/>
    <mergeCell ref="B56:D56"/>
    <mergeCell ref="B14:D14"/>
    <mergeCell ref="B17:D17"/>
    <mergeCell ref="B22:D22"/>
    <mergeCell ref="B25:D25"/>
    <mergeCell ref="B31:D31"/>
    <mergeCell ref="B41:D41"/>
    <mergeCell ref="B46:D46"/>
    <mergeCell ref="B35:D35"/>
    <mergeCell ref="B52:D52"/>
    <mergeCell ref="A37:G37"/>
    <mergeCell ref="DX35:DZ35"/>
    <mergeCell ref="EF35:EH35"/>
    <mergeCell ref="P35:R35"/>
    <mergeCell ref="I35:J35"/>
    <mergeCell ref="B50:D50"/>
    <mergeCell ref="A38:G38"/>
    <mergeCell ref="X35:Z35"/>
    <mergeCell ref="CR35:CT35"/>
  </mergeCells>
  <conditionalFormatting sqref="E1:G1">
    <cfRule type="cellIs" dxfId="44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W82"/>
  <sheetViews>
    <sheetView showGridLines="0" workbookViewId="0">
      <selection sqref="A1:G1"/>
    </sheetView>
  </sheetViews>
  <sheetFormatPr defaultColWidth="9.140625" defaultRowHeight="9"/>
  <cols>
    <col min="1" max="1" width="2.7109375" style="292" customWidth="1"/>
    <col min="2" max="2" width="2.7109375" style="1" customWidth="1"/>
    <col min="3" max="3" width="2.5703125" style="290" customWidth="1"/>
    <col min="4" max="4" width="51.7109375" style="259" customWidth="1"/>
    <col min="5" max="7" width="9.7109375" style="291" customWidth="1"/>
    <col min="8" max="8" width="9.7109375" style="259" bestFit="1" customWidth="1"/>
    <col min="9" max="16384" width="9.140625" style="259"/>
  </cols>
  <sheetData>
    <row r="1" spans="1:205" s="257" customFormat="1" ht="36" customHeight="1">
      <c r="A1" s="560" t="s">
        <v>1018</v>
      </c>
      <c r="B1" s="560"/>
      <c r="C1" s="560"/>
      <c r="D1" s="560"/>
      <c r="E1" s="560"/>
      <c r="F1" s="560"/>
      <c r="G1" s="560"/>
      <c r="H1" s="515" t="s">
        <v>1048</v>
      </c>
    </row>
    <row r="2" spans="1:205" ht="8.65" customHeight="1">
      <c r="A2" s="557" t="s">
        <v>475</v>
      </c>
      <c r="B2" s="557"/>
      <c r="C2" s="557"/>
      <c r="D2" s="557"/>
      <c r="E2" s="258"/>
      <c r="F2" s="258"/>
      <c r="G2" s="258"/>
    </row>
    <row r="3" spans="1:205" s="260" customFormat="1" ht="19.899999999999999" customHeight="1">
      <c r="A3" s="564" t="s">
        <v>765</v>
      </c>
      <c r="B3" s="569"/>
      <c r="C3" s="569" t="s">
        <v>941</v>
      </c>
      <c r="D3" s="569"/>
      <c r="E3" s="245">
        <v>2016</v>
      </c>
      <c r="F3" s="256">
        <v>2017</v>
      </c>
      <c r="G3" s="54" t="s">
        <v>1078</v>
      </c>
    </row>
    <row r="4" spans="1:205" s="14" customFormat="1" ht="5.0999999999999996" customHeight="1">
      <c r="A4" s="11"/>
      <c r="B4" s="11"/>
      <c r="C4" s="11"/>
      <c r="D4" s="11"/>
      <c r="E4" s="11"/>
      <c r="F4" s="11"/>
      <c r="G4" s="11"/>
    </row>
    <row r="5" spans="1:205" s="262" customFormat="1" ht="8.65" customHeight="1">
      <c r="A5" s="574" t="s">
        <v>216</v>
      </c>
      <c r="B5" s="574"/>
      <c r="C5" s="574"/>
      <c r="D5" s="574"/>
      <c r="E5" s="261">
        <v>50038841.230000004</v>
      </c>
      <c r="F5" s="261">
        <v>55017987.696999997</v>
      </c>
      <c r="G5" s="261">
        <v>57806516.504000001</v>
      </c>
    </row>
    <row r="6" spans="1:205" s="263" customFormat="1" ht="3" customHeight="1">
      <c r="A6" s="262"/>
      <c r="B6" s="262"/>
      <c r="C6" s="262"/>
      <c r="E6" s="264"/>
      <c r="F6" s="264"/>
      <c r="G6" s="264"/>
    </row>
    <row r="7" spans="1:205" s="270" customFormat="1" ht="9" customHeight="1">
      <c r="A7" s="265" t="s">
        <v>477</v>
      </c>
      <c r="B7" s="573" t="s">
        <v>682</v>
      </c>
      <c r="C7" s="573"/>
      <c r="D7" s="573"/>
      <c r="E7" s="266">
        <v>1333802.1760000002</v>
      </c>
      <c r="F7" s="266">
        <v>1534409.7430000002</v>
      </c>
      <c r="G7" s="266">
        <v>1597506.9690000003</v>
      </c>
      <c r="H7" s="2"/>
      <c r="I7" s="267"/>
      <c r="J7" s="268"/>
      <c r="K7" s="269"/>
      <c r="L7" s="571"/>
      <c r="M7" s="571"/>
      <c r="N7" s="571"/>
      <c r="O7" s="267"/>
      <c r="P7" s="267"/>
      <c r="Q7" s="267"/>
      <c r="R7" s="267"/>
      <c r="S7" s="268"/>
      <c r="T7" s="269"/>
      <c r="U7" s="571"/>
      <c r="V7" s="571"/>
      <c r="W7" s="571"/>
      <c r="X7" s="267"/>
      <c r="Y7" s="267"/>
      <c r="Z7" s="267"/>
      <c r="AA7" s="267"/>
      <c r="AB7" s="268"/>
      <c r="AC7" s="269"/>
      <c r="AD7" s="571"/>
      <c r="AE7" s="571"/>
      <c r="AF7" s="571"/>
      <c r="AG7" s="267"/>
      <c r="AH7" s="267"/>
      <c r="AI7" s="267"/>
      <c r="AJ7" s="267"/>
      <c r="AK7" s="268"/>
      <c r="AL7" s="269"/>
      <c r="AM7" s="571"/>
      <c r="AN7" s="571"/>
      <c r="AO7" s="571"/>
      <c r="AP7" s="267"/>
      <c r="AQ7" s="267"/>
      <c r="AR7" s="267"/>
      <c r="AS7" s="267"/>
      <c r="AT7" s="268"/>
      <c r="AU7" s="269"/>
      <c r="AV7" s="571"/>
      <c r="AW7" s="571"/>
      <c r="AX7" s="571"/>
      <c r="AY7" s="267"/>
      <c r="AZ7" s="267"/>
      <c r="BA7" s="267"/>
      <c r="BB7" s="267"/>
      <c r="BC7" s="268"/>
      <c r="BD7" s="269"/>
      <c r="BE7" s="571"/>
      <c r="BF7" s="571"/>
      <c r="BG7" s="571"/>
      <c r="BH7" s="267"/>
      <c r="BI7" s="267"/>
      <c r="BJ7" s="267"/>
      <c r="BK7" s="267"/>
      <c r="BL7" s="268"/>
      <c r="BM7" s="269"/>
      <c r="BN7" s="571"/>
      <c r="BO7" s="571"/>
      <c r="BP7" s="571"/>
      <c r="BQ7" s="267"/>
      <c r="BR7" s="267"/>
      <c r="BS7" s="267"/>
      <c r="BT7" s="267"/>
      <c r="BU7" s="268"/>
      <c r="BV7" s="269"/>
      <c r="BW7" s="571"/>
      <c r="BX7" s="571"/>
      <c r="BY7" s="571"/>
      <c r="BZ7" s="267"/>
      <c r="CA7" s="267"/>
      <c r="CB7" s="267"/>
      <c r="CC7" s="267"/>
      <c r="CD7" s="268"/>
      <c r="CE7" s="269"/>
      <c r="CF7" s="571"/>
      <c r="CG7" s="571"/>
      <c r="CH7" s="571"/>
      <c r="CI7" s="267"/>
      <c r="CJ7" s="267"/>
      <c r="CK7" s="267"/>
      <c r="CL7" s="267"/>
      <c r="CM7" s="268"/>
      <c r="CN7" s="269"/>
      <c r="CO7" s="571"/>
      <c r="CP7" s="571"/>
      <c r="CQ7" s="571"/>
      <c r="CR7" s="267"/>
      <c r="CS7" s="267"/>
      <c r="CT7" s="267"/>
      <c r="CU7" s="267"/>
      <c r="CV7" s="268"/>
      <c r="CW7" s="269"/>
      <c r="CX7" s="571"/>
      <c r="CY7" s="571"/>
      <c r="CZ7" s="571"/>
      <c r="DA7" s="267"/>
      <c r="DB7" s="267"/>
      <c r="DC7" s="267"/>
      <c r="DD7" s="267"/>
      <c r="DE7" s="268"/>
      <c r="DF7" s="269"/>
      <c r="DG7" s="571"/>
      <c r="DH7" s="571"/>
      <c r="DI7" s="571"/>
      <c r="DJ7" s="267"/>
      <c r="DK7" s="267"/>
      <c r="DL7" s="267"/>
      <c r="DM7" s="267"/>
      <c r="DN7" s="268"/>
      <c r="DO7" s="269"/>
      <c r="DP7" s="571"/>
      <c r="DQ7" s="571"/>
      <c r="DR7" s="571"/>
      <c r="DS7" s="267"/>
      <c r="DT7" s="267"/>
      <c r="DU7" s="267"/>
      <c r="DV7" s="267"/>
      <c r="DW7" s="268"/>
      <c r="DX7" s="269"/>
      <c r="DY7" s="571"/>
      <c r="DZ7" s="571"/>
      <c r="EA7" s="571"/>
      <c r="EB7" s="267"/>
      <c r="EC7" s="267"/>
      <c r="ED7" s="267"/>
      <c r="EE7" s="267"/>
      <c r="EF7" s="268"/>
      <c r="EG7" s="269"/>
      <c r="EH7" s="571"/>
      <c r="EI7" s="571"/>
      <c r="EJ7" s="571"/>
      <c r="EK7" s="267"/>
      <c r="EL7" s="267"/>
      <c r="EM7" s="267"/>
      <c r="EN7" s="267"/>
      <c r="EO7" s="268"/>
      <c r="EP7" s="269"/>
      <c r="EQ7" s="571"/>
      <c r="ER7" s="571"/>
      <c r="ES7" s="571"/>
      <c r="ET7" s="267"/>
      <c r="EU7" s="267"/>
      <c r="EV7" s="267"/>
      <c r="EW7" s="267"/>
      <c r="EX7" s="268"/>
      <c r="EY7" s="269"/>
      <c r="EZ7" s="571"/>
      <c r="FA7" s="571"/>
      <c r="FB7" s="571"/>
      <c r="FC7" s="267"/>
      <c r="FD7" s="267"/>
      <c r="FE7" s="267"/>
      <c r="FF7" s="267"/>
      <c r="FG7" s="268"/>
      <c r="FH7" s="269"/>
      <c r="FI7" s="571"/>
      <c r="FJ7" s="571"/>
      <c r="FK7" s="571"/>
      <c r="FL7" s="267"/>
      <c r="FM7" s="267"/>
      <c r="FN7" s="267"/>
      <c r="FO7" s="267"/>
      <c r="FP7" s="268"/>
      <c r="FQ7" s="269"/>
      <c r="FR7" s="571"/>
      <c r="FS7" s="571"/>
      <c r="FT7" s="571"/>
      <c r="FU7" s="267"/>
      <c r="FV7" s="267"/>
      <c r="FW7" s="267"/>
      <c r="FX7" s="267"/>
      <c r="FY7" s="268"/>
      <c r="FZ7" s="269"/>
      <c r="GA7" s="571"/>
      <c r="GB7" s="571"/>
      <c r="GC7" s="571"/>
      <c r="GD7" s="267"/>
      <c r="GE7" s="267"/>
      <c r="GF7" s="267"/>
      <c r="GG7" s="267"/>
      <c r="GH7" s="268"/>
      <c r="GI7" s="269"/>
      <c r="GJ7" s="571"/>
      <c r="GK7" s="571"/>
      <c r="GL7" s="571"/>
      <c r="GM7" s="267"/>
      <c r="GN7" s="267"/>
      <c r="GO7" s="267"/>
      <c r="GP7" s="267"/>
      <c r="GQ7" s="268"/>
      <c r="GR7" s="269"/>
      <c r="GS7" s="571"/>
      <c r="GT7" s="571"/>
      <c r="GU7" s="571"/>
      <c r="GV7" s="267"/>
      <c r="GW7" s="267"/>
    </row>
    <row r="8" spans="1:205" s="270" customFormat="1" ht="8.65" customHeight="1">
      <c r="A8" s="271"/>
      <c r="B8" s="272"/>
      <c r="C8" s="273" t="s">
        <v>524</v>
      </c>
      <c r="D8" s="274" t="s">
        <v>683</v>
      </c>
      <c r="E8" s="275">
        <v>1064253.4840000002</v>
      </c>
      <c r="F8" s="275">
        <v>1260477.7550000001</v>
      </c>
      <c r="G8" s="275">
        <v>1324235.0520000004</v>
      </c>
    </row>
    <row r="9" spans="1:205" s="270" customFormat="1" ht="8.65" customHeight="1">
      <c r="A9" s="271"/>
      <c r="B9" s="272"/>
      <c r="C9" s="276" t="s">
        <v>526</v>
      </c>
      <c r="D9" s="277" t="s">
        <v>684</v>
      </c>
      <c r="E9" s="275">
        <v>52126.063999999998</v>
      </c>
      <c r="F9" s="275">
        <v>57243.121000000006</v>
      </c>
      <c r="G9" s="275">
        <v>64459.743999999999</v>
      </c>
    </row>
    <row r="10" spans="1:205" s="270" customFormat="1" ht="8.65" customHeight="1">
      <c r="A10" s="271"/>
      <c r="B10" s="272"/>
      <c r="C10" s="278" t="s">
        <v>681</v>
      </c>
      <c r="D10" s="279" t="s">
        <v>685</v>
      </c>
      <c r="E10" s="275">
        <v>217422.628</v>
      </c>
      <c r="F10" s="275">
        <v>216688.86699999997</v>
      </c>
      <c r="G10" s="275">
        <v>208812.17300000004</v>
      </c>
    </row>
    <row r="11" spans="1:205" s="270" customFormat="1" ht="9" customHeight="1">
      <c r="A11" s="265" t="s">
        <v>478</v>
      </c>
      <c r="B11" s="573" t="s">
        <v>1016</v>
      </c>
      <c r="C11" s="573"/>
      <c r="D11" s="573"/>
      <c r="E11" s="266">
        <v>490243.5</v>
      </c>
      <c r="F11" s="266">
        <v>582015.84200000006</v>
      </c>
      <c r="G11" s="266">
        <v>694145.59899999993</v>
      </c>
      <c r="H11" s="2"/>
      <c r="I11" s="267"/>
      <c r="J11" s="268"/>
      <c r="K11" s="269"/>
      <c r="L11" s="571"/>
      <c r="M11" s="571"/>
      <c r="N11" s="571"/>
      <c r="O11" s="267"/>
      <c r="P11" s="267"/>
      <c r="Q11" s="267"/>
      <c r="R11" s="267"/>
      <c r="S11" s="268"/>
      <c r="T11" s="269"/>
      <c r="U11" s="571"/>
      <c r="V11" s="571"/>
      <c r="W11" s="571"/>
      <c r="X11" s="267"/>
      <c r="Y11" s="267"/>
      <c r="Z11" s="267"/>
      <c r="AA11" s="267"/>
      <c r="AB11" s="268"/>
      <c r="AC11" s="269"/>
      <c r="AD11" s="571"/>
      <c r="AE11" s="571"/>
      <c r="AF11" s="571"/>
      <c r="AG11" s="267"/>
      <c r="AH11" s="267"/>
      <c r="AI11" s="267"/>
      <c r="AJ11" s="267"/>
      <c r="AK11" s="268"/>
      <c r="AL11" s="269"/>
      <c r="AM11" s="571"/>
      <c r="AN11" s="571"/>
      <c r="AO11" s="571"/>
      <c r="AP11" s="267"/>
      <c r="AQ11" s="267"/>
      <c r="AR11" s="267"/>
      <c r="AS11" s="267"/>
      <c r="AT11" s="268"/>
      <c r="AU11" s="269"/>
      <c r="AV11" s="571"/>
      <c r="AW11" s="571"/>
      <c r="AX11" s="571"/>
      <c r="AY11" s="267"/>
      <c r="AZ11" s="267"/>
      <c r="BA11" s="267"/>
      <c r="BB11" s="267"/>
      <c r="BC11" s="268"/>
      <c r="BD11" s="269"/>
      <c r="BE11" s="571"/>
      <c r="BF11" s="571"/>
      <c r="BG11" s="571"/>
      <c r="BH11" s="267"/>
      <c r="BI11" s="267"/>
      <c r="BJ11" s="267"/>
      <c r="BK11" s="267"/>
      <c r="BL11" s="268"/>
      <c r="BM11" s="269"/>
      <c r="BN11" s="571"/>
      <c r="BO11" s="571"/>
      <c r="BP11" s="571"/>
      <c r="BQ11" s="267"/>
      <c r="BR11" s="267"/>
      <c r="BS11" s="267"/>
      <c r="BT11" s="267"/>
      <c r="BU11" s="268"/>
      <c r="BV11" s="269"/>
      <c r="BW11" s="571"/>
      <c r="BX11" s="571"/>
      <c r="BY11" s="571"/>
      <c r="BZ11" s="267"/>
      <c r="CA11" s="267"/>
      <c r="CB11" s="267"/>
      <c r="CC11" s="267"/>
      <c r="CD11" s="268"/>
      <c r="CE11" s="269"/>
      <c r="CF11" s="571"/>
      <c r="CG11" s="571"/>
      <c r="CH11" s="571"/>
      <c r="CI11" s="267"/>
      <c r="CJ11" s="267"/>
      <c r="CK11" s="267"/>
      <c r="CL11" s="267"/>
      <c r="CM11" s="268"/>
      <c r="CN11" s="269"/>
      <c r="CO11" s="571"/>
      <c r="CP11" s="571"/>
      <c r="CQ11" s="571"/>
      <c r="CR11" s="267"/>
      <c r="CS11" s="267"/>
      <c r="CT11" s="267"/>
      <c r="CU11" s="267"/>
      <c r="CV11" s="268"/>
      <c r="CW11" s="269"/>
      <c r="CX11" s="571"/>
      <c r="CY11" s="571"/>
      <c r="CZ11" s="571"/>
      <c r="DA11" s="267"/>
      <c r="DB11" s="267"/>
      <c r="DC11" s="267"/>
      <c r="DD11" s="267"/>
      <c r="DE11" s="268"/>
      <c r="DF11" s="269"/>
      <c r="DG11" s="571"/>
      <c r="DH11" s="571"/>
      <c r="DI11" s="571"/>
      <c r="DJ11" s="267"/>
      <c r="DK11" s="267"/>
      <c r="DL11" s="267"/>
      <c r="DM11" s="267"/>
      <c r="DN11" s="268"/>
      <c r="DO11" s="269"/>
      <c r="DP11" s="571"/>
      <c r="DQ11" s="571"/>
      <c r="DR11" s="571"/>
      <c r="DS11" s="267"/>
      <c r="DT11" s="267"/>
      <c r="DU11" s="267"/>
      <c r="DV11" s="267"/>
      <c r="DW11" s="268"/>
      <c r="DX11" s="269"/>
      <c r="DY11" s="571"/>
      <c r="DZ11" s="571"/>
      <c r="EA11" s="571"/>
      <c r="EB11" s="267"/>
      <c r="EC11" s="267"/>
      <c r="ED11" s="267"/>
      <c r="EE11" s="267"/>
      <c r="EF11" s="268"/>
      <c r="EG11" s="269"/>
      <c r="EH11" s="571"/>
      <c r="EI11" s="571"/>
      <c r="EJ11" s="571"/>
      <c r="EK11" s="267"/>
      <c r="EL11" s="267"/>
      <c r="EM11" s="267"/>
      <c r="EN11" s="267"/>
      <c r="EO11" s="268"/>
      <c r="EP11" s="269"/>
      <c r="EQ11" s="571"/>
      <c r="ER11" s="571"/>
      <c r="ES11" s="571"/>
      <c r="ET11" s="267"/>
      <c r="EU11" s="267"/>
      <c r="EV11" s="267"/>
      <c r="EW11" s="267"/>
      <c r="EX11" s="268"/>
      <c r="EY11" s="269"/>
      <c r="EZ11" s="571"/>
      <c r="FA11" s="571"/>
      <c r="FB11" s="571"/>
      <c r="FC11" s="267"/>
      <c r="FD11" s="267"/>
      <c r="FE11" s="267"/>
      <c r="FF11" s="267"/>
      <c r="FG11" s="268"/>
      <c r="FH11" s="269"/>
      <c r="FI11" s="571"/>
      <c r="FJ11" s="571"/>
      <c r="FK11" s="571"/>
      <c r="FL11" s="267"/>
      <c r="FM11" s="267"/>
      <c r="FN11" s="267"/>
      <c r="FO11" s="267"/>
      <c r="FP11" s="268"/>
      <c r="FQ11" s="269"/>
      <c r="FR11" s="571"/>
      <c r="FS11" s="571"/>
      <c r="FT11" s="571"/>
      <c r="FU11" s="267"/>
      <c r="FV11" s="267"/>
      <c r="FW11" s="267"/>
      <c r="FX11" s="267"/>
      <c r="FY11" s="268"/>
      <c r="FZ11" s="269"/>
      <c r="GA11" s="571"/>
      <c r="GB11" s="571"/>
      <c r="GC11" s="571"/>
      <c r="GD11" s="267"/>
      <c r="GE11" s="267"/>
      <c r="GF11" s="267"/>
      <c r="GG11" s="267"/>
      <c r="GH11" s="268"/>
      <c r="GI11" s="269"/>
      <c r="GJ11" s="571"/>
      <c r="GK11" s="571"/>
      <c r="GL11" s="571"/>
      <c r="GM11" s="267"/>
      <c r="GN11" s="267"/>
      <c r="GO11" s="267"/>
      <c r="GP11" s="267"/>
      <c r="GQ11" s="268"/>
      <c r="GR11" s="269"/>
      <c r="GS11" s="571"/>
      <c r="GT11" s="571"/>
      <c r="GU11" s="571"/>
      <c r="GV11" s="267"/>
      <c r="GW11" s="267"/>
    </row>
    <row r="12" spans="1:205" s="270" customFormat="1" ht="8.65" customHeight="1">
      <c r="A12" s="271"/>
      <c r="B12" s="272"/>
      <c r="C12" s="273" t="s">
        <v>529</v>
      </c>
      <c r="D12" s="280" t="s">
        <v>687</v>
      </c>
      <c r="E12" s="275">
        <v>800.72299999999996</v>
      </c>
      <c r="F12" s="275">
        <v>3.7549999999999999</v>
      </c>
      <c r="G12" s="275">
        <v>534.495</v>
      </c>
    </row>
    <row r="13" spans="1:205" s="270" customFormat="1" ht="8.65" customHeight="1">
      <c r="A13" s="271"/>
      <c r="B13" s="272"/>
      <c r="C13" s="276" t="s">
        <v>532</v>
      </c>
      <c r="D13" s="277" t="s">
        <v>688</v>
      </c>
      <c r="E13" s="275">
        <v>1312.6510000000001</v>
      </c>
      <c r="F13" s="275">
        <v>935.65699999999993</v>
      </c>
      <c r="G13" s="275">
        <v>1748.9580000000001</v>
      </c>
    </row>
    <row r="14" spans="1:205" s="270" customFormat="1" ht="8.65" customHeight="1">
      <c r="A14" s="271"/>
      <c r="B14" s="272"/>
      <c r="C14" s="276" t="s">
        <v>534</v>
      </c>
      <c r="D14" s="277" t="s">
        <v>689</v>
      </c>
      <c r="E14" s="275">
        <v>353521.81899999996</v>
      </c>
      <c r="F14" s="275">
        <v>431867.88099999999</v>
      </c>
      <c r="G14" s="275">
        <v>518339.67700000003</v>
      </c>
    </row>
    <row r="15" spans="1:205" s="270" customFormat="1" ht="8.65" customHeight="1">
      <c r="A15" s="271"/>
      <c r="B15" s="272"/>
      <c r="C15" s="276" t="s">
        <v>536</v>
      </c>
      <c r="D15" s="277" t="s">
        <v>855</v>
      </c>
      <c r="E15" s="275">
        <v>134608.30700000003</v>
      </c>
      <c r="F15" s="275">
        <v>149208.54900000003</v>
      </c>
      <c r="G15" s="275">
        <v>173522.46899999998</v>
      </c>
    </row>
    <row r="16" spans="1:205" s="270" customFormat="1" ht="8.65" customHeight="1">
      <c r="A16" s="271"/>
      <c r="B16" s="272"/>
      <c r="C16" s="278" t="s">
        <v>538</v>
      </c>
      <c r="D16" s="279" t="s">
        <v>856</v>
      </c>
      <c r="E16" s="275">
        <v>0</v>
      </c>
      <c r="F16" s="275">
        <v>0</v>
      </c>
      <c r="G16" s="275">
        <v>0</v>
      </c>
    </row>
    <row r="17" spans="1:205" s="270" customFormat="1" ht="9" customHeight="1">
      <c r="A17" s="265" t="s">
        <v>479</v>
      </c>
      <c r="B17" s="573" t="s">
        <v>690</v>
      </c>
      <c r="C17" s="573"/>
      <c r="D17" s="573"/>
      <c r="E17" s="266">
        <v>47412356.059</v>
      </c>
      <c r="F17" s="266">
        <v>51937615.284999989</v>
      </c>
      <c r="G17" s="266">
        <v>54535190.759999998</v>
      </c>
      <c r="H17" s="2"/>
      <c r="I17" s="267"/>
      <c r="J17" s="268"/>
      <c r="K17" s="269"/>
      <c r="L17" s="571"/>
      <c r="M17" s="571"/>
      <c r="N17" s="571"/>
      <c r="O17" s="267"/>
      <c r="P17" s="267"/>
      <c r="Q17" s="267"/>
      <c r="R17" s="267"/>
      <c r="S17" s="268"/>
      <c r="T17" s="269"/>
      <c r="U17" s="571"/>
      <c r="V17" s="571"/>
      <c r="W17" s="571"/>
      <c r="X17" s="267"/>
      <c r="Y17" s="267"/>
      <c r="Z17" s="267"/>
      <c r="AA17" s="267"/>
      <c r="AB17" s="268"/>
      <c r="AC17" s="269"/>
      <c r="AD17" s="571"/>
      <c r="AE17" s="571"/>
      <c r="AF17" s="571"/>
      <c r="AG17" s="267"/>
      <c r="AH17" s="267"/>
      <c r="AI17" s="267"/>
      <c r="AJ17" s="267"/>
      <c r="AK17" s="268"/>
      <c r="AL17" s="269"/>
      <c r="AM17" s="571"/>
      <c r="AN17" s="571"/>
      <c r="AO17" s="571"/>
      <c r="AP17" s="267"/>
      <c r="AQ17" s="267"/>
      <c r="AR17" s="267"/>
      <c r="AS17" s="267"/>
      <c r="AT17" s="268"/>
      <c r="AU17" s="269"/>
      <c r="AV17" s="571"/>
      <c r="AW17" s="571"/>
      <c r="AX17" s="571"/>
      <c r="AY17" s="267"/>
      <c r="AZ17" s="267"/>
      <c r="BA17" s="267"/>
      <c r="BB17" s="267"/>
      <c r="BC17" s="268"/>
      <c r="BD17" s="269"/>
      <c r="BE17" s="571"/>
      <c r="BF17" s="571"/>
      <c r="BG17" s="571"/>
      <c r="BH17" s="267"/>
      <c r="BI17" s="267"/>
      <c r="BJ17" s="267"/>
      <c r="BK17" s="267"/>
      <c r="BL17" s="268"/>
      <c r="BM17" s="269"/>
      <c r="BN17" s="571"/>
      <c r="BO17" s="571"/>
      <c r="BP17" s="571"/>
      <c r="BQ17" s="267"/>
      <c r="BR17" s="267"/>
      <c r="BS17" s="267"/>
      <c r="BT17" s="267"/>
      <c r="BU17" s="268"/>
      <c r="BV17" s="269"/>
      <c r="BW17" s="571"/>
      <c r="BX17" s="571"/>
      <c r="BY17" s="571"/>
      <c r="BZ17" s="267"/>
      <c r="CA17" s="267"/>
      <c r="CB17" s="267"/>
      <c r="CC17" s="267"/>
      <c r="CD17" s="268"/>
      <c r="CE17" s="269"/>
      <c r="CF17" s="571"/>
      <c r="CG17" s="571"/>
      <c r="CH17" s="571"/>
      <c r="CI17" s="267"/>
      <c r="CJ17" s="267"/>
      <c r="CK17" s="267"/>
      <c r="CL17" s="267"/>
      <c r="CM17" s="268"/>
      <c r="CN17" s="269"/>
      <c r="CO17" s="571"/>
      <c r="CP17" s="571"/>
      <c r="CQ17" s="571"/>
      <c r="CR17" s="267"/>
      <c r="CS17" s="267"/>
      <c r="CT17" s="267"/>
      <c r="CU17" s="267"/>
      <c r="CV17" s="268"/>
      <c r="CW17" s="269"/>
      <c r="CX17" s="571"/>
      <c r="CY17" s="571"/>
      <c r="CZ17" s="571"/>
      <c r="DA17" s="267"/>
      <c r="DB17" s="267"/>
      <c r="DC17" s="267"/>
      <c r="DD17" s="267"/>
      <c r="DE17" s="268"/>
      <c r="DF17" s="269"/>
      <c r="DG17" s="571"/>
      <c r="DH17" s="571"/>
      <c r="DI17" s="571"/>
      <c r="DJ17" s="267"/>
      <c r="DK17" s="267"/>
      <c r="DL17" s="267"/>
      <c r="DM17" s="267"/>
      <c r="DN17" s="268"/>
      <c r="DO17" s="269"/>
      <c r="DP17" s="571"/>
      <c r="DQ17" s="571"/>
      <c r="DR17" s="571"/>
      <c r="DS17" s="267"/>
      <c r="DT17" s="267"/>
      <c r="DU17" s="267"/>
      <c r="DV17" s="267"/>
      <c r="DW17" s="268"/>
      <c r="DX17" s="269"/>
      <c r="DY17" s="571"/>
      <c r="DZ17" s="571"/>
      <c r="EA17" s="571"/>
      <c r="EB17" s="267"/>
      <c r="EC17" s="267"/>
      <c r="ED17" s="267"/>
      <c r="EE17" s="267"/>
      <c r="EF17" s="268"/>
      <c r="EG17" s="269"/>
      <c r="EH17" s="571"/>
      <c r="EI17" s="571"/>
      <c r="EJ17" s="571"/>
      <c r="EK17" s="267"/>
      <c r="EL17" s="267"/>
      <c r="EM17" s="267"/>
      <c r="EN17" s="267"/>
      <c r="EO17" s="268"/>
      <c r="EP17" s="269"/>
      <c r="EQ17" s="571"/>
      <c r="ER17" s="571"/>
      <c r="ES17" s="571"/>
      <c r="ET17" s="267"/>
      <c r="EU17" s="267"/>
      <c r="EV17" s="267"/>
      <c r="EW17" s="267"/>
      <c r="EX17" s="268"/>
      <c r="EY17" s="269"/>
      <c r="EZ17" s="571"/>
      <c r="FA17" s="571"/>
      <c r="FB17" s="571"/>
      <c r="FC17" s="267"/>
      <c r="FD17" s="267"/>
      <c r="FE17" s="267"/>
      <c r="FF17" s="267"/>
      <c r="FG17" s="268"/>
      <c r="FH17" s="269"/>
      <c r="FI17" s="571"/>
      <c r="FJ17" s="571"/>
      <c r="FK17" s="571"/>
      <c r="FL17" s="267"/>
      <c r="FM17" s="267"/>
      <c r="FN17" s="267"/>
      <c r="FO17" s="267"/>
      <c r="FP17" s="268"/>
      <c r="FQ17" s="269"/>
      <c r="FR17" s="571"/>
      <c r="FS17" s="571"/>
      <c r="FT17" s="571"/>
      <c r="FU17" s="267"/>
      <c r="FV17" s="267"/>
      <c r="FW17" s="267"/>
      <c r="FX17" s="267"/>
      <c r="FY17" s="268"/>
      <c r="FZ17" s="269"/>
      <c r="GA17" s="571"/>
      <c r="GB17" s="571"/>
      <c r="GC17" s="571"/>
      <c r="GD17" s="267"/>
      <c r="GE17" s="267"/>
      <c r="GF17" s="267"/>
      <c r="GG17" s="267"/>
      <c r="GH17" s="268"/>
      <c r="GI17" s="269"/>
      <c r="GJ17" s="571"/>
      <c r="GK17" s="571"/>
      <c r="GL17" s="571"/>
      <c r="GM17" s="267"/>
      <c r="GN17" s="267"/>
      <c r="GO17" s="267"/>
      <c r="GP17" s="267"/>
      <c r="GQ17" s="268"/>
      <c r="GR17" s="269"/>
      <c r="GS17" s="571"/>
      <c r="GT17" s="571"/>
      <c r="GU17" s="571"/>
      <c r="GV17" s="267"/>
      <c r="GW17" s="267"/>
    </row>
    <row r="18" spans="1:205" s="270" customFormat="1" ht="8.65" customHeight="1">
      <c r="A18" s="271"/>
      <c r="B18" s="272"/>
      <c r="C18" s="273" t="s">
        <v>540</v>
      </c>
      <c r="D18" s="280" t="s">
        <v>691</v>
      </c>
      <c r="E18" s="275">
        <v>3451326.4649999994</v>
      </c>
      <c r="F18" s="275">
        <v>3782803.6410000012</v>
      </c>
      <c r="G18" s="275">
        <v>3917374.7190000005</v>
      </c>
    </row>
    <row r="19" spans="1:205" s="270" customFormat="1" ht="8.65" customHeight="1">
      <c r="A19" s="271"/>
      <c r="B19" s="272"/>
      <c r="C19" s="276" t="s">
        <v>468</v>
      </c>
      <c r="D19" s="277" t="s">
        <v>692</v>
      </c>
      <c r="E19" s="275">
        <v>1011257.625</v>
      </c>
      <c r="F19" s="275">
        <v>1084593.5319999999</v>
      </c>
      <c r="G19" s="275">
        <v>1093270.4559999998</v>
      </c>
    </row>
    <row r="20" spans="1:205" s="270" customFormat="1" ht="8.65" customHeight="1">
      <c r="A20" s="271"/>
      <c r="B20" s="272"/>
      <c r="C20" s="276" t="s">
        <v>542</v>
      </c>
      <c r="D20" s="277" t="s">
        <v>1017</v>
      </c>
      <c r="E20" s="275">
        <v>619682.57699999993</v>
      </c>
      <c r="F20" s="275">
        <v>531617.62400000007</v>
      </c>
      <c r="G20" s="275">
        <v>581368.02099999995</v>
      </c>
    </row>
    <row r="21" spans="1:205" s="281" customFormat="1" ht="8.65" customHeight="1">
      <c r="A21" s="271"/>
      <c r="B21" s="272"/>
      <c r="C21" s="276" t="s">
        <v>543</v>
      </c>
      <c r="D21" s="277" t="s">
        <v>693</v>
      </c>
      <c r="E21" s="275">
        <v>1792815.4360000007</v>
      </c>
      <c r="F21" s="275">
        <v>1896249.6020000002</v>
      </c>
      <c r="G21" s="275">
        <v>1946663.0700000003</v>
      </c>
    </row>
    <row r="22" spans="1:205" s="270" customFormat="1" ht="8.65" customHeight="1">
      <c r="A22" s="271"/>
      <c r="B22" s="272"/>
      <c r="C22" s="276" t="s">
        <v>544</v>
      </c>
      <c r="D22" s="277" t="s">
        <v>694</v>
      </c>
      <c r="E22" s="275">
        <v>3129363.1169999996</v>
      </c>
      <c r="F22" s="275">
        <v>3204367.7970000007</v>
      </c>
      <c r="G22" s="275">
        <v>3232466.4579999996</v>
      </c>
    </row>
    <row r="23" spans="1:205" s="270" customFormat="1" ht="8.65" customHeight="1">
      <c r="A23" s="271"/>
      <c r="B23" s="272"/>
      <c r="C23" s="276" t="s">
        <v>472</v>
      </c>
      <c r="D23" s="277" t="s">
        <v>695</v>
      </c>
      <c r="E23" s="275">
        <v>2189983.0520000001</v>
      </c>
      <c r="F23" s="275">
        <v>2232299.1750000003</v>
      </c>
      <c r="G23" s="275">
        <v>2182808.2500000005</v>
      </c>
    </row>
    <row r="24" spans="1:205" s="270" customFormat="1" ht="8.65" customHeight="1">
      <c r="A24" s="271"/>
      <c r="B24" s="272"/>
      <c r="C24" s="276" t="s">
        <v>469</v>
      </c>
      <c r="D24" s="277" t="s">
        <v>857</v>
      </c>
      <c r="E24" s="275">
        <v>1461625.7080000001</v>
      </c>
      <c r="F24" s="275">
        <v>1502909.52</v>
      </c>
      <c r="G24" s="275">
        <v>1593208.3350000002</v>
      </c>
    </row>
    <row r="25" spans="1:205" s="270" customFormat="1" ht="8.65" customHeight="1">
      <c r="A25" s="271"/>
      <c r="B25" s="272"/>
      <c r="C25" s="276" t="s">
        <v>470</v>
      </c>
      <c r="D25" s="277" t="s">
        <v>696</v>
      </c>
      <c r="E25" s="275">
        <v>2381019.7890000008</v>
      </c>
      <c r="F25" s="275">
        <v>2453891.2299999995</v>
      </c>
      <c r="G25" s="275">
        <v>2610986.0309999986</v>
      </c>
    </row>
    <row r="26" spans="1:205" s="281" customFormat="1" ht="8.65" customHeight="1">
      <c r="A26" s="271"/>
      <c r="B26" s="272"/>
      <c r="C26" s="276" t="s">
        <v>471</v>
      </c>
      <c r="D26" s="277" t="s">
        <v>697</v>
      </c>
      <c r="E26" s="275">
        <v>6196.5159999999996</v>
      </c>
      <c r="F26" s="275">
        <v>6650.982</v>
      </c>
      <c r="G26" s="275">
        <v>9022.1080000000002</v>
      </c>
    </row>
    <row r="27" spans="1:205" s="270" customFormat="1" ht="8.65" customHeight="1">
      <c r="A27" s="271"/>
      <c r="B27" s="272"/>
      <c r="C27" s="276" t="s">
        <v>550</v>
      </c>
      <c r="D27" s="277" t="s">
        <v>698</v>
      </c>
      <c r="E27" s="275">
        <v>2751590.6220000004</v>
      </c>
      <c r="F27" s="275">
        <v>3492480.2350000003</v>
      </c>
      <c r="G27" s="275">
        <v>3538470.9859999991</v>
      </c>
    </row>
    <row r="28" spans="1:205" s="270" customFormat="1" ht="8.65" customHeight="1">
      <c r="A28" s="271"/>
      <c r="B28" s="272"/>
      <c r="C28" s="276" t="s">
        <v>551</v>
      </c>
      <c r="D28" s="277" t="s">
        <v>699</v>
      </c>
      <c r="E28" s="275">
        <v>2743397.7160000009</v>
      </c>
      <c r="F28" s="275">
        <v>3043070.4500000007</v>
      </c>
      <c r="G28" s="275">
        <v>3164067.4399999995</v>
      </c>
    </row>
    <row r="29" spans="1:205" s="270" customFormat="1" ht="8.65" customHeight="1">
      <c r="A29" s="271"/>
      <c r="B29" s="272"/>
      <c r="C29" s="276" t="s">
        <v>499</v>
      </c>
      <c r="D29" s="277" t="s">
        <v>700</v>
      </c>
      <c r="E29" s="275">
        <v>1141821.0189999999</v>
      </c>
      <c r="F29" s="275">
        <v>1092543.9770000002</v>
      </c>
      <c r="G29" s="275">
        <v>993691.73099999991</v>
      </c>
    </row>
    <row r="30" spans="1:205" s="281" customFormat="1" ht="8.65" customHeight="1">
      <c r="A30" s="271"/>
      <c r="B30" s="272"/>
      <c r="C30" s="276" t="s">
        <v>501</v>
      </c>
      <c r="D30" s="277" t="s">
        <v>701</v>
      </c>
      <c r="E30" s="275">
        <v>2904060.84</v>
      </c>
      <c r="F30" s="275">
        <v>3148886.6709999996</v>
      </c>
      <c r="G30" s="275">
        <v>3256156.4410000006</v>
      </c>
    </row>
    <row r="31" spans="1:205" s="270" customFormat="1" ht="8.65" customHeight="1">
      <c r="A31" s="271"/>
      <c r="B31" s="272"/>
      <c r="C31" s="276" t="s">
        <v>554</v>
      </c>
      <c r="D31" s="277" t="s">
        <v>702</v>
      </c>
      <c r="E31" s="275">
        <v>1882794.9109999998</v>
      </c>
      <c r="F31" s="275">
        <v>1942886.7119999994</v>
      </c>
      <c r="G31" s="275">
        <v>1956388.997</v>
      </c>
    </row>
    <row r="32" spans="1:205" s="281" customFormat="1" ht="8.65" customHeight="1">
      <c r="A32" s="271"/>
      <c r="B32" s="272"/>
      <c r="C32" s="276" t="s">
        <v>555</v>
      </c>
      <c r="D32" s="277" t="s">
        <v>703</v>
      </c>
      <c r="E32" s="275">
        <v>1644046.4129999995</v>
      </c>
      <c r="F32" s="275">
        <v>1951936.7699999996</v>
      </c>
      <c r="G32" s="275">
        <v>2006832</v>
      </c>
    </row>
    <row r="33" spans="1:205" s="270" customFormat="1" ht="8.65" customHeight="1">
      <c r="A33" s="271"/>
      <c r="B33" s="272"/>
      <c r="C33" s="276" t="s">
        <v>558</v>
      </c>
      <c r="D33" s="277" t="s">
        <v>858</v>
      </c>
      <c r="E33" s="275">
        <v>2806408.1980000008</v>
      </c>
      <c r="F33" s="275">
        <v>3094659.5159999994</v>
      </c>
      <c r="G33" s="275">
        <v>3149322.7949999995</v>
      </c>
    </row>
    <row r="34" spans="1:205" s="270" customFormat="1" ht="8.65" customHeight="1">
      <c r="A34" s="271"/>
      <c r="B34" s="272"/>
      <c r="C34" s="276" t="s">
        <v>559</v>
      </c>
      <c r="D34" s="277" t="s">
        <v>859</v>
      </c>
      <c r="E34" s="275">
        <v>2375788.0950000007</v>
      </c>
      <c r="F34" s="275">
        <v>2923952.041999998</v>
      </c>
      <c r="G34" s="275">
        <v>3072918.4760000007</v>
      </c>
    </row>
    <row r="35" spans="1:205" s="270" customFormat="1" ht="8.65" customHeight="1">
      <c r="A35" s="271"/>
      <c r="B35" s="272"/>
      <c r="C35" s="276" t="s">
        <v>561</v>
      </c>
      <c r="D35" s="277" t="s">
        <v>860</v>
      </c>
      <c r="E35" s="275">
        <v>2640121.9760000007</v>
      </c>
      <c r="F35" s="275">
        <v>2817792.2540000002</v>
      </c>
      <c r="G35" s="275">
        <v>2670492.1899999995</v>
      </c>
    </row>
    <row r="36" spans="1:205" s="270" customFormat="1" ht="8.65" customHeight="1">
      <c r="A36" s="271"/>
      <c r="B36" s="272"/>
      <c r="C36" s="276" t="s">
        <v>563</v>
      </c>
      <c r="D36" s="277" t="s">
        <v>704</v>
      </c>
      <c r="E36" s="275">
        <v>2336648.7079999992</v>
      </c>
      <c r="F36" s="275">
        <v>2504576.0829999992</v>
      </c>
      <c r="G36" s="275">
        <v>2695853.2180000013</v>
      </c>
    </row>
    <row r="37" spans="1:205" s="270" customFormat="1" ht="8.65" customHeight="1">
      <c r="A37" s="271"/>
      <c r="B37" s="272"/>
      <c r="C37" s="276" t="s">
        <v>564</v>
      </c>
      <c r="D37" s="277" t="s">
        <v>861</v>
      </c>
      <c r="E37" s="275">
        <v>5226628.8150000004</v>
      </c>
      <c r="F37" s="275">
        <v>6081029.0939999996</v>
      </c>
      <c r="G37" s="275">
        <v>7751972.3699999992</v>
      </c>
    </row>
    <row r="38" spans="1:205" s="270" customFormat="1" ht="8.65" customHeight="1">
      <c r="A38" s="271"/>
      <c r="B38" s="272"/>
      <c r="C38" s="276" t="s">
        <v>566</v>
      </c>
      <c r="D38" s="277" t="s">
        <v>705</v>
      </c>
      <c r="E38" s="275">
        <v>768737.08900000015</v>
      </c>
      <c r="F38" s="275">
        <v>808092.93699999992</v>
      </c>
      <c r="G38" s="275">
        <v>774463.86700000009</v>
      </c>
    </row>
    <row r="39" spans="1:205" s="270" customFormat="1" ht="8.65" customHeight="1">
      <c r="A39" s="271"/>
      <c r="B39" s="272"/>
      <c r="C39" s="276" t="s">
        <v>503</v>
      </c>
      <c r="D39" s="277" t="s">
        <v>706</v>
      </c>
      <c r="E39" s="275">
        <v>1589323.0580000002</v>
      </c>
      <c r="F39" s="275">
        <v>1703740.7279999999</v>
      </c>
      <c r="G39" s="275">
        <v>1713175.716</v>
      </c>
    </row>
    <row r="40" spans="1:205" s="270" customFormat="1" ht="8.65" customHeight="1">
      <c r="A40" s="271"/>
      <c r="B40" s="272"/>
      <c r="C40" s="276" t="s">
        <v>568</v>
      </c>
      <c r="D40" s="277" t="s">
        <v>707</v>
      </c>
      <c r="E40" s="275">
        <v>557718.31400000013</v>
      </c>
      <c r="F40" s="275">
        <v>636584.71300000011</v>
      </c>
      <c r="G40" s="275">
        <v>624217.08499999996</v>
      </c>
    </row>
    <row r="41" spans="1:205" s="270" customFormat="1" ht="8.65" customHeight="1">
      <c r="A41" s="271"/>
      <c r="B41" s="272"/>
      <c r="C41" s="278" t="s">
        <v>569</v>
      </c>
      <c r="D41" s="279" t="s">
        <v>708</v>
      </c>
      <c r="E41" s="275">
        <v>0</v>
      </c>
      <c r="F41" s="275">
        <v>0</v>
      </c>
      <c r="G41" s="275">
        <v>0</v>
      </c>
    </row>
    <row r="42" spans="1:205" s="270" customFormat="1" ht="9" customHeight="1">
      <c r="A42" s="265" t="s">
        <v>480</v>
      </c>
      <c r="B42" s="573" t="s">
        <v>1014</v>
      </c>
      <c r="C42" s="573"/>
      <c r="D42" s="573"/>
      <c r="E42" s="266">
        <v>259558.74800000002</v>
      </c>
      <c r="F42" s="266">
        <v>298965.92599999998</v>
      </c>
      <c r="G42" s="266">
        <v>315782.125</v>
      </c>
      <c r="H42" s="2"/>
      <c r="I42" s="267"/>
      <c r="J42" s="268"/>
      <c r="K42" s="269"/>
      <c r="L42" s="571"/>
      <c r="M42" s="571"/>
      <c r="N42" s="571"/>
      <c r="O42" s="267"/>
      <c r="P42" s="267"/>
      <c r="Q42" s="267"/>
      <c r="R42" s="267"/>
      <c r="S42" s="268"/>
      <c r="T42" s="269"/>
      <c r="U42" s="571"/>
      <c r="V42" s="571"/>
      <c r="W42" s="571"/>
      <c r="X42" s="267"/>
      <c r="Y42" s="267"/>
      <c r="Z42" s="267"/>
      <c r="AA42" s="267"/>
      <c r="AB42" s="268"/>
      <c r="AC42" s="269"/>
      <c r="AD42" s="571"/>
      <c r="AE42" s="571"/>
      <c r="AF42" s="571"/>
      <c r="AG42" s="267"/>
      <c r="AH42" s="267"/>
      <c r="AI42" s="267"/>
      <c r="AJ42" s="267"/>
      <c r="AK42" s="268"/>
      <c r="AL42" s="269"/>
      <c r="AM42" s="571"/>
      <c r="AN42" s="571"/>
      <c r="AO42" s="571"/>
      <c r="AP42" s="267"/>
      <c r="AQ42" s="267"/>
      <c r="AR42" s="267"/>
      <c r="AS42" s="267"/>
      <c r="AT42" s="268"/>
      <c r="AU42" s="269"/>
      <c r="AV42" s="571"/>
      <c r="AW42" s="571"/>
      <c r="AX42" s="571"/>
      <c r="AY42" s="267"/>
      <c r="AZ42" s="267"/>
      <c r="BA42" s="267"/>
      <c r="BB42" s="267"/>
      <c r="BC42" s="268"/>
      <c r="BD42" s="269"/>
      <c r="BE42" s="571"/>
      <c r="BF42" s="571"/>
      <c r="BG42" s="571"/>
      <c r="BH42" s="267"/>
      <c r="BI42" s="267"/>
      <c r="BJ42" s="267"/>
      <c r="BK42" s="267"/>
      <c r="BL42" s="268"/>
      <c r="BM42" s="269"/>
      <c r="BN42" s="571"/>
      <c r="BO42" s="571"/>
      <c r="BP42" s="571"/>
      <c r="BQ42" s="267"/>
      <c r="BR42" s="267"/>
      <c r="BS42" s="267"/>
      <c r="BT42" s="267"/>
      <c r="BU42" s="268"/>
      <c r="BV42" s="269"/>
      <c r="BW42" s="571"/>
      <c r="BX42" s="571"/>
      <c r="BY42" s="571"/>
      <c r="BZ42" s="267"/>
      <c r="CA42" s="267"/>
      <c r="CB42" s="267"/>
      <c r="CC42" s="267"/>
      <c r="CD42" s="268"/>
      <c r="CE42" s="269"/>
      <c r="CF42" s="571"/>
      <c r="CG42" s="571"/>
      <c r="CH42" s="571"/>
      <c r="CI42" s="267"/>
      <c r="CJ42" s="267"/>
      <c r="CK42" s="267"/>
      <c r="CL42" s="267"/>
      <c r="CM42" s="268"/>
      <c r="CN42" s="269"/>
      <c r="CO42" s="571"/>
      <c r="CP42" s="571"/>
      <c r="CQ42" s="571"/>
      <c r="CR42" s="267"/>
      <c r="CS42" s="267"/>
      <c r="CT42" s="267"/>
      <c r="CU42" s="267"/>
      <c r="CV42" s="268"/>
      <c r="CW42" s="269"/>
      <c r="CX42" s="571"/>
      <c r="CY42" s="571"/>
      <c r="CZ42" s="571"/>
      <c r="DA42" s="267"/>
      <c r="DB42" s="267"/>
      <c r="DC42" s="267"/>
      <c r="DD42" s="267"/>
      <c r="DE42" s="268"/>
      <c r="DF42" s="269"/>
      <c r="DG42" s="571"/>
      <c r="DH42" s="571"/>
      <c r="DI42" s="571"/>
      <c r="DJ42" s="267"/>
      <c r="DK42" s="267"/>
      <c r="DL42" s="267"/>
      <c r="DM42" s="267"/>
      <c r="DN42" s="268"/>
      <c r="DO42" s="269"/>
      <c r="DP42" s="571"/>
      <c r="DQ42" s="571"/>
      <c r="DR42" s="571"/>
      <c r="DS42" s="267"/>
      <c r="DT42" s="267"/>
      <c r="DU42" s="267"/>
      <c r="DV42" s="267"/>
      <c r="DW42" s="268"/>
      <c r="DX42" s="269"/>
      <c r="DY42" s="571"/>
      <c r="DZ42" s="571"/>
      <c r="EA42" s="571"/>
      <c r="EB42" s="267"/>
      <c r="EC42" s="267"/>
      <c r="ED42" s="267"/>
      <c r="EE42" s="267"/>
      <c r="EF42" s="268"/>
      <c r="EG42" s="269"/>
      <c r="EH42" s="571"/>
      <c r="EI42" s="571"/>
      <c r="EJ42" s="571"/>
      <c r="EK42" s="267"/>
      <c r="EL42" s="267"/>
      <c r="EM42" s="267"/>
      <c r="EN42" s="267"/>
      <c r="EO42" s="268"/>
      <c r="EP42" s="269"/>
      <c r="EQ42" s="571"/>
      <c r="ER42" s="571"/>
      <c r="ES42" s="571"/>
      <c r="ET42" s="267"/>
      <c r="EU42" s="267"/>
      <c r="EV42" s="267"/>
      <c r="EW42" s="267"/>
      <c r="EX42" s="268"/>
      <c r="EY42" s="269"/>
      <c r="EZ42" s="571"/>
      <c r="FA42" s="571"/>
      <c r="FB42" s="571"/>
      <c r="FC42" s="267"/>
      <c r="FD42" s="267"/>
      <c r="FE42" s="267"/>
      <c r="FF42" s="267"/>
      <c r="FG42" s="268"/>
      <c r="FH42" s="269"/>
      <c r="FI42" s="571"/>
      <c r="FJ42" s="571"/>
      <c r="FK42" s="571"/>
      <c r="FL42" s="267"/>
      <c r="FM42" s="267"/>
      <c r="FN42" s="267"/>
      <c r="FO42" s="267"/>
      <c r="FP42" s="268"/>
      <c r="FQ42" s="269"/>
      <c r="FR42" s="571"/>
      <c r="FS42" s="571"/>
      <c r="FT42" s="571"/>
      <c r="FU42" s="267"/>
      <c r="FV42" s="267"/>
      <c r="FW42" s="267"/>
      <c r="FX42" s="267"/>
      <c r="FY42" s="268"/>
      <c r="FZ42" s="269"/>
      <c r="GA42" s="571"/>
      <c r="GB42" s="571"/>
      <c r="GC42" s="571"/>
      <c r="GD42" s="267"/>
      <c r="GE42" s="267"/>
      <c r="GF42" s="267"/>
      <c r="GG42" s="267"/>
      <c r="GH42" s="268"/>
      <c r="GI42" s="269"/>
      <c r="GJ42" s="571"/>
      <c r="GK42" s="571"/>
      <c r="GL42" s="571"/>
      <c r="GM42" s="267"/>
      <c r="GN42" s="267"/>
      <c r="GO42" s="267"/>
      <c r="GP42" s="267"/>
      <c r="GQ42" s="268"/>
      <c r="GR42" s="269"/>
      <c r="GS42" s="571"/>
      <c r="GT42" s="571"/>
      <c r="GU42" s="571"/>
      <c r="GV42" s="267"/>
      <c r="GW42" s="267"/>
    </row>
    <row r="43" spans="1:205" s="270" customFormat="1" ht="8.65" customHeight="1">
      <c r="A43" s="271"/>
      <c r="B43" s="272"/>
      <c r="C43" s="271" t="s">
        <v>571</v>
      </c>
      <c r="D43" s="272" t="s">
        <v>959</v>
      </c>
      <c r="E43" s="275">
        <v>259558.74800000002</v>
      </c>
      <c r="F43" s="275">
        <v>298965.92599999998</v>
      </c>
      <c r="G43" s="275">
        <v>315782.125</v>
      </c>
    </row>
    <row r="44" spans="1:205" s="281" customFormat="1" ht="18" customHeight="1">
      <c r="A44" s="265" t="s">
        <v>481</v>
      </c>
      <c r="B44" s="573" t="s">
        <v>709</v>
      </c>
      <c r="C44" s="573"/>
      <c r="D44" s="573"/>
      <c r="E44" s="266">
        <v>417563.03600000002</v>
      </c>
      <c r="F44" s="266">
        <v>505279.69600000005</v>
      </c>
      <c r="G44" s="266">
        <v>533803.15100000007</v>
      </c>
      <c r="H44" s="2"/>
      <c r="I44" s="267"/>
      <c r="J44" s="268"/>
      <c r="K44" s="269"/>
      <c r="L44" s="571"/>
      <c r="M44" s="571"/>
      <c r="N44" s="571"/>
      <c r="O44" s="267"/>
      <c r="P44" s="267"/>
      <c r="Q44" s="267"/>
      <c r="R44" s="267"/>
      <c r="S44" s="268"/>
      <c r="T44" s="269"/>
      <c r="U44" s="571"/>
      <c r="V44" s="571"/>
      <c r="W44" s="571"/>
      <c r="X44" s="267"/>
      <c r="Y44" s="267"/>
      <c r="Z44" s="267"/>
      <c r="AA44" s="267"/>
      <c r="AB44" s="268"/>
      <c r="AC44" s="269"/>
      <c r="AD44" s="571"/>
      <c r="AE44" s="571"/>
      <c r="AF44" s="571"/>
      <c r="AG44" s="267"/>
      <c r="AH44" s="267"/>
      <c r="AI44" s="267"/>
      <c r="AJ44" s="267"/>
      <c r="AK44" s="268"/>
      <c r="AL44" s="269"/>
      <c r="AM44" s="571"/>
      <c r="AN44" s="571"/>
      <c r="AO44" s="571"/>
      <c r="AP44" s="267"/>
      <c r="AQ44" s="267"/>
      <c r="AR44" s="267"/>
      <c r="AS44" s="267"/>
      <c r="AT44" s="268"/>
      <c r="AU44" s="269"/>
      <c r="AV44" s="571"/>
      <c r="AW44" s="571"/>
      <c r="AX44" s="571"/>
      <c r="AY44" s="267"/>
      <c r="AZ44" s="267"/>
      <c r="BA44" s="267"/>
      <c r="BB44" s="267"/>
      <c r="BC44" s="268"/>
      <c r="BD44" s="269"/>
      <c r="BE44" s="571"/>
      <c r="BF44" s="571"/>
      <c r="BG44" s="571"/>
      <c r="BH44" s="267"/>
      <c r="BI44" s="267"/>
      <c r="BJ44" s="267"/>
      <c r="BK44" s="267"/>
      <c r="BL44" s="268"/>
      <c r="BM44" s="269"/>
      <c r="BN44" s="571"/>
      <c r="BO44" s="571"/>
      <c r="BP44" s="571"/>
      <c r="BQ44" s="267"/>
      <c r="BR44" s="267"/>
      <c r="BS44" s="267"/>
      <c r="BT44" s="267"/>
      <c r="BU44" s="268"/>
      <c r="BV44" s="269"/>
      <c r="BW44" s="571"/>
      <c r="BX44" s="571"/>
      <c r="BY44" s="571"/>
      <c r="BZ44" s="267"/>
      <c r="CA44" s="267"/>
      <c r="CB44" s="267"/>
      <c r="CC44" s="267"/>
      <c r="CD44" s="268"/>
      <c r="CE44" s="269"/>
      <c r="CF44" s="571"/>
      <c r="CG44" s="571"/>
      <c r="CH44" s="571"/>
      <c r="CI44" s="267"/>
      <c r="CJ44" s="267"/>
      <c r="CK44" s="267"/>
      <c r="CL44" s="267"/>
      <c r="CM44" s="268"/>
      <c r="CN44" s="269"/>
      <c r="CO44" s="571"/>
      <c r="CP44" s="571"/>
      <c r="CQ44" s="571"/>
      <c r="CR44" s="267"/>
      <c r="CS44" s="267"/>
      <c r="CT44" s="267"/>
      <c r="CU44" s="267"/>
      <c r="CV44" s="268"/>
      <c r="CW44" s="269"/>
      <c r="CX44" s="571"/>
      <c r="CY44" s="571"/>
      <c r="CZ44" s="571"/>
      <c r="DA44" s="267"/>
      <c r="DB44" s="267"/>
      <c r="DC44" s="267"/>
      <c r="DD44" s="267"/>
      <c r="DE44" s="268"/>
      <c r="DF44" s="269"/>
      <c r="DG44" s="571"/>
      <c r="DH44" s="571"/>
      <c r="DI44" s="571"/>
      <c r="DJ44" s="267"/>
      <c r="DK44" s="267"/>
      <c r="DL44" s="267"/>
      <c r="DM44" s="267"/>
      <c r="DN44" s="268"/>
      <c r="DO44" s="269"/>
      <c r="DP44" s="571"/>
      <c r="DQ44" s="571"/>
      <c r="DR44" s="571"/>
      <c r="DS44" s="267"/>
      <c r="DT44" s="267"/>
      <c r="DU44" s="267"/>
      <c r="DV44" s="267"/>
      <c r="DW44" s="268"/>
      <c r="DX44" s="269"/>
      <c r="DY44" s="571"/>
      <c r="DZ44" s="571"/>
      <c r="EA44" s="571"/>
      <c r="EB44" s="267"/>
      <c r="EC44" s="267"/>
      <c r="ED44" s="267"/>
      <c r="EE44" s="267"/>
      <c r="EF44" s="268"/>
      <c r="EG44" s="269"/>
      <c r="EH44" s="571"/>
      <c r="EI44" s="571"/>
      <c r="EJ44" s="571"/>
      <c r="EK44" s="267"/>
      <c r="EL44" s="267"/>
      <c r="EM44" s="267"/>
      <c r="EN44" s="267"/>
      <c r="EO44" s="268"/>
      <c r="EP44" s="269"/>
      <c r="EQ44" s="571"/>
      <c r="ER44" s="571"/>
      <c r="ES44" s="571"/>
      <c r="ET44" s="267"/>
      <c r="EU44" s="267"/>
      <c r="EV44" s="267"/>
      <c r="EW44" s="267"/>
      <c r="EX44" s="268"/>
      <c r="EY44" s="269"/>
      <c r="EZ44" s="571"/>
      <c r="FA44" s="571"/>
      <c r="FB44" s="571"/>
      <c r="FC44" s="267"/>
      <c r="FD44" s="267"/>
      <c r="FE44" s="267"/>
      <c r="FF44" s="267"/>
      <c r="FG44" s="268"/>
      <c r="FH44" s="269"/>
      <c r="FI44" s="571"/>
      <c r="FJ44" s="571"/>
      <c r="FK44" s="571"/>
      <c r="FL44" s="267"/>
      <c r="FM44" s="267"/>
      <c r="FN44" s="267"/>
      <c r="FO44" s="267"/>
      <c r="FP44" s="268"/>
      <c r="FQ44" s="269"/>
      <c r="FR44" s="571"/>
      <c r="FS44" s="571"/>
      <c r="FT44" s="571"/>
      <c r="FU44" s="267"/>
      <c r="FV44" s="267"/>
      <c r="FW44" s="267"/>
      <c r="FX44" s="267"/>
      <c r="FY44" s="268"/>
      <c r="FZ44" s="269"/>
      <c r="GA44" s="571"/>
      <c r="GB44" s="571"/>
      <c r="GC44" s="571"/>
      <c r="GD44" s="267"/>
      <c r="GE44" s="267"/>
      <c r="GF44" s="267"/>
      <c r="GG44" s="267"/>
      <c r="GH44" s="268"/>
      <c r="GI44" s="269"/>
      <c r="GJ44" s="571"/>
      <c r="GK44" s="571"/>
      <c r="GL44" s="571"/>
      <c r="GM44" s="267"/>
      <c r="GN44" s="267"/>
      <c r="GO44" s="267"/>
      <c r="GP44" s="267"/>
      <c r="GQ44" s="268"/>
      <c r="GR44" s="269"/>
      <c r="GS44" s="571"/>
      <c r="GT44" s="571"/>
      <c r="GU44" s="571"/>
      <c r="GV44" s="267"/>
      <c r="GW44" s="267"/>
    </row>
    <row r="45" spans="1:205" s="270" customFormat="1" ht="8.65" customHeight="1">
      <c r="A45" s="271"/>
      <c r="B45" s="272"/>
      <c r="C45" s="273" t="s">
        <v>572</v>
      </c>
      <c r="D45" s="280" t="s">
        <v>710</v>
      </c>
      <c r="E45" s="275">
        <v>0</v>
      </c>
      <c r="F45" s="275">
        <v>0</v>
      </c>
      <c r="G45" s="275">
        <v>0</v>
      </c>
    </row>
    <row r="46" spans="1:205" s="270" customFormat="1" ht="8.65" customHeight="1">
      <c r="A46" s="271"/>
      <c r="B46" s="272"/>
      <c r="C46" s="276" t="s">
        <v>573</v>
      </c>
      <c r="D46" s="277" t="s">
        <v>711</v>
      </c>
      <c r="E46" s="275">
        <v>4.0259999999999998</v>
      </c>
      <c r="F46" s="275">
        <v>91.2</v>
      </c>
      <c r="G46" s="275">
        <v>28.829000000000001</v>
      </c>
    </row>
    <row r="47" spans="1:205" s="281" customFormat="1" ht="20.100000000000001" customHeight="1">
      <c r="A47" s="271"/>
      <c r="B47" s="272"/>
      <c r="C47" s="276" t="s">
        <v>575</v>
      </c>
      <c r="D47" s="277" t="s">
        <v>712</v>
      </c>
      <c r="E47" s="275">
        <v>417559.01</v>
      </c>
      <c r="F47" s="275">
        <v>505188.49600000004</v>
      </c>
      <c r="G47" s="275">
        <v>533774.32200000004</v>
      </c>
    </row>
    <row r="48" spans="1:205" s="270" customFormat="1" ht="8.65" customHeight="1">
      <c r="A48" s="271"/>
      <c r="B48" s="272"/>
      <c r="C48" s="278" t="s">
        <v>577</v>
      </c>
      <c r="D48" s="279" t="s">
        <v>713</v>
      </c>
      <c r="E48" s="275">
        <v>0</v>
      </c>
      <c r="F48" s="275">
        <v>0</v>
      </c>
      <c r="G48" s="275">
        <v>0</v>
      </c>
    </row>
    <row r="49" spans="1:205" s="281" customFormat="1" ht="18" customHeight="1">
      <c r="A49" s="265" t="s">
        <v>482</v>
      </c>
      <c r="B49" s="573" t="s">
        <v>714</v>
      </c>
      <c r="C49" s="573"/>
      <c r="D49" s="573"/>
      <c r="E49" s="266">
        <v>49045.784</v>
      </c>
      <c r="F49" s="266">
        <v>72603.242000000013</v>
      </c>
      <c r="G49" s="266">
        <v>47990.662000000004</v>
      </c>
      <c r="H49" s="2"/>
      <c r="I49" s="267"/>
      <c r="J49" s="268"/>
      <c r="K49" s="269"/>
      <c r="L49" s="571"/>
      <c r="M49" s="571"/>
      <c r="N49" s="571"/>
      <c r="O49" s="267"/>
      <c r="P49" s="267"/>
      <c r="Q49" s="267"/>
      <c r="R49" s="267"/>
      <c r="S49" s="268"/>
      <c r="T49" s="269"/>
      <c r="U49" s="571"/>
      <c r="V49" s="571"/>
      <c r="W49" s="571"/>
      <c r="X49" s="267"/>
      <c r="Y49" s="267"/>
      <c r="Z49" s="267"/>
      <c r="AA49" s="267"/>
      <c r="AB49" s="268"/>
      <c r="AC49" s="269"/>
      <c r="AD49" s="571"/>
      <c r="AE49" s="571"/>
      <c r="AF49" s="571"/>
      <c r="AG49" s="267"/>
      <c r="AH49" s="267"/>
      <c r="AI49" s="267"/>
      <c r="AJ49" s="267"/>
      <c r="AK49" s="268"/>
      <c r="AL49" s="269"/>
      <c r="AM49" s="571"/>
      <c r="AN49" s="571"/>
      <c r="AO49" s="571"/>
      <c r="AP49" s="267"/>
      <c r="AQ49" s="267"/>
      <c r="AR49" s="267"/>
      <c r="AS49" s="267"/>
      <c r="AT49" s="268"/>
      <c r="AU49" s="269"/>
      <c r="AV49" s="571"/>
      <c r="AW49" s="571"/>
      <c r="AX49" s="571"/>
      <c r="AY49" s="267"/>
      <c r="AZ49" s="267"/>
      <c r="BA49" s="267"/>
      <c r="BB49" s="267"/>
      <c r="BC49" s="268"/>
      <c r="BD49" s="269"/>
      <c r="BE49" s="571"/>
      <c r="BF49" s="571"/>
      <c r="BG49" s="571"/>
      <c r="BH49" s="267"/>
      <c r="BI49" s="267"/>
      <c r="BJ49" s="267"/>
      <c r="BK49" s="267"/>
      <c r="BL49" s="268"/>
      <c r="BM49" s="269"/>
      <c r="BN49" s="571"/>
      <c r="BO49" s="571"/>
      <c r="BP49" s="571"/>
      <c r="BQ49" s="267"/>
      <c r="BR49" s="267"/>
      <c r="BS49" s="267"/>
      <c r="BT49" s="267"/>
      <c r="BU49" s="268"/>
      <c r="BV49" s="269"/>
      <c r="BW49" s="571"/>
      <c r="BX49" s="571"/>
      <c r="BY49" s="571"/>
      <c r="BZ49" s="267"/>
      <c r="CA49" s="267"/>
      <c r="CB49" s="267"/>
      <c r="CC49" s="267"/>
      <c r="CD49" s="268"/>
      <c r="CE49" s="269"/>
      <c r="CF49" s="571"/>
      <c r="CG49" s="571"/>
      <c r="CH49" s="571"/>
      <c r="CI49" s="267"/>
      <c r="CJ49" s="267"/>
      <c r="CK49" s="267"/>
      <c r="CL49" s="267"/>
      <c r="CM49" s="268"/>
      <c r="CN49" s="269"/>
      <c r="CO49" s="571"/>
      <c r="CP49" s="571"/>
      <c r="CQ49" s="571"/>
      <c r="CR49" s="267"/>
      <c r="CS49" s="267"/>
      <c r="CT49" s="267"/>
      <c r="CU49" s="267"/>
      <c r="CV49" s="268"/>
      <c r="CW49" s="269"/>
      <c r="CX49" s="571"/>
      <c r="CY49" s="571"/>
      <c r="CZ49" s="571"/>
      <c r="DA49" s="267"/>
      <c r="DB49" s="267"/>
      <c r="DC49" s="267"/>
      <c r="DD49" s="267"/>
      <c r="DE49" s="268"/>
      <c r="DF49" s="269"/>
      <c r="DG49" s="571"/>
      <c r="DH49" s="571"/>
      <c r="DI49" s="571"/>
      <c r="DJ49" s="267"/>
      <c r="DK49" s="267"/>
      <c r="DL49" s="267"/>
      <c r="DM49" s="267"/>
      <c r="DN49" s="268"/>
      <c r="DO49" s="269"/>
      <c r="DP49" s="571"/>
      <c r="DQ49" s="571"/>
      <c r="DR49" s="571"/>
      <c r="DS49" s="267"/>
      <c r="DT49" s="267"/>
      <c r="DU49" s="267"/>
      <c r="DV49" s="267"/>
      <c r="DW49" s="268"/>
      <c r="DX49" s="269"/>
      <c r="DY49" s="571"/>
      <c r="DZ49" s="571"/>
      <c r="EA49" s="571"/>
      <c r="EB49" s="267"/>
      <c r="EC49" s="267"/>
      <c r="ED49" s="267"/>
      <c r="EE49" s="267"/>
      <c r="EF49" s="268"/>
      <c r="EG49" s="269"/>
      <c r="EH49" s="571"/>
      <c r="EI49" s="571"/>
      <c r="EJ49" s="571"/>
      <c r="EK49" s="267"/>
      <c r="EL49" s="267"/>
      <c r="EM49" s="267"/>
      <c r="EN49" s="267"/>
      <c r="EO49" s="268"/>
      <c r="EP49" s="269"/>
      <c r="EQ49" s="571"/>
      <c r="ER49" s="571"/>
      <c r="ES49" s="571"/>
      <c r="ET49" s="267"/>
      <c r="EU49" s="267"/>
      <c r="EV49" s="267"/>
      <c r="EW49" s="267"/>
      <c r="EX49" s="268"/>
      <c r="EY49" s="269"/>
      <c r="EZ49" s="571"/>
      <c r="FA49" s="571"/>
      <c r="FB49" s="571"/>
      <c r="FC49" s="267"/>
      <c r="FD49" s="267"/>
      <c r="FE49" s="267"/>
      <c r="FF49" s="267"/>
      <c r="FG49" s="268"/>
      <c r="FH49" s="269"/>
      <c r="FI49" s="571"/>
      <c r="FJ49" s="571"/>
      <c r="FK49" s="571"/>
      <c r="FL49" s="267"/>
      <c r="FM49" s="267"/>
      <c r="FN49" s="267"/>
      <c r="FO49" s="267"/>
      <c r="FP49" s="268"/>
      <c r="FQ49" s="269"/>
      <c r="FR49" s="571"/>
      <c r="FS49" s="571"/>
      <c r="FT49" s="571"/>
      <c r="FU49" s="267"/>
      <c r="FV49" s="267"/>
      <c r="FW49" s="267"/>
      <c r="FX49" s="267"/>
      <c r="FY49" s="268"/>
      <c r="FZ49" s="269"/>
      <c r="GA49" s="571"/>
      <c r="GB49" s="571"/>
      <c r="GC49" s="571"/>
      <c r="GD49" s="267"/>
      <c r="GE49" s="267"/>
      <c r="GF49" s="267"/>
      <c r="GG49" s="267"/>
      <c r="GH49" s="268"/>
      <c r="GI49" s="269"/>
      <c r="GJ49" s="571"/>
      <c r="GK49" s="571"/>
      <c r="GL49" s="571"/>
      <c r="GM49" s="267"/>
      <c r="GN49" s="267"/>
      <c r="GO49" s="267"/>
      <c r="GP49" s="267"/>
      <c r="GQ49" s="268"/>
      <c r="GR49" s="269"/>
      <c r="GS49" s="571"/>
      <c r="GT49" s="571"/>
      <c r="GU49" s="571"/>
      <c r="GV49" s="267"/>
      <c r="GW49" s="267"/>
    </row>
    <row r="50" spans="1:205" s="270" customFormat="1" ht="20.100000000000001" customHeight="1">
      <c r="A50" s="271"/>
      <c r="B50" s="272"/>
      <c r="C50" s="273" t="s">
        <v>586</v>
      </c>
      <c r="D50" s="280" t="s">
        <v>715</v>
      </c>
      <c r="E50" s="275">
        <v>45261.245999999999</v>
      </c>
      <c r="F50" s="275">
        <v>71634.491000000009</v>
      </c>
      <c r="G50" s="275">
        <v>46776.316000000006</v>
      </c>
    </row>
    <row r="51" spans="1:205" s="270" customFormat="1" ht="8.65" customHeight="1">
      <c r="A51" s="271"/>
      <c r="B51" s="272"/>
      <c r="C51" s="276" t="s">
        <v>588</v>
      </c>
      <c r="D51" s="277" t="s">
        <v>862</v>
      </c>
      <c r="E51" s="275">
        <v>3784.538</v>
      </c>
      <c r="F51" s="275">
        <v>968.75100000000009</v>
      </c>
      <c r="G51" s="275">
        <v>1214.346</v>
      </c>
    </row>
    <row r="52" spans="1:205" s="281" customFormat="1" ht="8.65" customHeight="1">
      <c r="A52" s="271"/>
      <c r="B52" s="272"/>
      <c r="C52" s="278" t="s">
        <v>592</v>
      </c>
      <c r="D52" s="279" t="s">
        <v>863</v>
      </c>
      <c r="E52" s="275">
        <v>0</v>
      </c>
      <c r="F52" s="275">
        <v>0</v>
      </c>
      <c r="G52" s="275">
        <v>0</v>
      </c>
    </row>
    <row r="53" spans="1:205" s="281" customFormat="1" ht="9" customHeight="1">
      <c r="A53" s="265" t="s">
        <v>484</v>
      </c>
      <c r="B53" s="573" t="s">
        <v>716</v>
      </c>
      <c r="C53" s="573"/>
      <c r="D53" s="573"/>
      <c r="E53" s="266">
        <v>61927.425000000003</v>
      </c>
      <c r="F53" s="266">
        <v>72730.675000000003</v>
      </c>
      <c r="G53" s="266">
        <v>70482.915999999997</v>
      </c>
      <c r="H53" s="2"/>
      <c r="I53" s="267"/>
      <c r="J53" s="268"/>
      <c r="K53" s="269"/>
      <c r="L53" s="571"/>
      <c r="M53" s="571"/>
      <c r="N53" s="571"/>
      <c r="O53" s="267"/>
      <c r="P53" s="267"/>
      <c r="Q53" s="267"/>
      <c r="R53" s="267"/>
      <c r="S53" s="268"/>
      <c r="T53" s="269"/>
      <c r="U53" s="571"/>
      <c r="V53" s="571"/>
      <c r="W53" s="571"/>
      <c r="X53" s="267"/>
      <c r="Y53" s="267"/>
      <c r="Z53" s="267"/>
      <c r="AA53" s="267"/>
      <c r="AB53" s="268"/>
      <c r="AC53" s="269"/>
      <c r="AD53" s="571"/>
      <c r="AE53" s="571"/>
      <c r="AF53" s="571"/>
      <c r="AG53" s="267"/>
      <c r="AH53" s="267"/>
      <c r="AI53" s="267"/>
      <c r="AJ53" s="267"/>
      <c r="AK53" s="268"/>
      <c r="AL53" s="269"/>
      <c r="AM53" s="571"/>
      <c r="AN53" s="571"/>
      <c r="AO53" s="571"/>
      <c r="AP53" s="267"/>
      <c r="AQ53" s="267"/>
      <c r="AR53" s="267"/>
      <c r="AS53" s="267"/>
      <c r="AT53" s="268"/>
      <c r="AU53" s="269"/>
      <c r="AV53" s="571"/>
      <c r="AW53" s="571"/>
      <c r="AX53" s="571"/>
      <c r="AY53" s="267"/>
      <c r="AZ53" s="267"/>
      <c r="BA53" s="267"/>
      <c r="BB53" s="267"/>
      <c r="BC53" s="268"/>
      <c r="BD53" s="269"/>
      <c r="BE53" s="571"/>
      <c r="BF53" s="571"/>
      <c r="BG53" s="571"/>
      <c r="BH53" s="267"/>
      <c r="BI53" s="267"/>
      <c r="BJ53" s="267"/>
      <c r="BK53" s="267"/>
      <c r="BL53" s="268"/>
      <c r="BM53" s="269"/>
      <c r="BN53" s="571"/>
      <c r="BO53" s="571"/>
      <c r="BP53" s="571"/>
      <c r="BQ53" s="267"/>
      <c r="BR53" s="267"/>
      <c r="BS53" s="267"/>
      <c r="BT53" s="267"/>
      <c r="BU53" s="268"/>
      <c r="BV53" s="269"/>
      <c r="BW53" s="571"/>
      <c r="BX53" s="571"/>
      <c r="BY53" s="571"/>
      <c r="BZ53" s="267"/>
      <c r="CA53" s="267"/>
      <c r="CB53" s="267"/>
      <c r="CC53" s="267"/>
      <c r="CD53" s="268"/>
      <c r="CE53" s="269"/>
      <c r="CF53" s="571"/>
      <c r="CG53" s="571"/>
      <c r="CH53" s="571"/>
      <c r="CI53" s="267"/>
      <c r="CJ53" s="267"/>
      <c r="CK53" s="267"/>
      <c r="CL53" s="267"/>
      <c r="CM53" s="268"/>
      <c r="CN53" s="269"/>
      <c r="CO53" s="571"/>
      <c r="CP53" s="571"/>
      <c r="CQ53" s="571"/>
      <c r="CR53" s="267"/>
      <c r="CS53" s="267"/>
      <c r="CT53" s="267"/>
      <c r="CU53" s="267"/>
      <c r="CV53" s="268"/>
      <c r="CW53" s="269"/>
      <c r="CX53" s="571"/>
      <c r="CY53" s="571"/>
      <c r="CZ53" s="571"/>
      <c r="DA53" s="267"/>
      <c r="DB53" s="267"/>
      <c r="DC53" s="267"/>
      <c r="DD53" s="267"/>
      <c r="DE53" s="268"/>
      <c r="DF53" s="269"/>
      <c r="DG53" s="571"/>
      <c r="DH53" s="571"/>
      <c r="DI53" s="571"/>
      <c r="DJ53" s="267"/>
      <c r="DK53" s="267"/>
      <c r="DL53" s="267"/>
      <c r="DM53" s="267"/>
      <c r="DN53" s="268"/>
      <c r="DO53" s="269"/>
      <c r="DP53" s="571"/>
      <c r="DQ53" s="571"/>
      <c r="DR53" s="571"/>
      <c r="DS53" s="267"/>
      <c r="DT53" s="267"/>
      <c r="DU53" s="267"/>
      <c r="DV53" s="267"/>
      <c r="DW53" s="268"/>
      <c r="DX53" s="269"/>
      <c r="DY53" s="571"/>
      <c r="DZ53" s="571"/>
      <c r="EA53" s="571"/>
      <c r="EB53" s="267"/>
      <c r="EC53" s="267"/>
      <c r="ED53" s="267"/>
      <c r="EE53" s="267"/>
      <c r="EF53" s="268"/>
      <c r="EG53" s="269"/>
      <c r="EH53" s="571"/>
      <c r="EI53" s="571"/>
      <c r="EJ53" s="571"/>
      <c r="EK53" s="267"/>
      <c r="EL53" s="267"/>
      <c r="EM53" s="267"/>
      <c r="EN53" s="267"/>
      <c r="EO53" s="268"/>
      <c r="EP53" s="269"/>
      <c r="EQ53" s="571"/>
      <c r="ER53" s="571"/>
      <c r="ES53" s="571"/>
      <c r="ET53" s="267"/>
      <c r="EU53" s="267"/>
      <c r="EV53" s="267"/>
      <c r="EW53" s="267"/>
      <c r="EX53" s="268"/>
      <c r="EY53" s="269"/>
      <c r="EZ53" s="571"/>
      <c r="FA53" s="571"/>
      <c r="FB53" s="571"/>
      <c r="FC53" s="267"/>
      <c r="FD53" s="267"/>
      <c r="FE53" s="267"/>
      <c r="FF53" s="267"/>
      <c r="FG53" s="268"/>
      <c r="FH53" s="269"/>
      <c r="FI53" s="571"/>
      <c r="FJ53" s="571"/>
      <c r="FK53" s="571"/>
      <c r="FL53" s="267"/>
      <c r="FM53" s="267"/>
      <c r="FN53" s="267"/>
      <c r="FO53" s="267"/>
      <c r="FP53" s="268"/>
      <c r="FQ53" s="269"/>
      <c r="FR53" s="571"/>
      <c r="FS53" s="571"/>
      <c r="FT53" s="571"/>
      <c r="FU53" s="267"/>
      <c r="FV53" s="267"/>
      <c r="FW53" s="267"/>
      <c r="FX53" s="267"/>
      <c r="FY53" s="268"/>
      <c r="FZ53" s="269"/>
      <c r="GA53" s="571"/>
      <c r="GB53" s="571"/>
      <c r="GC53" s="571"/>
      <c r="GD53" s="267"/>
      <c r="GE53" s="267"/>
      <c r="GF53" s="267"/>
      <c r="GG53" s="267"/>
      <c r="GH53" s="268"/>
      <c r="GI53" s="269"/>
      <c r="GJ53" s="571"/>
      <c r="GK53" s="571"/>
      <c r="GL53" s="571"/>
      <c r="GM53" s="267"/>
      <c r="GN53" s="267"/>
      <c r="GO53" s="267"/>
      <c r="GP53" s="267"/>
      <c r="GQ53" s="268"/>
      <c r="GR53" s="269"/>
      <c r="GS53" s="571"/>
      <c r="GT53" s="571"/>
      <c r="GU53" s="571"/>
      <c r="GV53" s="267"/>
      <c r="GW53" s="267"/>
    </row>
    <row r="54" spans="1:205" s="282" customFormat="1" ht="8.65" customHeight="1">
      <c r="A54" s="271"/>
      <c r="B54" s="272"/>
      <c r="C54" s="273" t="s">
        <v>607</v>
      </c>
      <c r="D54" s="280" t="s">
        <v>717</v>
      </c>
      <c r="E54" s="275">
        <v>57517.474999999999</v>
      </c>
      <c r="F54" s="275">
        <v>56919.27900000001</v>
      </c>
      <c r="G54" s="275">
        <v>54671.584999999992</v>
      </c>
    </row>
    <row r="55" spans="1:205" s="282" customFormat="1" ht="20.100000000000001" customHeight="1">
      <c r="A55" s="271"/>
      <c r="B55" s="272"/>
      <c r="C55" s="276" t="s">
        <v>608</v>
      </c>
      <c r="D55" s="277" t="s">
        <v>718</v>
      </c>
      <c r="E55" s="275">
        <v>4409.9500000000007</v>
      </c>
      <c r="F55" s="275">
        <v>15811.395999999999</v>
      </c>
      <c r="G55" s="275">
        <v>15811.331</v>
      </c>
    </row>
    <row r="56" spans="1:205" s="282" customFormat="1" ht="8.65" customHeight="1">
      <c r="A56" s="271"/>
      <c r="B56" s="272"/>
      <c r="C56" s="276" t="s">
        <v>609</v>
      </c>
      <c r="D56" s="277" t="s">
        <v>719</v>
      </c>
      <c r="E56" s="275">
        <v>0</v>
      </c>
      <c r="F56" s="275">
        <v>0</v>
      </c>
      <c r="G56" s="275">
        <v>0</v>
      </c>
    </row>
    <row r="57" spans="1:205" s="282" customFormat="1" ht="8.65" customHeight="1">
      <c r="A57" s="271"/>
      <c r="B57" s="272"/>
      <c r="C57" s="276" t="s">
        <v>515</v>
      </c>
      <c r="D57" s="277" t="s">
        <v>720</v>
      </c>
      <c r="E57" s="275">
        <v>0</v>
      </c>
      <c r="F57" s="275">
        <v>0</v>
      </c>
      <c r="G57" s="275">
        <v>0</v>
      </c>
    </row>
    <row r="58" spans="1:205" s="282" customFormat="1" ht="8.65" customHeight="1">
      <c r="A58" s="271"/>
      <c r="B58" s="272"/>
      <c r="C58" s="276" t="s">
        <v>517</v>
      </c>
      <c r="D58" s="277" t="s">
        <v>721</v>
      </c>
      <c r="E58" s="275">
        <v>0</v>
      </c>
      <c r="F58" s="275">
        <v>0</v>
      </c>
      <c r="G58" s="275">
        <v>0</v>
      </c>
    </row>
    <row r="59" spans="1:205" s="282" customFormat="1" ht="8.65" customHeight="1">
      <c r="A59" s="271"/>
      <c r="B59" s="272"/>
      <c r="C59" s="278" t="s">
        <v>519</v>
      </c>
      <c r="D59" s="279" t="s">
        <v>722</v>
      </c>
      <c r="E59" s="275">
        <v>0</v>
      </c>
      <c r="F59" s="275">
        <v>0</v>
      </c>
      <c r="G59" s="275">
        <v>0</v>
      </c>
    </row>
    <row r="60" spans="1:205" s="270" customFormat="1" ht="9" customHeight="1">
      <c r="A60" s="265" t="s">
        <v>485</v>
      </c>
      <c r="B60" s="573" t="s">
        <v>723</v>
      </c>
      <c r="C60" s="573"/>
      <c r="D60" s="573"/>
      <c r="E60" s="266">
        <v>3374.375</v>
      </c>
      <c r="F60" s="266">
        <v>1672.0420000000001</v>
      </c>
      <c r="G60" s="266">
        <v>2758.5420000000004</v>
      </c>
      <c r="H60" s="2"/>
      <c r="I60" s="267"/>
      <c r="J60" s="268"/>
      <c r="K60" s="269"/>
      <c r="L60" s="571"/>
      <c r="M60" s="571"/>
      <c r="N60" s="571"/>
      <c r="O60" s="267"/>
      <c r="P60" s="267"/>
      <c r="Q60" s="267"/>
      <c r="R60" s="267"/>
      <c r="S60" s="268"/>
      <c r="T60" s="269"/>
      <c r="U60" s="571"/>
      <c r="V60" s="571"/>
      <c r="W60" s="571"/>
      <c r="X60" s="267"/>
      <c r="Y60" s="267"/>
      <c r="Z60" s="267"/>
      <c r="AA60" s="267"/>
      <c r="AB60" s="268"/>
      <c r="AC60" s="269"/>
      <c r="AD60" s="571"/>
      <c r="AE60" s="571"/>
      <c r="AF60" s="571"/>
      <c r="AG60" s="267"/>
      <c r="AH60" s="267"/>
      <c r="AI60" s="267"/>
      <c r="AJ60" s="267"/>
      <c r="AK60" s="268"/>
      <c r="AL60" s="269"/>
      <c r="AM60" s="571"/>
      <c r="AN60" s="571"/>
      <c r="AO60" s="571"/>
      <c r="AP60" s="267"/>
      <c r="AQ60" s="267"/>
      <c r="AR60" s="267"/>
      <c r="AS60" s="267"/>
      <c r="AT60" s="268"/>
      <c r="AU60" s="269"/>
      <c r="AV60" s="571"/>
      <c r="AW60" s="571"/>
      <c r="AX60" s="571"/>
      <c r="AY60" s="267"/>
      <c r="AZ60" s="267"/>
      <c r="BA60" s="267"/>
      <c r="BB60" s="267"/>
      <c r="BC60" s="268"/>
      <c r="BD60" s="269"/>
      <c r="BE60" s="571"/>
      <c r="BF60" s="571"/>
      <c r="BG60" s="571"/>
      <c r="BH60" s="267"/>
      <c r="BI60" s="267"/>
      <c r="BJ60" s="267"/>
      <c r="BK60" s="267"/>
      <c r="BL60" s="268"/>
      <c r="BM60" s="269"/>
      <c r="BN60" s="571"/>
      <c r="BO60" s="571"/>
      <c r="BP60" s="571"/>
      <c r="BQ60" s="267"/>
      <c r="BR60" s="267"/>
      <c r="BS60" s="267"/>
      <c r="BT60" s="267"/>
      <c r="BU60" s="268"/>
      <c r="BV60" s="269"/>
      <c r="BW60" s="571"/>
      <c r="BX60" s="571"/>
      <c r="BY60" s="571"/>
      <c r="BZ60" s="267"/>
      <c r="CA60" s="267"/>
      <c r="CB60" s="267"/>
      <c r="CC60" s="267"/>
      <c r="CD60" s="268"/>
      <c r="CE60" s="269"/>
      <c r="CF60" s="571"/>
      <c r="CG60" s="571"/>
      <c r="CH60" s="571"/>
      <c r="CI60" s="267"/>
      <c r="CJ60" s="267"/>
      <c r="CK60" s="267"/>
      <c r="CL60" s="267"/>
      <c r="CM60" s="268"/>
      <c r="CN60" s="269"/>
      <c r="CO60" s="571"/>
      <c r="CP60" s="571"/>
      <c r="CQ60" s="571"/>
      <c r="CR60" s="267"/>
      <c r="CS60" s="267"/>
      <c r="CT60" s="267"/>
      <c r="CU60" s="267"/>
      <c r="CV60" s="268"/>
      <c r="CW60" s="269"/>
      <c r="CX60" s="571"/>
      <c r="CY60" s="571"/>
      <c r="CZ60" s="571"/>
      <c r="DA60" s="267"/>
      <c r="DB60" s="267"/>
      <c r="DC60" s="267"/>
      <c r="DD60" s="267"/>
      <c r="DE60" s="268"/>
      <c r="DF60" s="269"/>
      <c r="DG60" s="571"/>
      <c r="DH60" s="571"/>
      <c r="DI60" s="571"/>
      <c r="DJ60" s="267"/>
      <c r="DK60" s="267"/>
      <c r="DL60" s="267"/>
      <c r="DM60" s="267"/>
      <c r="DN60" s="268"/>
      <c r="DO60" s="269"/>
      <c r="DP60" s="571"/>
      <c r="DQ60" s="571"/>
      <c r="DR60" s="571"/>
      <c r="DS60" s="267"/>
      <c r="DT60" s="267"/>
      <c r="DU60" s="267"/>
      <c r="DV60" s="267"/>
      <c r="DW60" s="268"/>
      <c r="DX60" s="269"/>
      <c r="DY60" s="571"/>
      <c r="DZ60" s="571"/>
      <c r="EA60" s="571"/>
      <c r="EB60" s="267"/>
      <c r="EC60" s="267"/>
      <c r="ED60" s="267"/>
      <c r="EE60" s="267"/>
      <c r="EF60" s="268"/>
      <c r="EG60" s="269"/>
      <c r="EH60" s="571"/>
      <c r="EI60" s="571"/>
      <c r="EJ60" s="571"/>
      <c r="EK60" s="267"/>
      <c r="EL60" s="267"/>
      <c r="EM60" s="267"/>
      <c r="EN60" s="267"/>
      <c r="EO60" s="268"/>
      <c r="EP60" s="269"/>
      <c r="EQ60" s="571"/>
      <c r="ER60" s="571"/>
      <c r="ES60" s="571"/>
      <c r="ET60" s="267"/>
      <c r="EU60" s="267"/>
      <c r="EV60" s="267"/>
      <c r="EW60" s="267"/>
      <c r="EX60" s="268"/>
      <c r="EY60" s="269"/>
      <c r="EZ60" s="571"/>
      <c r="FA60" s="571"/>
      <c r="FB60" s="571"/>
      <c r="FC60" s="267"/>
      <c r="FD60" s="267"/>
      <c r="FE60" s="267"/>
      <c r="FF60" s="267"/>
      <c r="FG60" s="268"/>
      <c r="FH60" s="269"/>
      <c r="FI60" s="571"/>
      <c r="FJ60" s="571"/>
      <c r="FK60" s="571"/>
      <c r="FL60" s="267"/>
      <c r="FM60" s="267"/>
      <c r="FN60" s="267"/>
      <c r="FO60" s="267"/>
      <c r="FP60" s="268"/>
      <c r="FQ60" s="269"/>
      <c r="FR60" s="571"/>
      <c r="FS60" s="571"/>
      <c r="FT60" s="571"/>
      <c r="FU60" s="267"/>
      <c r="FV60" s="267"/>
      <c r="FW60" s="267"/>
      <c r="FX60" s="267"/>
      <c r="FY60" s="268"/>
      <c r="FZ60" s="269"/>
      <c r="GA60" s="571"/>
      <c r="GB60" s="571"/>
      <c r="GC60" s="571"/>
      <c r="GD60" s="267"/>
      <c r="GE60" s="267"/>
      <c r="GF60" s="267"/>
      <c r="GG60" s="267"/>
      <c r="GH60" s="268"/>
      <c r="GI60" s="269"/>
      <c r="GJ60" s="571"/>
      <c r="GK60" s="571"/>
      <c r="GL60" s="571"/>
      <c r="GM60" s="267"/>
      <c r="GN60" s="267"/>
      <c r="GO60" s="267"/>
      <c r="GP60" s="267"/>
      <c r="GQ60" s="268"/>
      <c r="GR60" s="269"/>
      <c r="GS60" s="571"/>
      <c r="GT60" s="571"/>
      <c r="GU60" s="571"/>
      <c r="GV60" s="267"/>
      <c r="GW60" s="267"/>
    </row>
    <row r="61" spans="1:205" s="282" customFormat="1" ht="8.65" customHeight="1">
      <c r="A61" s="271"/>
      <c r="B61" s="272"/>
      <c r="C61" s="273" t="s">
        <v>624</v>
      </c>
      <c r="D61" s="280" t="s">
        <v>724</v>
      </c>
      <c r="E61" s="275">
        <v>0</v>
      </c>
      <c r="F61" s="275">
        <v>0</v>
      </c>
      <c r="G61" s="275">
        <v>0</v>
      </c>
    </row>
    <row r="62" spans="1:205" s="282" customFormat="1" ht="8.65" customHeight="1">
      <c r="A62" s="271"/>
      <c r="B62" s="272"/>
      <c r="C62" s="276" t="s">
        <v>626</v>
      </c>
      <c r="D62" s="277" t="s">
        <v>725</v>
      </c>
      <c r="E62" s="275">
        <v>0</v>
      </c>
      <c r="F62" s="275">
        <v>0</v>
      </c>
      <c r="G62" s="275">
        <v>0</v>
      </c>
    </row>
    <row r="63" spans="1:205" s="282" customFormat="1" ht="8.65" customHeight="1">
      <c r="A63" s="271"/>
      <c r="B63" s="272"/>
      <c r="C63" s="276" t="s">
        <v>630</v>
      </c>
      <c r="D63" s="277" t="s">
        <v>864</v>
      </c>
      <c r="E63" s="275">
        <v>1038.768</v>
      </c>
      <c r="F63" s="275">
        <v>371.26800000000003</v>
      </c>
      <c r="G63" s="275">
        <v>173.07</v>
      </c>
    </row>
    <row r="64" spans="1:205" s="282" customFormat="1" ht="8.65" customHeight="1">
      <c r="A64" s="271"/>
      <c r="B64" s="272"/>
      <c r="C64" s="276" t="s">
        <v>633</v>
      </c>
      <c r="D64" s="277" t="s">
        <v>726</v>
      </c>
      <c r="E64" s="275">
        <v>0</v>
      </c>
      <c r="F64" s="275">
        <v>0</v>
      </c>
      <c r="G64" s="275">
        <v>0</v>
      </c>
    </row>
    <row r="65" spans="1:205" s="282" customFormat="1" ht="8.65" customHeight="1">
      <c r="A65" s="271"/>
      <c r="B65" s="272"/>
      <c r="C65" s="276" t="s">
        <v>635</v>
      </c>
      <c r="D65" s="277" t="s">
        <v>727</v>
      </c>
      <c r="E65" s="275">
        <v>0</v>
      </c>
      <c r="F65" s="275">
        <v>0</v>
      </c>
      <c r="G65" s="275">
        <v>0</v>
      </c>
    </row>
    <row r="66" spans="1:205" s="282" customFormat="1" ht="8.65" customHeight="1">
      <c r="A66" s="271"/>
      <c r="B66" s="272"/>
      <c r="C66" s="276" t="s">
        <v>637</v>
      </c>
      <c r="D66" s="277" t="s">
        <v>728</v>
      </c>
      <c r="E66" s="275">
        <v>2335.607</v>
      </c>
      <c r="F66" s="275">
        <v>1300.7740000000001</v>
      </c>
      <c r="G66" s="275">
        <v>2585.4720000000002</v>
      </c>
    </row>
    <row r="67" spans="1:205" s="282" customFormat="1" ht="8.65" customHeight="1">
      <c r="A67" s="271"/>
      <c r="B67" s="272"/>
      <c r="C67" s="278" t="s">
        <v>639</v>
      </c>
      <c r="D67" s="279" t="s">
        <v>729</v>
      </c>
      <c r="E67" s="275">
        <v>0</v>
      </c>
      <c r="F67" s="275">
        <v>0</v>
      </c>
      <c r="G67" s="275">
        <v>0</v>
      </c>
    </row>
    <row r="68" spans="1:205" s="270" customFormat="1" ht="9" customHeight="1">
      <c r="A68" s="265" t="s">
        <v>486</v>
      </c>
      <c r="B68" s="573" t="s">
        <v>1046</v>
      </c>
      <c r="C68" s="573"/>
      <c r="D68" s="573"/>
      <c r="E68" s="266">
        <v>10968.258</v>
      </c>
      <c r="F68" s="266">
        <v>12693.178</v>
      </c>
      <c r="G68" s="266">
        <v>8855.0790000000015</v>
      </c>
      <c r="H68" s="2"/>
      <c r="I68" s="267"/>
      <c r="J68" s="268"/>
      <c r="K68" s="269"/>
      <c r="L68" s="571"/>
      <c r="M68" s="571"/>
      <c r="N68" s="571"/>
      <c r="O68" s="267"/>
      <c r="P68" s="267"/>
      <c r="Q68" s="267"/>
      <c r="R68" s="267"/>
      <c r="S68" s="268"/>
      <c r="T68" s="269"/>
      <c r="U68" s="571"/>
      <c r="V68" s="571"/>
      <c r="W68" s="571"/>
      <c r="X68" s="267"/>
      <c r="Y68" s="267"/>
      <c r="Z68" s="267"/>
      <c r="AA68" s="267"/>
      <c r="AB68" s="268"/>
      <c r="AC68" s="269"/>
      <c r="AD68" s="571"/>
      <c r="AE68" s="571"/>
      <c r="AF68" s="571"/>
      <c r="AG68" s="267"/>
      <c r="AH68" s="267"/>
      <c r="AI68" s="267"/>
      <c r="AJ68" s="267"/>
      <c r="AK68" s="268"/>
      <c r="AL68" s="269"/>
      <c r="AM68" s="571"/>
      <c r="AN68" s="571"/>
      <c r="AO68" s="571"/>
      <c r="AP68" s="267"/>
      <c r="AQ68" s="267"/>
      <c r="AR68" s="267"/>
      <c r="AS68" s="267"/>
      <c r="AT68" s="268"/>
      <c r="AU68" s="269"/>
      <c r="AV68" s="571"/>
      <c r="AW68" s="571"/>
      <c r="AX68" s="571"/>
      <c r="AY68" s="267"/>
      <c r="AZ68" s="267"/>
      <c r="BA68" s="267"/>
      <c r="BB68" s="267"/>
      <c r="BC68" s="268"/>
      <c r="BD68" s="269"/>
      <c r="BE68" s="571"/>
      <c r="BF68" s="571"/>
      <c r="BG68" s="571"/>
      <c r="BH68" s="267"/>
      <c r="BI68" s="267"/>
      <c r="BJ68" s="267"/>
      <c r="BK68" s="267"/>
      <c r="BL68" s="268"/>
      <c r="BM68" s="269"/>
      <c r="BN68" s="571"/>
      <c r="BO68" s="571"/>
      <c r="BP68" s="571"/>
      <c r="BQ68" s="267"/>
      <c r="BR68" s="267"/>
      <c r="BS68" s="267"/>
      <c r="BT68" s="267"/>
      <c r="BU68" s="268"/>
      <c r="BV68" s="269"/>
      <c r="BW68" s="571"/>
      <c r="BX68" s="571"/>
      <c r="BY68" s="571"/>
      <c r="BZ68" s="267"/>
      <c r="CA68" s="267"/>
      <c r="CB68" s="267"/>
      <c r="CC68" s="267"/>
      <c r="CD68" s="268"/>
      <c r="CE68" s="269"/>
      <c r="CF68" s="571"/>
      <c r="CG68" s="571"/>
      <c r="CH68" s="571"/>
      <c r="CI68" s="267"/>
      <c r="CJ68" s="267"/>
      <c r="CK68" s="267"/>
      <c r="CL68" s="267"/>
      <c r="CM68" s="268"/>
      <c r="CN68" s="269"/>
      <c r="CO68" s="571"/>
      <c r="CP68" s="571"/>
      <c r="CQ68" s="571"/>
      <c r="CR68" s="267"/>
      <c r="CS68" s="267"/>
      <c r="CT68" s="267"/>
      <c r="CU68" s="267"/>
      <c r="CV68" s="268"/>
      <c r="CW68" s="269"/>
      <c r="CX68" s="571"/>
      <c r="CY68" s="571"/>
      <c r="CZ68" s="571"/>
      <c r="DA68" s="267"/>
      <c r="DB68" s="267"/>
      <c r="DC68" s="267"/>
      <c r="DD68" s="267"/>
      <c r="DE68" s="268"/>
      <c r="DF68" s="269"/>
      <c r="DG68" s="571"/>
      <c r="DH68" s="571"/>
      <c r="DI68" s="571"/>
      <c r="DJ68" s="267"/>
      <c r="DK68" s="267"/>
      <c r="DL68" s="267"/>
      <c r="DM68" s="267"/>
      <c r="DN68" s="268"/>
      <c r="DO68" s="269"/>
      <c r="DP68" s="571"/>
      <c r="DQ68" s="571"/>
      <c r="DR68" s="571"/>
      <c r="DS68" s="267"/>
      <c r="DT68" s="267"/>
      <c r="DU68" s="267"/>
      <c r="DV68" s="267"/>
      <c r="DW68" s="268"/>
      <c r="DX68" s="269"/>
      <c r="DY68" s="571"/>
      <c r="DZ68" s="571"/>
      <c r="EA68" s="571"/>
      <c r="EB68" s="267"/>
      <c r="EC68" s="267"/>
      <c r="ED68" s="267"/>
      <c r="EE68" s="267"/>
      <c r="EF68" s="268"/>
      <c r="EG68" s="269"/>
      <c r="EH68" s="571"/>
      <c r="EI68" s="571"/>
      <c r="EJ68" s="571"/>
      <c r="EK68" s="267"/>
      <c r="EL68" s="267"/>
      <c r="EM68" s="267"/>
      <c r="EN68" s="267"/>
      <c r="EO68" s="268"/>
      <c r="EP68" s="269"/>
      <c r="EQ68" s="571"/>
      <c r="ER68" s="571"/>
      <c r="ES68" s="571"/>
      <c r="ET68" s="267"/>
      <c r="EU68" s="267"/>
      <c r="EV68" s="267"/>
      <c r="EW68" s="267"/>
      <c r="EX68" s="268"/>
      <c r="EY68" s="269"/>
      <c r="EZ68" s="571"/>
      <c r="FA68" s="571"/>
      <c r="FB68" s="571"/>
      <c r="FC68" s="267"/>
      <c r="FD68" s="267"/>
      <c r="FE68" s="267"/>
      <c r="FF68" s="267"/>
      <c r="FG68" s="268"/>
      <c r="FH68" s="269"/>
      <c r="FI68" s="571"/>
      <c r="FJ68" s="571"/>
      <c r="FK68" s="571"/>
      <c r="FL68" s="267"/>
      <c r="FM68" s="267"/>
      <c r="FN68" s="267"/>
      <c r="FO68" s="267"/>
      <c r="FP68" s="268"/>
      <c r="FQ68" s="269"/>
      <c r="FR68" s="571"/>
      <c r="FS68" s="571"/>
      <c r="FT68" s="571"/>
      <c r="FU68" s="267"/>
      <c r="FV68" s="267"/>
      <c r="FW68" s="267"/>
      <c r="FX68" s="267"/>
      <c r="FY68" s="268"/>
      <c r="FZ68" s="269"/>
      <c r="GA68" s="571"/>
      <c r="GB68" s="571"/>
      <c r="GC68" s="571"/>
      <c r="GD68" s="267"/>
      <c r="GE68" s="267"/>
      <c r="GF68" s="267"/>
      <c r="GG68" s="267"/>
      <c r="GH68" s="268"/>
      <c r="GI68" s="269"/>
      <c r="GJ68" s="571"/>
      <c r="GK68" s="571"/>
      <c r="GL68" s="571"/>
      <c r="GM68" s="267"/>
      <c r="GN68" s="267"/>
      <c r="GO68" s="267"/>
      <c r="GP68" s="267"/>
      <c r="GQ68" s="268"/>
      <c r="GR68" s="269"/>
      <c r="GS68" s="571"/>
      <c r="GT68" s="571"/>
      <c r="GU68" s="571"/>
      <c r="GV68" s="267"/>
      <c r="GW68" s="267"/>
    </row>
    <row r="69" spans="1:205" s="282" customFormat="1" ht="8.65" customHeight="1">
      <c r="A69" s="271"/>
      <c r="B69" s="272"/>
      <c r="C69" s="273" t="s">
        <v>665</v>
      </c>
      <c r="D69" s="280" t="s">
        <v>865</v>
      </c>
      <c r="E69" s="275">
        <v>8486.6859999999997</v>
      </c>
      <c r="F69" s="275">
        <v>7969.0939999999991</v>
      </c>
      <c r="G69" s="275">
        <v>7336.1720000000005</v>
      </c>
    </row>
    <row r="70" spans="1:205" s="282" customFormat="1" ht="8.65" customHeight="1">
      <c r="A70" s="271"/>
      <c r="B70" s="272"/>
      <c r="C70" s="276" t="s">
        <v>666</v>
      </c>
      <c r="D70" s="277" t="s">
        <v>731</v>
      </c>
      <c r="E70" s="275">
        <v>2481.5720000000001</v>
      </c>
      <c r="F70" s="275">
        <v>4724.0839999999998</v>
      </c>
      <c r="G70" s="275">
        <v>1518.9070000000002</v>
      </c>
    </row>
    <row r="71" spans="1:205" s="282" customFormat="1" ht="8.65" customHeight="1">
      <c r="A71" s="271"/>
      <c r="B71" s="272"/>
      <c r="C71" s="276" t="s">
        <v>667</v>
      </c>
      <c r="D71" s="277" t="s">
        <v>732</v>
      </c>
      <c r="E71" s="275">
        <v>0</v>
      </c>
      <c r="F71" s="275">
        <v>0</v>
      </c>
      <c r="G71" s="275">
        <v>0</v>
      </c>
    </row>
    <row r="72" spans="1:205" s="282" customFormat="1" ht="8.65" customHeight="1">
      <c r="A72" s="271"/>
      <c r="B72" s="272"/>
      <c r="C72" s="278" t="s">
        <v>670</v>
      </c>
      <c r="D72" s="279" t="s">
        <v>733</v>
      </c>
      <c r="E72" s="275">
        <v>0</v>
      </c>
      <c r="F72" s="275">
        <v>0</v>
      </c>
      <c r="G72" s="275">
        <v>0</v>
      </c>
    </row>
    <row r="73" spans="1:205" s="270" customFormat="1" ht="9" customHeight="1">
      <c r="A73" s="265" t="s">
        <v>487</v>
      </c>
      <c r="B73" s="573" t="s">
        <v>734</v>
      </c>
      <c r="C73" s="573"/>
      <c r="D73" s="573"/>
      <c r="E73" s="68">
        <v>1.869</v>
      </c>
      <c r="F73" s="266">
        <v>2.0680000000000001</v>
      </c>
      <c r="G73" s="266">
        <v>0.70099999999999996</v>
      </c>
      <c r="H73" s="2"/>
      <c r="I73" s="267"/>
      <c r="J73" s="268"/>
      <c r="K73" s="269"/>
      <c r="L73" s="571"/>
      <c r="M73" s="571"/>
      <c r="N73" s="571"/>
      <c r="O73" s="267"/>
      <c r="P73" s="267"/>
      <c r="Q73" s="267"/>
      <c r="R73" s="267"/>
      <c r="S73" s="268"/>
      <c r="T73" s="269"/>
      <c r="U73" s="571"/>
      <c r="V73" s="571"/>
      <c r="W73" s="571"/>
      <c r="X73" s="267"/>
      <c r="Y73" s="267"/>
      <c r="Z73" s="267"/>
      <c r="AA73" s="267"/>
      <c r="AB73" s="268"/>
      <c r="AC73" s="269"/>
      <c r="AD73" s="571"/>
      <c r="AE73" s="571"/>
      <c r="AF73" s="571"/>
      <c r="AG73" s="267"/>
      <c r="AH73" s="267"/>
      <c r="AI73" s="267"/>
      <c r="AJ73" s="267"/>
      <c r="AK73" s="268"/>
      <c r="AL73" s="269"/>
      <c r="AM73" s="571"/>
      <c r="AN73" s="571"/>
      <c r="AO73" s="571"/>
      <c r="AP73" s="267"/>
      <c r="AQ73" s="267"/>
      <c r="AR73" s="267"/>
      <c r="AS73" s="267"/>
      <c r="AT73" s="268"/>
      <c r="AU73" s="269"/>
      <c r="AV73" s="571"/>
      <c r="AW73" s="571"/>
      <c r="AX73" s="571"/>
      <c r="AY73" s="267"/>
      <c r="AZ73" s="267"/>
      <c r="BA73" s="267"/>
      <c r="BB73" s="267"/>
      <c r="BC73" s="268"/>
      <c r="BD73" s="269"/>
      <c r="BE73" s="571"/>
      <c r="BF73" s="571"/>
      <c r="BG73" s="571"/>
      <c r="BH73" s="267"/>
      <c r="BI73" s="267"/>
      <c r="BJ73" s="267"/>
      <c r="BK73" s="267"/>
      <c r="BL73" s="268"/>
      <c r="BM73" s="269"/>
      <c r="BN73" s="571"/>
      <c r="BO73" s="571"/>
      <c r="BP73" s="571"/>
      <c r="BQ73" s="267"/>
      <c r="BR73" s="267"/>
      <c r="BS73" s="267"/>
      <c r="BT73" s="267"/>
      <c r="BU73" s="268"/>
      <c r="BV73" s="269"/>
      <c r="BW73" s="571"/>
      <c r="BX73" s="571"/>
      <c r="BY73" s="571"/>
      <c r="BZ73" s="267"/>
      <c r="CA73" s="267"/>
      <c r="CB73" s="267"/>
      <c r="CC73" s="267"/>
      <c r="CD73" s="268"/>
      <c r="CE73" s="269"/>
      <c r="CF73" s="571"/>
      <c r="CG73" s="571"/>
      <c r="CH73" s="571"/>
      <c r="CI73" s="267"/>
      <c r="CJ73" s="267"/>
      <c r="CK73" s="267"/>
      <c r="CL73" s="267"/>
      <c r="CM73" s="268"/>
      <c r="CN73" s="269"/>
      <c r="CO73" s="571"/>
      <c r="CP73" s="571"/>
      <c r="CQ73" s="571"/>
      <c r="CR73" s="267"/>
      <c r="CS73" s="267"/>
      <c r="CT73" s="267"/>
      <c r="CU73" s="267"/>
      <c r="CV73" s="268"/>
      <c r="CW73" s="269"/>
      <c r="CX73" s="571"/>
      <c r="CY73" s="571"/>
      <c r="CZ73" s="571"/>
      <c r="DA73" s="267"/>
      <c r="DB73" s="267"/>
      <c r="DC73" s="267"/>
      <c r="DD73" s="267"/>
      <c r="DE73" s="268"/>
      <c r="DF73" s="269"/>
      <c r="DG73" s="571"/>
      <c r="DH73" s="571"/>
      <c r="DI73" s="571"/>
      <c r="DJ73" s="267"/>
      <c r="DK73" s="267"/>
      <c r="DL73" s="267"/>
      <c r="DM73" s="267"/>
      <c r="DN73" s="268"/>
      <c r="DO73" s="269"/>
      <c r="DP73" s="571"/>
      <c r="DQ73" s="571"/>
      <c r="DR73" s="571"/>
      <c r="DS73" s="267"/>
      <c r="DT73" s="267"/>
      <c r="DU73" s="267"/>
      <c r="DV73" s="267"/>
      <c r="DW73" s="268"/>
      <c r="DX73" s="269"/>
      <c r="DY73" s="571"/>
      <c r="DZ73" s="571"/>
      <c r="EA73" s="571"/>
      <c r="EB73" s="267"/>
      <c r="EC73" s="267"/>
      <c r="ED73" s="267"/>
      <c r="EE73" s="267"/>
      <c r="EF73" s="268"/>
      <c r="EG73" s="269"/>
      <c r="EH73" s="571"/>
      <c r="EI73" s="571"/>
      <c r="EJ73" s="571"/>
      <c r="EK73" s="267"/>
      <c r="EL73" s="267"/>
      <c r="EM73" s="267"/>
      <c r="EN73" s="267"/>
      <c r="EO73" s="268"/>
      <c r="EP73" s="269"/>
      <c r="EQ73" s="571"/>
      <c r="ER73" s="571"/>
      <c r="ES73" s="571"/>
      <c r="ET73" s="267"/>
      <c r="EU73" s="267"/>
      <c r="EV73" s="267"/>
      <c r="EW73" s="267"/>
      <c r="EX73" s="268"/>
      <c r="EY73" s="269"/>
      <c r="EZ73" s="571"/>
      <c r="FA73" s="571"/>
      <c r="FB73" s="571"/>
      <c r="FC73" s="267"/>
      <c r="FD73" s="267"/>
      <c r="FE73" s="267"/>
      <c r="FF73" s="267"/>
      <c r="FG73" s="268"/>
      <c r="FH73" s="269"/>
      <c r="FI73" s="571"/>
      <c r="FJ73" s="571"/>
      <c r="FK73" s="571"/>
      <c r="FL73" s="267"/>
      <c r="FM73" s="267"/>
      <c r="FN73" s="267"/>
      <c r="FO73" s="267"/>
      <c r="FP73" s="268"/>
      <c r="FQ73" s="269"/>
      <c r="FR73" s="571"/>
      <c r="FS73" s="571"/>
      <c r="FT73" s="571"/>
      <c r="FU73" s="267"/>
      <c r="FV73" s="267"/>
      <c r="FW73" s="267"/>
      <c r="FX73" s="267"/>
      <c r="FY73" s="268"/>
      <c r="FZ73" s="269"/>
      <c r="GA73" s="571"/>
      <c r="GB73" s="571"/>
      <c r="GC73" s="571"/>
      <c r="GD73" s="267"/>
      <c r="GE73" s="267"/>
      <c r="GF73" s="267"/>
      <c r="GG73" s="267"/>
      <c r="GH73" s="268"/>
      <c r="GI73" s="269"/>
      <c r="GJ73" s="571"/>
      <c r="GK73" s="571"/>
      <c r="GL73" s="571"/>
      <c r="GM73" s="267"/>
      <c r="GN73" s="267"/>
      <c r="GO73" s="267"/>
      <c r="GP73" s="267"/>
      <c r="GQ73" s="268"/>
      <c r="GR73" s="269"/>
      <c r="GS73" s="571"/>
      <c r="GT73" s="571"/>
      <c r="GU73" s="571"/>
      <c r="GV73" s="267"/>
      <c r="GW73" s="267"/>
    </row>
    <row r="74" spans="1:205" s="282" customFormat="1" ht="9" customHeight="1">
      <c r="A74" s="271"/>
      <c r="B74" s="272"/>
      <c r="C74" s="273" t="s">
        <v>673</v>
      </c>
      <c r="D74" s="280" t="s">
        <v>735</v>
      </c>
      <c r="E74" s="275">
        <v>0</v>
      </c>
      <c r="F74" s="275">
        <v>0</v>
      </c>
      <c r="G74" s="275">
        <v>0</v>
      </c>
    </row>
    <row r="75" spans="1:205" s="282" customFormat="1" ht="9" customHeight="1">
      <c r="A75" s="271"/>
      <c r="B75" s="272"/>
      <c r="C75" s="276" t="s">
        <v>674</v>
      </c>
      <c r="D75" s="277" t="s">
        <v>736</v>
      </c>
      <c r="E75" s="275">
        <v>0</v>
      </c>
      <c r="F75" s="275">
        <v>0</v>
      </c>
      <c r="G75" s="275">
        <v>0</v>
      </c>
    </row>
    <row r="76" spans="1:205" s="282" customFormat="1" ht="9" customHeight="1">
      <c r="A76" s="271"/>
      <c r="B76" s="272"/>
      <c r="C76" s="278" t="s">
        <v>675</v>
      </c>
      <c r="D76" s="279" t="s">
        <v>737</v>
      </c>
      <c r="E76" s="68">
        <v>1.869</v>
      </c>
      <c r="F76" s="275">
        <v>2.0680000000000001</v>
      </c>
      <c r="G76" s="275">
        <v>0.70099999999999996</v>
      </c>
    </row>
    <row r="77" spans="1:205" s="270" customFormat="1" ht="18" customHeight="1">
      <c r="A77" s="265" t="s">
        <v>488</v>
      </c>
      <c r="B77" s="573" t="s">
        <v>738</v>
      </c>
      <c r="C77" s="573"/>
      <c r="D77" s="573"/>
      <c r="E77" s="283">
        <v>0</v>
      </c>
      <c r="F77" s="283">
        <v>0</v>
      </c>
      <c r="G77" s="283">
        <v>0</v>
      </c>
      <c r="H77" s="2"/>
      <c r="I77" s="267"/>
      <c r="J77" s="268"/>
      <c r="K77" s="269"/>
      <c r="L77" s="571"/>
      <c r="M77" s="571"/>
      <c r="N77" s="571"/>
      <c r="O77" s="267"/>
      <c r="P77" s="267"/>
      <c r="Q77" s="267"/>
      <c r="R77" s="267"/>
      <c r="S77" s="268"/>
      <c r="T77" s="269"/>
      <c r="U77" s="571"/>
      <c r="V77" s="571"/>
      <c r="W77" s="571"/>
      <c r="X77" s="267"/>
      <c r="Y77" s="267"/>
      <c r="Z77" s="267"/>
      <c r="AA77" s="267"/>
      <c r="AB77" s="268"/>
      <c r="AC77" s="269"/>
      <c r="AD77" s="571"/>
      <c r="AE77" s="571"/>
      <c r="AF77" s="571"/>
      <c r="AG77" s="267"/>
      <c r="AH77" s="267"/>
      <c r="AI77" s="267"/>
      <c r="AJ77" s="267"/>
      <c r="AK77" s="268"/>
      <c r="AL77" s="269"/>
      <c r="AM77" s="571"/>
      <c r="AN77" s="571"/>
      <c r="AO77" s="571"/>
      <c r="AP77" s="267"/>
      <c r="AQ77" s="267"/>
      <c r="AR77" s="267"/>
      <c r="AS77" s="267"/>
      <c r="AT77" s="268"/>
      <c r="AU77" s="269"/>
      <c r="AV77" s="571"/>
      <c r="AW77" s="571"/>
      <c r="AX77" s="571"/>
      <c r="AY77" s="267"/>
      <c r="AZ77" s="267"/>
      <c r="BA77" s="267"/>
      <c r="BB77" s="267"/>
      <c r="BC77" s="268"/>
      <c r="BD77" s="269"/>
      <c r="BE77" s="571"/>
      <c r="BF77" s="571"/>
      <c r="BG77" s="571"/>
      <c r="BH77" s="267"/>
      <c r="BI77" s="267"/>
      <c r="BJ77" s="267"/>
      <c r="BK77" s="267"/>
      <c r="BL77" s="268"/>
      <c r="BM77" s="269"/>
      <c r="BN77" s="571"/>
      <c r="BO77" s="571"/>
      <c r="BP77" s="571"/>
      <c r="BQ77" s="267"/>
      <c r="BR77" s="267"/>
      <c r="BS77" s="267"/>
      <c r="BT77" s="267"/>
      <c r="BU77" s="268"/>
      <c r="BV77" s="269"/>
      <c r="BW77" s="571"/>
      <c r="BX77" s="571"/>
      <c r="BY77" s="571"/>
      <c r="BZ77" s="267"/>
      <c r="CA77" s="267"/>
      <c r="CB77" s="267"/>
      <c r="CC77" s="267"/>
      <c r="CD77" s="268"/>
      <c r="CE77" s="269"/>
      <c r="CF77" s="571"/>
      <c r="CG77" s="571"/>
      <c r="CH77" s="571"/>
      <c r="CI77" s="267"/>
      <c r="CJ77" s="267"/>
      <c r="CK77" s="267"/>
      <c r="CL77" s="267"/>
      <c r="CM77" s="268"/>
      <c r="CN77" s="269"/>
      <c r="CO77" s="571"/>
      <c r="CP77" s="571"/>
      <c r="CQ77" s="571"/>
      <c r="CR77" s="267"/>
      <c r="CS77" s="267"/>
      <c r="CT77" s="267"/>
      <c r="CU77" s="267"/>
      <c r="CV77" s="268"/>
      <c r="CW77" s="269"/>
      <c r="CX77" s="571"/>
      <c r="CY77" s="571"/>
      <c r="CZ77" s="571"/>
      <c r="DA77" s="267"/>
      <c r="DB77" s="267"/>
      <c r="DC77" s="267"/>
      <c r="DD77" s="267"/>
      <c r="DE77" s="268"/>
      <c r="DF77" s="269"/>
      <c r="DG77" s="571"/>
      <c r="DH77" s="571"/>
      <c r="DI77" s="571"/>
      <c r="DJ77" s="267"/>
      <c r="DK77" s="267"/>
      <c r="DL77" s="267"/>
      <c r="DM77" s="267"/>
      <c r="DN77" s="268"/>
      <c r="DO77" s="269"/>
      <c r="DP77" s="571"/>
      <c r="DQ77" s="571"/>
      <c r="DR77" s="571"/>
      <c r="DS77" s="267"/>
      <c r="DT77" s="267"/>
      <c r="DU77" s="267"/>
      <c r="DV77" s="267"/>
      <c r="DW77" s="268"/>
      <c r="DX77" s="269"/>
      <c r="DY77" s="571"/>
      <c r="DZ77" s="571"/>
      <c r="EA77" s="571"/>
      <c r="EB77" s="267"/>
      <c r="EC77" s="267"/>
      <c r="ED77" s="267"/>
      <c r="EE77" s="267"/>
      <c r="EF77" s="268"/>
      <c r="EG77" s="269"/>
      <c r="EH77" s="571"/>
      <c r="EI77" s="571"/>
      <c r="EJ77" s="571"/>
      <c r="EK77" s="267"/>
      <c r="EL77" s="267"/>
      <c r="EM77" s="267"/>
      <c r="EN77" s="267"/>
      <c r="EO77" s="268"/>
      <c r="EP77" s="269"/>
      <c r="EQ77" s="571"/>
      <c r="ER77" s="571"/>
      <c r="ES77" s="571"/>
      <c r="ET77" s="267"/>
      <c r="EU77" s="267"/>
      <c r="EV77" s="267"/>
      <c r="EW77" s="267"/>
      <c r="EX77" s="268"/>
      <c r="EY77" s="269"/>
      <c r="EZ77" s="571"/>
      <c r="FA77" s="571"/>
      <c r="FB77" s="571"/>
      <c r="FC77" s="267"/>
      <c r="FD77" s="267"/>
      <c r="FE77" s="267"/>
      <c r="FF77" s="267"/>
      <c r="FG77" s="268"/>
      <c r="FH77" s="269"/>
      <c r="FI77" s="571"/>
      <c r="FJ77" s="571"/>
      <c r="FK77" s="571"/>
      <c r="FL77" s="267"/>
      <c r="FM77" s="267"/>
      <c r="FN77" s="267"/>
      <c r="FO77" s="267"/>
      <c r="FP77" s="268"/>
      <c r="FQ77" s="269"/>
      <c r="FR77" s="571"/>
      <c r="FS77" s="571"/>
      <c r="FT77" s="571"/>
      <c r="FU77" s="267"/>
      <c r="FV77" s="267"/>
      <c r="FW77" s="267"/>
      <c r="FX77" s="267"/>
      <c r="FY77" s="268"/>
      <c r="FZ77" s="269"/>
      <c r="GA77" s="571"/>
      <c r="GB77" s="571"/>
      <c r="GC77" s="571"/>
      <c r="GD77" s="267"/>
      <c r="GE77" s="267"/>
      <c r="GF77" s="267"/>
      <c r="GG77" s="267"/>
      <c r="GH77" s="268"/>
      <c r="GI77" s="269"/>
      <c r="GJ77" s="571"/>
      <c r="GK77" s="571"/>
      <c r="GL77" s="571"/>
      <c r="GM77" s="267"/>
      <c r="GN77" s="267"/>
      <c r="GO77" s="267"/>
      <c r="GP77" s="267"/>
      <c r="GQ77" s="268"/>
      <c r="GR77" s="269"/>
      <c r="GS77" s="571"/>
      <c r="GT77" s="571"/>
      <c r="GU77" s="571"/>
      <c r="GV77" s="267"/>
      <c r="GW77" s="267"/>
    </row>
    <row r="78" spans="1:205" s="282" customFormat="1" ht="8.65" customHeight="1">
      <c r="A78" s="271"/>
      <c r="B78" s="272"/>
      <c r="C78" s="273" t="s">
        <v>678</v>
      </c>
      <c r="D78" s="280" t="s">
        <v>739</v>
      </c>
      <c r="E78" s="275">
        <v>0</v>
      </c>
      <c r="F78" s="275">
        <v>0</v>
      </c>
      <c r="G78" s="275">
        <v>0</v>
      </c>
    </row>
    <row r="79" spans="1:205" s="282" customFormat="1" ht="8.65" customHeight="1">
      <c r="A79" s="271"/>
      <c r="B79" s="272"/>
      <c r="C79" s="278" t="s">
        <v>679</v>
      </c>
      <c r="D79" s="279" t="s">
        <v>740</v>
      </c>
      <c r="E79" s="275">
        <v>0</v>
      </c>
      <c r="F79" s="275">
        <v>0</v>
      </c>
      <c r="G79" s="275">
        <v>0</v>
      </c>
    </row>
    <row r="80" spans="1:205" s="282" customFormat="1" ht="3" customHeight="1" thickBot="1">
      <c r="A80" s="284"/>
      <c r="B80" s="285"/>
      <c r="C80" s="286"/>
      <c r="D80" s="287"/>
      <c r="E80" s="288"/>
      <c r="F80" s="288"/>
      <c r="G80" s="288"/>
    </row>
    <row r="81" spans="1:7" ht="8.65" customHeight="1" thickTop="1">
      <c r="A81" s="572" t="s">
        <v>944</v>
      </c>
      <c r="B81" s="572"/>
      <c r="C81" s="572"/>
      <c r="D81" s="572"/>
      <c r="E81" s="572"/>
      <c r="F81" s="572"/>
      <c r="G81" s="572"/>
    </row>
    <row r="82" spans="1:7" ht="8.65" customHeight="1">
      <c r="A82" s="289" t="s">
        <v>836</v>
      </c>
    </row>
  </sheetData>
  <mergeCells count="259">
    <mergeCell ref="FI7:FK7"/>
    <mergeCell ref="BN7:BP7"/>
    <mergeCell ref="BW7:BY7"/>
    <mergeCell ref="CF7:CH7"/>
    <mergeCell ref="CO7:CQ7"/>
    <mergeCell ref="CX7:CZ7"/>
    <mergeCell ref="DG7:DI7"/>
    <mergeCell ref="A1:G1"/>
    <mergeCell ref="A2:D2"/>
    <mergeCell ref="A3:B3"/>
    <mergeCell ref="C3:D3"/>
    <mergeCell ref="A5:D5"/>
    <mergeCell ref="B7:D7"/>
    <mergeCell ref="L7:N7"/>
    <mergeCell ref="U7:W7"/>
    <mergeCell ref="AD7:AF7"/>
    <mergeCell ref="FR7:FT7"/>
    <mergeCell ref="GA7:GC7"/>
    <mergeCell ref="GJ7:GL7"/>
    <mergeCell ref="GS7:GU7"/>
    <mergeCell ref="B11:D11"/>
    <mergeCell ref="DP7:DR7"/>
    <mergeCell ref="DY7:EA7"/>
    <mergeCell ref="EH7:EJ7"/>
    <mergeCell ref="EQ7:ES7"/>
    <mergeCell ref="CX11:CZ11"/>
    <mergeCell ref="L11:N11"/>
    <mergeCell ref="U11:W11"/>
    <mergeCell ref="AD11:AF11"/>
    <mergeCell ref="AM11:AO11"/>
    <mergeCell ref="AV11:AX11"/>
    <mergeCell ref="GJ11:GL11"/>
    <mergeCell ref="GS11:GU11"/>
    <mergeCell ref="FI11:FK11"/>
    <mergeCell ref="FR11:FT11"/>
    <mergeCell ref="GA11:GC11"/>
    <mergeCell ref="AM7:AO7"/>
    <mergeCell ref="AV7:AX7"/>
    <mergeCell ref="BE7:BG7"/>
    <mergeCell ref="EZ7:FB7"/>
    <mergeCell ref="EZ11:FB11"/>
    <mergeCell ref="BE11:BG11"/>
    <mergeCell ref="U17:W17"/>
    <mergeCell ref="AD17:AF17"/>
    <mergeCell ref="AM17:AO17"/>
    <mergeCell ref="BN11:BP11"/>
    <mergeCell ref="BW11:BY11"/>
    <mergeCell ref="CF11:CH11"/>
    <mergeCell ref="CO11:CQ11"/>
    <mergeCell ref="EH11:EJ11"/>
    <mergeCell ref="DP17:DR17"/>
    <mergeCell ref="DY17:EA17"/>
    <mergeCell ref="EH17:EJ17"/>
    <mergeCell ref="EQ17:ES17"/>
    <mergeCell ref="B17:D17"/>
    <mergeCell ref="DG11:DI11"/>
    <mergeCell ref="DP11:DR11"/>
    <mergeCell ref="DY11:EA11"/>
    <mergeCell ref="CO17:CQ17"/>
    <mergeCell ref="EQ11:ES11"/>
    <mergeCell ref="GJ44:GL44"/>
    <mergeCell ref="GS44:GU44"/>
    <mergeCell ref="EH42:EJ42"/>
    <mergeCell ref="B42:D42"/>
    <mergeCell ref="EZ17:FB17"/>
    <mergeCell ref="FI17:FK17"/>
    <mergeCell ref="AV17:AX17"/>
    <mergeCell ref="BE17:BG17"/>
    <mergeCell ref="BN17:BP17"/>
    <mergeCell ref="BW17:BY17"/>
    <mergeCell ref="CF17:CH17"/>
    <mergeCell ref="L17:N17"/>
    <mergeCell ref="CX42:CZ42"/>
    <mergeCell ref="L42:N42"/>
    <mergeCell ref="U42:W42"/>
    <mergeCell ref="AD42:AF42"/>
    <mergeCell ref="AM42:AO42"/>
    <mergeCell ref="AV42:AX42"/>
    <mergeCell ref="FR17:FT17"/>
    <mergeCell ref="GA17:GC17"/>
    <mergeCell ref="GJ17:GL17"/>
    <mergeCell ref="GS17:GU17"/>
    <mergeCell ref="CX17:CZ17"/>
    <mergeCell ref="DG17:DI17"/>
    <mergeCell ref="B49:D49"/>
    <mergeCell ref="EZ44:FB44"/>
    <mergeCell ref="GJ42:GL42"/>
    <mergeCell ref="GS42:GU42"/>
    <mergeCell ref="B44:D44"/>
    <mergeCell ref="DG42:DI42"/>
    <mergeCell ref="DP42:DR42"/>
    <mergeCell ref="DY42:EA42"/>
    <mergeCell ref="CO44:CQ44"/>
    <mergeCell ref="EQ42:ES42"/>
    <mergeCell ref="EZ42:FB42"/>
    <mergeCell ref="BE42:BG42"/>
    <mergeCell ref="U44:W44"/>
    <mergeCell ref="AD44:AF44"/>
    <mergeCell ref="AM44:AO44"/>
    <mergeCell ref="FI42:FK42"/>
    <mergeCell ref="FR42:FT42"/>
    <mergeCell ref="GA42:GC42"/>
    <mergeCell ref="BN42:BP42"/>
    <mergeCell ref="BW42:BY42"/>
    <mergeCell ref="CF42:CH42"/>
    <mergeCell ref="CO42:CQ42"/>
    <mergeCell ref="FR44:FT44"/>
    <mergeCell ref="GA44:GC44"/>
    <mergeCell ref="FI44:FK44"/>
    <mergeCell ref="AV44:AX44"/>
    <mergeCell ref="BE44:BG44"/>
    <mergeCell ref="BN44:BP44"/>
    <mergeCell ref="BW44:BY44"/>
    <mergeCell ref="CF44:CH44"/>
    <mergeCell ref="DP44:DR44"/>
    <mergeCell ref="DY44:EA44"/>
    <mergeCell ref="EH44:EJ44"/>
    <mergeCell ref="EQ44:ES44"/>
    <mergeCell ref="L44:N44"/>
    <mergeCell ref="CX49:CZ49"/>
    <mergeCell ref="L49:N49"/>
    <mergeCell ref="U49:W49"/>
    <mergeCell ref="AD49:AF49"/>
    <mergeCell ref="AM49:AO49"/>
    <mergeCell ref="AV49:AX49"/>
    <mergeCell ref="CX44:CZ44"/>
    <mergeCell ref="DG44:DI44"/>
    <mergeCell ref="EH49:EJ49"/>
    <mergeCell ref="B60:D60"/>
    <mergeCell ref="EZ53:FB53"/>
    <mergeCell ref="GJ49:GL49"/>
    <mergeCell ref="GS49:GU49"/>
    <mergeCell ref="B53:D53"/>
    <mergeCell ref="DG49:DI49"/>
    <mergeCell ref="DP49:DR49"/>
    <mergeCell ref="DY49:EA49"/>
    <mergeCell ref="CO53:CQ53"/>
    <mergeCell ref="EQ49:ES49"/>
    <mergeCell ref="EZ49:FB49"/>
    <mergeCell ref="BE49:BG49"/>
    <mergeCell ref="U53:W53"/>
    <mergeCell ref="AD53:AF53"/>
    <mergeCell ref="AM53:AO53"/>
    <mergeCell ref="FI49:FK49"/>
    <mergeCell ref="FR49:FT49"/>
    <mergeCell ref="GA49:GC49"/>
    <mergeCell ref="BN49:BP49"/>
    <mergeCell ref="BW49:BY49"/>
    <mergeCell ref="CF49:CH49"/>
    <mergeCell ref="CO49:CQ49"/>
    <mergeCell ref="FR53:FT53"/>
    <mergeCell ref="GA53:GC53"/>
    <mergeCell ref="GJ68:GL68"/>
    <mergeCell ref="GS68:GU68"/>
    <mergeCell ref="FI53:FK53"/>
    <mergeCell ref="AV53:AX53"/>
    <mergeCell ref="BE53:BG53"/>
    <mergeCell ref="BN53:BP53"/>
    <mergeCell ref="BW53:BY53"/>
    <mergeCell ref="CF53:CH53"/>
    <mergeCell ref="DP53:DR53"/>
    <mergeCell ref="DY53:EA53"/>
    <mergeCell ref="EH53:EJ53"/>
    <mergeCell ref="EQ53:ES53"/>
    <mergeCell ref="EH60:EJ60"/>
    <mergeCell ref="GJ53:GL53"/>
    <mergeCell ref="GS53:GU53"/>
    <mergeCell ref="FI68:FK68"/>
    <mergeCell ref="AV68:AX68"/>
    <mergeCell ref="BE68:BG68"/>
    <mergeCell ref="BN68:BP68"/>
    <mergeCell ref="BW68:BY68"/>
    <mergeCell ref="CF68:CH68"/>
    <mergeCell ref="DG68:DI68"/>
    <mergeCell ref="DP68:DR68"/>
    <mergeCell ref="L53:N53"/>
    <mergeCell ref="CX60:CZ60"/>
    <mergeCell ref="L60:N60"/>
    <mergeCell ref="U60:W60"/>
    <mergeCell ref="AD60:AF60"/>
    <mergeCell ref="AM60:AO60"/>
    <mergeCell ref="AV60:AX60"/>
    <mergeCell ref="CX53:CZ53"/>
    <mergeCell ref="DG53:DI53"/>
    <mergeCell ref="B73:D73"/>
    <mergeCell ref="EZ68:FB68"/>
    <mergeCell ref="GJ60:GL60"/>
    <mergeCell ref="GS60:GU60"/>
    <mergeCell ref="B68:D68"/>
    <mergeCell ref="DG60:DI60"/>
    <mergeCell ref="DP60:DR60"/>
    <mergeCell ref="DY60:EA60"/>
    <mergeCell ref="CO68:CQ68"/>
    <mergeCell ref="EQ60:ES60"/>
    <mergeCell ref="EZ60:FB60"/>
    <mergeCell ref="BE60:BG60"/>
    <mergeCell ref="U68:W68"/>
    <mergeCell ref="AD68:AF68"/>
    <mergeCell ref="AM68:AO68"/>
    <mergeCell ref="FI60:FK60"/>
    <mergeCell ref="FR60:FT60"/>
    <mergeCell ref="GA60:GC60"/>
    <mergeCell ref="BN60:BP60"/>
    <mergeCell ref="BW60:BY60"/>
    <mergeCell ref="CF60:CH60"/>
    <mergeCell ref="CO60:CQ60"/>
    <mergeCell ref="FR68:FT68"/>
    <mergeCell ref="GA68:GC68"/>
    <mergeCell ref="L68:N68"/>
    <mergeCell ref="CF73:CH73"/>
    <mergeCell ref="CO73:CQ73"/>
    <mergeCell ref="CX73:CZ73"/>
    <mergeCell ref="L73:N73"/>
    <mergeCell ref="U73:W73"/>
    <mergeCell ref="AD73:AF73"/>
    <mergeCell ref="AM73:AO73"/>
    <mergeCell ref="AV73:AX73"/>
    <mergeCell ref="CX68:CZ68"/>
    <mergeCell ref="DY68:EA68"/>
    <mergeCell ref="EH68:EJ68"/>
    <mergeCell ref="EQ68:ES68"/>
    <mergeCell ref="EH73:EJ73"/>
    <mergeCell ref="FR73:FT73"/>
    <mergeCell ref="GA73:GC73"/>
    <mergeCell ref="GJ73:GL73"/>
    <mergeCell ref="GS73:GU73"/>
    <mergeCell ref="B77:D77"/>
    <mergeCell ref="DG73:DI73"/>
    <mergeCell ref="DP73:DR73"/>
    <mergeCell ref="DY73:EA73"/>
    <mergeCell ref="CF77:CH77"/>
    <mergeCell ref="EQ73:ES73"/>
    <mergeCell ref="CO77:CQ77"/>
    <mergeCell ref="L77:N77"/>
    <mergeCell ref="U77:W77"/>
    <mergeCell ref="AD77:AF77"/>
    <mergeCell ref="AM77:AO77"/>
    <mergeCell ref="FI73:FK73"/>
    <mergeCell ref="EZ73:FB73"/>
    <mergeCell ref="BE73:BG73"/>
    <mergeCell ref="BN73:BP73"/>
    <mergeCell ref="BW73:BY73"/>
    <mergeCell ref="GS77:GU77"/>
    <mergeCell ref="CX77:CZ77"/>
    <mergeCell ref="DG77:DI77"/>
    <mergeCell ref="DP77:DR77"/>
    <mergeCell ref="DY77:EA77"/>
    <mergeCell ref="EH77:EJ77"/>
    <mergeCell ref="EQ77:ES77"/>
    <mergeCell ref="A81:G81"/>
    <mergeCell ref="EZ77:FB77"/>
    <mergeCell ref="FI77:FK77"/>
    <mergeCell ref="FR77:FT77"/>
    <mergeCell ref="GA77:GC77"/>
    <mergeCell ref="GJ77:GL77"/>
    <mergeCell ref="AV77:AX77"/>
    <mergeCell ref="BE77:BG77"/>
    <mergeCell ref="BN77:BP77"/>
    <mergeCell ref="BW77:BY77"/>
  </mergeCells>
  <conditionalFormatting sqref="E82:G65536 E1:G2 E5:G80">
    <cfRule type="cellIs" dxfId="43" priority="50" operator="between">
      <formula>0.001</formula>
      <formula>0.499</formula>
    </cfRule>
  </conditionalFormatting>
  <conditionalFormatting sqref="E73">
    <cfRule type="cellIs" dxfId="42" priority="22" operator="between">
      <formula>0.001</formula>
      <formula>0.499</formula>
    </cfRule>
  </conditionalFormatting>
  <conditionalFormatting sqref="E73">
    <cfRule type="cellIs" dxfId="41" priority="21" operator="between">
      <formula>0.001</formula>
      <formula>0.499</formula>
    </cfRule>
  </conditionalFormatting>
  <conditionalFormatting sqref="E73">
    <cfRule type="cellIs" dxfId="40" priority="20" operator="between">
      <formula>0.001</formula>
      <formula>0.499</formula>
    </cfRule>
  </conditionalFormatting>
  <conditionalFormatting sqref="E73">
    <cfRule type="cellIs" dxfId="39" priority="19" operator="between">
      <formula>0.001</formula>
      <formula>0.499</formula>
    </cfRule>
  </conditionalFormatting>
  <conditionalFormatting sqref="E73">
    <cfRule type="cellIs" dxfId="38" priority="18" operator="between">
      <formula>0.001</formula>
      <formula>0.499</formula>
    </cfRule>
  </conditionalFormatting>
  <conditionalFormatting sqref="E73">
    <cfRule type="cellIs" dxfId="37" priority="17" operator="between">
      <formula>0.001</formula>
      <formula>0.499</formula>
    </cfRule>
  </conditionalFormatting>
  <conditionalFormatting sqref="E73">
    <cfRule type="cellIs" dxfId="36" priority="16" operator="between">
      <formula>0.001</formula>
      <formula>0.499</formula>
    </cfRule>
  </conditionalFormatting>
  <conditionalFormatting sqref="E73">
    <cfRule type="cellIs" dxfId="35" priority="15" operator="between">
      <formula>0.001</formula>
      <formula>0.499</formula>
    </cfRule>
  </conditionalFormatting>
  <conditionalFormatting sqref="E73">
    <cfRule type="cellIs" dxfId="34" priority="14" operator="between">
      <formula>0.001</formula>
      <formula>0.499</formula>
    </cfRule>
  </conditionalFormatting>
  <conditionalFormatting sqref="E73">
    <cfRule type="cellIs" dxfId="33" priority="13" operator="between">
      <formula>0.001</formula>
      <formula>0.499</formula>
    </cfRule>
  </conditionalFormatting>
  <conditionalFormatting sqref="E73">
    <cfRule type="cellIs" dxfId="32" priority="12" operator="between">
      <formula>0.001</formula>
      <formula>0.499</formula>
    </cfRule>
  </conditionalFormatting>
  <conditionalFormatting sqref="E76">
    <cfRule type="cellIs" dxfId="31" priority="11" operator="between">
      <formula>0.001</formula>
      <formula>0.499</formula>
    </cfRule>
  </conditionalFormatting>
  <conditionalFormatting sqref="E76">
    <cfRule type="cellIs" dxfId="30" priority="10" operator="between">
      <formula>0.001</formula>
      <formula>0.499</formula>
    </cfRule>
  </conditionalFormatting>
  <conditionalFormatting sqref="E76">
    <cfRule type="cellIs" dxfId="29" priority="9" operator="between">
      <formula>0.001</formula>
      <formula>0.499</formula>
    </cfRule>
  </conditionalFormatting>
  <conditionalFormatting sqref="E76">
    <cfRule type="cellIs" dxfId="28" priority="8" operator="between">
      <formula>0.001</formula>
      <formula>0.499</formula>
    </cfRule>
  </conditionalFormatting>
  <conditionalFormatting sqref="E76">
    <cfRule type="cellIs" dxfId="27" priority="7" operator="between">
      <formula>0.001</formula>
      <formula>0.499</formula>
    </cfRule>
  </conditionalFormatting>
  <conditionalFormatting sqref="E76">
    <cfRule type="cellIs" dxfId="26" priority="6" operator="between">
      <formula>0.001</formula>
      <formula>0.499</formula>
    </cfRule>
  </conditionalFormatting>
  <conditionalFormatting sqref="E76">
    <cfRule type="cellIs" dxfId="25" priority="5" operator="between">
      <formula>0.001</formula>
      <formula>0.499</formula>
    </cfRule>
  </conditionalFormatting>
  <conditionalFormatting sqref="E76">
    <cfRule type="cellIs" dxfId="24" priority="4" operator="between">
      <formula>0.001</formula>
      <formula>0.499</formula>
    </cfRule>
  </conditionalFormatting>
  <conditionalFormatting sqref="E76">
    <cfRule type="cellIs" dxfId="23" priority="3" operator="between">
      <formula>0.001</formula>
      <formula>0.499</formula>
    </cfRule>
  </conditionalFormatting>
  <conditionalFormatting sqref="E76">
    <cfRule type="cellIs" dxfId="22" priority="2" operator="between">
      <formula>0.001</formula>
      <formula>0.499</formula>
    </cfRule>
  </conditionalFormatting>
  <conditionalFormatting sqref="E76">
    <cfRule type="cellIs" dxfId="21" priority="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59055118110236227" header="0" footer="0"/>
  <pageSetup paperSize="9" orientation="portrait" horizontalDpi="300" verticalDpi="30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3"/>
  <dimension ref="A1:G435"/>
  <sheetViews>
    <sheetView showGridLines="0" zoomScaleNormal="100" workbookViewId="0">
      <selection sqref="A1:E1"/>
    </sheetView>
  </sheetViews>
  <sheetFormatPr defaultColWidth="9.140625" defaultRowHeight="9"/>
  <cols>
    <col min="1" max="1" width="6.7109375" style="5" customWidth="1"/>
    <col min="2" max="2" width="41" style="13" customWidth="1"/>
    <col min="3" max="5" width="12.7109375" style="5" customWidth="1"/>
    <col min="6" max="16384" width="9.140625" style="5"/>
  </cols>
  <sheetData>
    <row r="1" spans="1:7" s="60" customFormat="1" ht="26.1" customHeight="1">
      <c r="A1" s="554" t="s">
        <v>972</v>
      </c>
      <c r="B1" s="554"/>
      <c r="C1" s="554"/>
      <c r="D1" s="554"/>
      <c r="E1" s="554"/>
      <c r="F1" s="515" t="s">
        <v>1048</v>
      </c>
    </row>
    <row r="2" spans="1:7" ht="9" customHeight="1">
      <c r="A2" s="555" t="s">
        <v>475</v>
      </c>
      <c r="B2" s="555"/>
      <c r="C2" s="555"/>
      <c r="D2" s="4"/>
      <c r="E2" s="4"/>
    </row>
    <row r="3" spans="1:7" ht="19.899999999999999" customHeight="1">
      <c r="A3" s="52" t="s">
        <v>761</v>
      </c>
      <c r="B3" s="53" t="s">
        <v>219</v>
      </c>
      <c r="C3" s="245">
        <v>2016</v>
      </c>
      <c r="D3" s="256">
        <v>2017</v>
      </c>
      <c r="E3" s="54" t="s">
        <v>1078</v>
      </c>
    </row>
    <row r="4" spans="1:7" ht="4.1500000000000004" customHeight="1">
      <c r="A4" s="11"/>
      <c r="B4" s="11"/>
      <c r="C4" s="11"/>
      <c r="D4" s="11"/>
      <c r="E4" s="11"/>
    </row>
    <row r="5" spans="1:7" s="4" customFormat="1" ht="8.25" customHeight="1">
      <c r="A5" s="160" t="s">
        <v>300</v>
      </c>
      <c r="B5" s="57" t="s">
        <v>71</v>
      </c>
      <c r="C5" s="68">
        <v>7710.9669999999996</v>
      </c>
      <c r="D5" s="68">
        <v>10968.28</v>
      </c>
      <c r="E5" s="68">
        <v>11359.012000000001</v>
      </c>
      <c r="G5" s="28"/>
    </row>
    <row r="6" spans="1:7" s="4" customFormat="1" ht="8.25" customHeight="1">
      <c r="A6" s="161" t="s">
        <v>301</v>
      </c>
      <c r="B6" s="58" t="s">
        <v>875</v>
      </c>
      <c r="C6" s="68">
        <v>0</v>
      </c>
      <c r="D6" s="68">
        <v>0</v>
      </c>
      <c r="E6" s="68">
        <v>0</v>
      </c>
      <c r="G6" s="28"/>
    </row>
    <row r="7" spans="1:7" s="4" customFormat="1" ht="8.25" customHeight="1">
      <c r="A7" s="161" t="s">
        <v>302</v>
      </c>
      <c r="B7" s="58" t="s">
        <v>73</v>
      </c>
      <c r="C7" s="68">
        <v>134863.769</v>
      </c>
      <c r="D7" s="68">
        <v>181013.36600000001</v>
      </c>
      <c r="E7" s="68">
        <v>140846.20699999999</v>
      </c>
      <c r="G7" s="28"/>
    </row>
    <row r="8" spans="1:7" s="4" customFormat="1" ht="8.25" customHeight="1">
      <c r="A8" s="161" t="s">
        <v>303</v>
      </c>
      <c r="B8" s="58" t="s">
        <v>70</v>
      </c>
      <c r="C8" s="68">
        <v>18.45</v>
      </c>
      <c r="D8" s="68">
        <v>3.258</v>
      </c>
      <c r="E8" s="68">
        <v>24.454999999999998</v>
      </c>
      <c r="G8" s="28"/>
    </row>
    <row r="9" spans="1:7" s="4" customFormat="1" ht="8.25" customHeight="1">
      <c r="A9" s="161" t="s">
        <v>304</v>
      </c>
      <c r="B9" s="58" t="s">
        <v>78</v>
      </c>
      <c r="C9" s="68">
        <v>125667.103</v>
      </c>
      <c r="D9" s="68">
        <v>149571.27900000001</v>
      </c>
      <c r="E9" s="68">
        <v>180412.277</v>
      </c>
      <c r="G9" s="28"/>
    </row>
    <row r="10" spans="1:7" s="4" customFormat="1" ht="8.25" customHeight="1">
      <c r="A10" s="161" t="s">
        <v>305</v>
      </c>
      <c r="B10" s="58" t="s">
        <v>74</v>
      </c>
      <c r="C10" s="68">
        <v>598.62800000000004</v>
      </c>
      <c r="D10" s="68">
        <v>360.29399999999998</v>
      </c>
      <c r="E10" s="68">
        <v>403.923</v>
      </c>
      <c r="G10" s="28"/>
    </row>
    <row r="11" spans="1:7" s="4" customFormat="1" ht="8.25" customHeight="1">
      <c r="A11" s="161" t="s">
        <v>306</v>
      </c>
      <c r="B11" s="58" t="s">
        <v>80</v>
      </c>
      <c r="C11" s="68" t="s">
        <v>1047</v>
      </c>
      <c r="D11" s="68">
        <v>6.2949999999999999</v>
      </c>
      <c r="E11" s="68">
        <v>8.9239999999999995</v>
      </c>
      <c r="G11" s="28"/>
    </row>
    <row r="12" spans="1:7" s="4" customFormat="1" ht="8.25" customHeight="1">
      <c r="A12" s="161" t="s">
        <v>307</v>
      </c>
      <c r="B12" s="58" t="s">
        <v>79</v>
      </c>
      <c r="C12" s="68">
        <v>11378.508</v>
      </c>
      <c r="D12" s="68">
        <v>12510.349</v>
      </c>
      <c r="E12" s="68">
        <v>13753.067999999999</v>
      </c>
      <c r="G12" s="28"/>
    </row>
    <row r="13" spans="1:7" s="4" customFormat="1" ht="8.25" customHeight="1">
      <c r="A13" s="161" t="s">
        <v>308</v>
      </c>
      <c r="B13" s="58" t="s">
        <v>82</v>
      </c>
      <c r="C13" s="68">
        <v>561.23</v>
      </c>
      <c r="D13" s="68">
        <v>513.18399999999997</v>
      </c>
      <c r="E13" s="68">
        <v>655.15</v>
      </c>
      <c r="G13" s="28"/>
    </row>
    <row r="14" spans="1:7" s="4" customFormat="1" ht="8.25" customHeight="1">
      <c r="A14" s="161" t="s">
        <v>309</v>
      </c>
      <c r="B14" s="58" t="s">
        <v>76</v>
      </c>
      <c r="C14" s="68">
        <v>13685.813</v>
      </c>
      <c r="D14" s="68">
        <v>14559.004000000001</v>
      </c>
      <c r="E14" s="68">
        <v>17473.223000000002</v>
      </c>
      <c r="G14" s="28"/>
    </row>
    <row r="15" spans="1:7" s="4" customFormat="1" ht="8.25" customHeight="1">
      <c r="A15" s="161" t="s">
        <v>310</v>
      </c>
      <c r="B15" s="58" t="s">
        <v>77</v>
      </c>
      <c r="C15" s="68">
        <v>20204.064999999999</v>
      </c>
      <c r="D15" s="68">
        <v>12962.489</v>
      </c>
      <c r="E15" s="68">
        <v>11222.803</v>
      </c>
      <c r="G15" s="28"/>
    </row>
    <row r="16" spans="1:7" s="4" customFormat="1" ht="8.25" customHeight="1">
      <c r="A16" s="161" t="s">
        <v>311</v>
      </c>
      <c r="B16" s="58" t="s">
        <v>81</v>
      </c>
      <c r="C16" s="68">
        <v>78435.255999999994</v>
      </c>
      <c r="D16" s="68">
        <v>91187.010999999999</v>
      </c>
      <c r="E16" s="68">
        <v>94911.225999999995</v>
      </c>
      <c r="G16" s="28"/>
    </row>
    <row r="17" spans="1:7" s="4" customFormat="1" ht="8.25" customHeight="1">
      <c r="A17" s="161" t="s">
        <v>312</v>
      </c>
      <c r="B17" s="58" t="s">
        <v>85</v>
      </c>
      <c r="C17" s="68">
        <v>4538.893</v>
      </c>
      <c r="D17" s="68">
        <v>3648.3150000000001</v>
      </c>
      <c r="E17" s="68">
        <v>3476.9180000000001</v>
      </c>
      <c r="G17" s="28"/>
    </row>
    <row r="18" spans="1:7" s="4" customFormat="1" ht="8.25" customHeight="1">
      <c r="A18" s="161" t="s">
        <v>313</v>
      </c>
      <c r="B18" s="58" t="s">
        <v>83</v>
      </c>
      <c r="C18" s="68">
        <v>3725.5239999999999</v>
      </c>
      <c r="D18" s="68">
        <v>4637.2969999999996</v>
      </c>
      <c r="E18" s="68">
        <v>5488.2219999999998</v>
      </c>
      <c r="G18" s="28"/>
    </row>
    <row r="19" spans="1:7" s="4" customFormat="1" ht="8.25" customHeight="1">
      <c r="A19" s="161" t="s">
        <v>314</v>
      </c>
      <c r="B19" s="58" t="s">
        <v>876</v>
      </c>
      <c r="C19" s="68">
        <v>142673.41699999999</v>
      </c>
      <c r="D19" s="68">
        <v>135232.427</v>
      </c>
      <c r="E19" s="68">
        <v>145907.448</v>
      </c>
      <c r="G19" s="28"/>
    </row>
    <row r="20" spans="1:7" s="4" customFormat="1" ht="8.25" customHeight="1">
      <c r="A20" s="161" t="s">
        <v>315</v>
      </c>
      <c r="B20" s="58" t="s">
        <v>86</v>
      </c>
      <c r="C20" s="68">
        <v>211778.603</v>
      </c>
      <c r="D20" s="68">
        <v>209905.658</v>
      </c>
      <c r="E20" s="68">
        <v>268077.99</v>
      </c>
      <c r="G20" s="28"/>
    </row>
    <row r="21" spans="1:7" s="4" customFormat="1" ht="8.25" customHeight="1">
      <c r="A21" s="161" t="s">
        <v>316</v>
      </c>
      <c r="B21" s="58" t="s">
        <v>211</v>
      </c>
      <c r="C21" s="68">
        <v>761.01099999999997</v>
      </c>
      <c r="D21" s="68">
        <v>1448.8420000000001</v>
      </c>
      <c r="E21" s="68">
        <v>3167.7890000000002</v>
      </c>
      <c r="G21" s="28"/>
    </row>
    <row r="22" spans="1:7" s="4" customFormat="1" ht="8.25" customHeight="1">
      <c r="A22" s="161" t="s">
        <v>317</v>
      </c>
      <c r="B22" s="58" t="s">
        <v>47</v>
      </c>
      <c r="C22" s="68">
        <v>0</v>
      </c>
      <c r="D22" s="68">
        <v>0</v>
      </c>
      <c r="E22" s="68">
        <v>0</v>
      </c>
      <c r="G22" s="28"/>
    </row>
    <row r="23" spans="1:7" s="4" customFormat="1" ht="8.25" customHeight="1">
      <c r="A23" s="161" t="s">
        <v>835</v>
      </c>
      <c r="B23" s="58" t="s">
        <v>877</v>
      </c>
      <c r="C23" s="68">
        <v>0</v>
      </c>
      <c r="D23" s="68">
        <v>0</v>
      </c>
      <c r="E23" s="68">
        <v>0</v>
      </c>
      <c r="G23" s="28"/>
    </row>
    <row r="24" spans="1:7" s="4" customFormat="1" ht="8.25" customHeight="1">
      <c r="A24" s="161" t="s">
        <v>318</v>
      </c>
      <c r="B24" s="58" t="s">
        <v>139</v>
      </c>
      <c r="C24" s="68">
        <v>0</v>
      </c>
      <c r="D24" s="68">
        <v>0</v>
      </c>
      <c r="E24" s="68">
        <v>0</v>
      </c>
      <c r="G24" s="28"/>
    </row>
    <row r="25" spans="1:7" s="4" customFormat="1" ht="8.25" customHeight="1">
      <c r="A25" s="161" t="s">
        <v>319</v>
      </c>
      <c r="B25" s="58" t="s">
        <v>106</v>
      </c>
      <c r="C25" s="68">
        <v>50.920999999999999</v>
      </c>
      <c r="D25" s="68">
        <v>36.604999999999997</v>
      </c>
      <c r="E25" s="68">
        <v>46.747</v>
      </c>
      <c r="G25" s="28"/>
    </row>
    <row r="26" spans="1:7" s="4" customFormat="1" ht="8.25" customHeight="1">
      <c r="A26" s="161" t="s">
        <v>320</v>
      </c>
      <c r="B26" s="58" t="s">
        <v>34</v>
      </c>
      <c r="C26" s="68">
        <v>0</v>
      </c>
      <c r="D26" s="68">
        <v>0</v>
      </c>
      <c r="E26" s="68">
        <v>0</v>
      </c>
      <c r="G26" s="28"/>
    </row>
    <row r="27" spans="1:7" s="4" customFormat="1" ht="8.25" customHeight="1">
      <c r="A27" s="161" t="s">
        <v>321</v>
      </c>
      <c r="B27" s="58" t="s">
        <v>39</v>
      </c>
      <c r="C27" s="68">
        <v>0</v>
      </c>
      <c r="D27" s="68">
        <v>0</v>
      </c>
      <c r="E27" s="68">
        <v>0</v>
      </c>
      <c r="G27" s="28"/>
    </row>
    <row r="28" spans="1:7" s="4" customFormat="1" ht="8.25" customHeight="1">
      <c r="A28" s="161" t="s">
        <v>322</v>
      </c>
      <c r="B28" s="58" t="s">
        <v>64</v>
      </c>
      <c r="C28" s="68" t="s">
        <v>1047</v>
      </c>
      <c r="D28" s="68">
        <v>0</v>
      </c>
      <c r="E28" s="68">
        <v>1.45</v>
      </c>
      <c r="G28" s="28"/>
    </row>
    <row r="29" spans="1:7" s="4" customFormat="1" ht="8.25" customHeight="1">
      <c r="A29" s="161" t="s">
        <v>323</v>
      </c>
      <c r="B29" s="58" t="s">
        <v>66</v>
      </c>
      <c r="C29" s="68">
        <v>2570.7759999999998</v>
      </c>
      <c r="D29" s="68">
        <v>1772.3989999999999</v>
      </c>
      <c r="E29" s="68">
        <v>1488.5550000000001</v>
      </c>
      <c r="G29" s="28"/>
    </row>
    <row r="30" spans="1:7" s="4" customFormat="1" ht="8.25" customHeight="1">
      <c r="A30" s="161" t="s">
        <v>324</v>
      </c>
      <c r="B30" s="58" t="s">
        <v>63</v>
      </c>
      <c r="C30" s="68">
        <v>39.643000000000001</v>
      </c>
      <c r="D30" s="68">
        <v>48.957000000000001</v>
      </c>
      <c r="E30" s="68">
        <v>55.055</v>
      </c>
      <c r="G30" s="28"/>
    </row>
    <row r="31" spans="1:7" s="4" customFormat="1" ht="8.25" customHeight="1">
      <c r="A31" s="161" t="s">
        <v>325</v>
      </c>
      <c r="B31" s="58" t="s">
        <v>127</v>
      </c>
      <c r="C31" s="68">
        <v>0.77500000000000002</v>
      </c>
      <c r="D31" s="68">
        <v>4.5709999999999997</v>
      </c>
      <c r="E31" s="68">
        <v>51.447000000000003</v>
      </c>
      <c r="G31" s="28"/>
    </row>
    <row r="32" spans="1:7" s="4" customFormat="1" ht="8.25" customHeight="1">
      <c r="A32" s="161" t="s">
        <v>326</v>
      </c>
      <c r="B32" s="58" t="s">
        <v>122</v>
      </c>
      <c r="C32" s="68">
        <v>494.44499999999999</v>
      </c>
      <c r="D32" s="68">
        <v>747.20899999999995</v>
      </c>
      <c r="E32" s="68">
        <v>479.07100000000003</v>
      </c>
      <c r="G32" s="28"/>
    </row>
    <row r="33" spans="1:7" s="4" customFormat="1" ht="8.25" customHeight="1">
      <c r="A33" s="161" t="s">
        <v>327</v>
      </c>
      <c r="B33" s="58" t="s">
        <v>197</v>
      </c>
      <c r="C33" s="68">
        <v>14.629</v>
      </c>
      <c r="D33" s="68">
        <v>11.069000000000001</v>
      </c>
      <c r="E33" s="68">
        <v>29.378</v>
      </c>
      <c r="G33" s="28"/>
    </row>
    <row r="34" spans="1:7" s="4" customFormat="1" ht="8.25" customHeight="1">
      <c r="A34" s="161" t="s">
        <v>328</v>
      </c>
      <c r="B34" s="58" t="s">
        <v>166</v>
      </c>
      <c r="C34" s="68" t="s">
        <v>1047</v>
      </c>
      <c r="D34" s="68">
        <v>0</v>
      </c>
      <c r="E34" s="68" t="s">
        <v>1047</v>
      </c>
      <c r="G34" s="28"/>
    </row>
    <row r="35" spans="1:7" s="4" customFormat="1" ht="8.25" customHeight="1">
      <c r="A35" s="161" t="s">
        <v>329</v>
      </c>
      <c r="B35" s="58" t="s">
        <v>181</v>
      </c>
      <c r="C35" s="68">
        <v>693.46100000000001</v>
      </c>
      <c r="D35" s="68">
        <v>385.685</v>
      </c>
      <c r="E35" s="68">
        <v>687.29899999999998</v>
      </c>
      <c r="G35" s="28"/>
    </row>
    <row r="36" spans="1:7" s="4" customFormat="1" ht="8.25" customHeight="1">
      <c r="A36" s="161" t="s">
        <v>330</v>
      </c>
      <c r="B36" s="58" t="s">
        <v>203</v>
      </c>
      <c r="C36" s="68">
        <v>105.40600000000001</v>
      </c>
      <c r="D36" s="68">
        <v>155.52600000000001</v>
      </c>
      <c r="E36" s="68">
        <v>237.23099999999999</v>
      </c>
      <c r="G36" s="28"/>
    </row>
    <row r="37" spans="1:7" s="4" customFormat="1" ht="8.25" customHeight="1">
      <c r="A37" s="161" t="s">
        <v>331</v>
      </c>
      <c r="B37" s="58" t="s">
        <v>204</v>
      </c>
      <c r="C37" s="68">
        <v>0</v>
      </c>
      <c r="D37" s="68">
        <v>18.292999999999999</v>
      </c>
      <c r="E37" s="68">
        <v>0.9</v>
      </c>
      <c r="G37" s="28"/>
    </row>
    <row r="38" spans="1:7" s="4" customFormat="1" ht="8.25" customHeight="1">
      <c r="A38" s="161" t="s">
        <v>837</v>
      </c>
      <c r="B38" s="58" t="s">
        <v>878</v>
      </c>
      <c r="C38" s="68">
        <v>8.1519999999999992</v>
      </c>
      <c r="D38" s="68">
        <v>32.619999999999997</v>
      </c>
      <c r="E38" s="68">
        <v>0</v>
      </c>
      <c r="G38" s="28"/>
    </row>
    <row r="39" spans="1:7" s="4" customFormat="1" ht="8.25" customHeight="1">
      <c r="A39" s="161" t="s">
        <v>332</v>
      </c>
      <c r="B39" s="58" t="s">
        <v>90</v>
      </c>
      <c r="C39" s="68">
        <v>92202.96</v>
      </c>
      <c r="D39" s="68">
        <v>118179.507</v>
      </c>
      <c r="E39" s="68">
        <v>114138.46</v>
      </c>
      <c r="G39" s="28"/>
    </row>
    <row r="40" spans="1:7" s="4" customFormat="1" ht="8.25" customHeight="1">
      <c r="A40" s="161" t="s">
        <v>333</v>
      </c>
      <c r="B40" s="58" t="s">
        <v>87</v>
      </c>
      <c r="C40" s="68">
        <v>18326.521000000001</v>
      </c>
      <c r="D40" s="68">
        <v>14929.089</v>
      </c>
      <c r="E40" s="68">
        <v>14169.941000000001</v>
      </c>
      <c r="G40" s="28"/>
    </row>
    <row r="41" spans="1:7" s="4" customFormat="1" ht="8.25" customHeight="1">
      <c r="A41" s="161" t="s">
        <v>334</v>
      </c>
      <c r="B41" s="58" t="s">
        <v>93</v>
      </c>
      <c r="C41" s="68">
        <v>18036.628000000001</v>
      </c>
      <c r="D41" s="68">
        <v>61046.048999999999</v>
      </c>
      <c r="E41" s="68">
        <v>22091.294999999998</v>
      </c>
      <c r="G41" s="28"/>
    </row>
    <row r="42" spans="1:7" s="4" customFormat="1" ht="8.25" customHeight="1">
      <c r="A42" s="161" t="s">
        <v>335</v>
      </c>
      <c r="B42" s="58" t="s">
        <v>92</v>
      </c>
      <c r="C42" s="68">
        <v>25073.958999999999</v>
      </c>
      <c r="D42" s="68">
        <v>24789.462</v>
      </c>
      <c r="E42" s="68">
        <v>18780.030999999999</v>
      </c>
      <c r="G42" s="28"/>
    </row>
    <row r="43" spans="1:7" s="4" customFormat="1" ht="8.25" customHeight="1">
      <c r="A43" s="161" t="s">
        <v>336</v>
      </c>
      <c r="B43" s="58" t="s">
        <v>88</v>
      </c>
      <c r="C43" s="68">
        <v>335452.02399999998</v>
      </c>
      <c r="D43" s="68">
        <v>325046.53899999999</v>
      </c>
      <c r="E43" s="68">
        <v>310668.13099999999</v>
      </c>
      <c r="G43" s="28"/>
    </row>
    <row r="44" spans="1:7" s="4" customFormat="1" ht="8.25" customHeight="1">
      <c r="A44" s="161" t="s">
        <v>337</v>
      </c>
      <c r="B44" s="58" t="s">
        <v>94</v>
      </c>
      <c r="C44" s="68">
        <v>17142.249</v>
      </c>
      <c r="D44" s="68">
        <v>15145.4</v>
      </c>
      <c r="E44" s="68">
        <v>12397.984</v>
      </c>
      <c r="G44" s="28"/>
    </row>
    <row r="45" spans="1:7" s="4" customFormat="1" ht="8.25" customHeight="1">
      <c r="A45" s="161" t="s">
        <v>338</v>
      </c>
      <c r="B45" s="58" t="s">
        <v>89</v>
      </c>
      <c r="C45" s="68">
        <v>151297.78899999999</v>
      </c>
      <c r="D45" s="68">
        <v>191113.79500000001</v>
      </c>
      <c r="E45" s="68">
        <v>217814.62700000001</v>
      </c>
      <c r="G45" s="28"/>
    </row>
    <row r="46" spans="1:7" s="4" customFormat="1" ht="8.25" customHeight="1">
      <c r="A46" s="161" t="s">
        <v>339</v>
      </c>
      <c r="B46" s="58" t="s">
        <v>95</v>
      </c>
      <c r="C46" s="68">
        <v>1730787.162</v>
      </c>
      <c r="D46" s="68">
        <v>1965411.2479999999</v>
      </c>
      <c r="E46" s="68">
        <v>2459736.9739999999</v>
      </c>
      <c r="G46" s="28"/>
    </row>
    <row r="47" spans="1:7" s="4" customFormat="1" ht="8.25" customHeight="1">
      <c r="A47" s="161" t="s">
        <v>340</v>
      </c>
      <c r="B47" s="58" t="s">
        <v>96</v>
      </c>
      <c r="C47" s="68">
        <v>870.52</v>
      </c>
      <c r="D47" s="68">
        <v>984.78599999999994</v>
      </c>
      <c r="E47" s="68">
        <v>5530.6580000000004</v>
      </c>
      <c r="G47" s="28"/>
    </row>
    <row r="48" spans="1:7" s="4" customFormat="1" ht="8.25" customHeight="1">
      <c r="A48" s="161" t="s">
        <v>341</v>
      </c>
      <c r="B48" s="58" t="s">
        <v>98</v>
      </c>
      <c r="C48" s="68">
        <v>138478.49600000001</v>
      </c>
      <c r="D48" s="68">
        <v>145723.46400000001</v>
      </c>
      <c r="E48" s="68">
        <v>147869.524</v>
      </c>
      <c r="G48" s="28"/>
    </row>
    <row r="49" spans="1:7" s="4" customFormat="1" ht="8.25" customHeight="1">
      <c r="A49" s="161" t="s">
        <v>342</v>
      </c>
      <c r="B49" s="58" t="s">
        <v>51</v>
      </c>
      <c r="C49" s="68">
        <v>15989.087</v>
      </c>
      <c r="D49" s="68">
        <v>316.59399999999999</v>
      </c>
      <c r="E49" s="68">
        <v>343.71499999999997</v>
      </c>
      <c r="G49" s="28"/>
    </row>
    <row r="50" spans="1:7" s="4" customFormat="1" ht="8.25" customHeight="1">
      <c r="A50" s="161" t="s">
        <v>343</v>
      </c>
      <c r="B50" s="58" t="s">
        <v>97</v>
      </c>
      <c r="C50" s="68">
        <v>34220.387000000002</v>
      </c>
      <c r="D50" s="68">
        <v>40743.548999999999</v>
      </c>
      <c r="E50" s="68">
        <v>38053.26</v>
      </c>
      <c r="G50" s="28"/>
    </row>
    <row r="51" spans="1:7" s="4" customFormat="1" ht="8.25" customHeight="1">
      <c r="A51" s="161" t="s">
        <v>879</v>
      </c>
      <c r="B51" s="58" t="s">
        <v>880</v>
      </c>
      <c r="C51" s="68" t="s">
        <v>1047</v>
      </c>
      <c r="D51" s="68">
        <v>0</v>
      </c>
      <c r="E51" s="68">
        <v>0</v>
      </c>
      <c r="G51" s="28"/>
    </row>
    <row r="52" spans="1:7" s="4" customFormat="1" ht="8.25" customHeight="1">
      <c r="A52" s="161" t="s">
        <v>344</v>
      </c>
      <c r="B52" s="58" t="s">
        <v>208</v>
      </c>
      <c r="C52" s="68">
        <v>699.58500000000004</v>
      </c>
      <c r="D52" s="68">
        <v>665.66600000000005</v>
      </c>
      <c r="E52" s="68">
        <v>1164.953</v>
      </c>
      <c r="G52" s="28"/>
    </row>
    <row r="53" spans="1:7" s="4" customFormat="1" ht="8.25" customHeight="1">
      <c r="A53" s="161" t="s">
        <v>345</v>
      </c>
      <c r="B53" s="58" t="s">
        <v>105</v>
      </c>
      <c r="C53" s="68">
        <v>26271.535</v>
      </c>
      <c r="D53" s="68">
        <v>21145.383999999998</v>
      </c>
      <c r="E53" s="68">
        <v>26841.508000000002</v>
      </c>
      <c r="G53" s="28"/>
    </row>
    <row r="54" spans="1:7" s="4" customFormat="1" ht="8.25" customHeight="1">
      <c r="A54" s="161" t="s">
        <v>346</v>
      </c>
      <c r="B54" s="58" t="s">
        <v>108</v>
      </c>
      <c r="C54" s="68">
        <v>329.14299999999997</v>
      </c>
      <c r="D54" s="68">
        <v>51.171999999999997</v>
      </c>
      <c r="E54" s="68">
        <v>109.828</v>
      </c>
      <c r="G54" s="28"/>
    </row>
    <row r="55" spans="1:7" s="4" customFormat="1" ht="8.25" customHeight="1">
      <c r="A55" s="161" t="s">
        <v>347</v>
      </c>
      <c r="B55" s="58" t="s">
        <v>114</v>
      </c>
      <c r="C55" s="68">
        <v>52.344999999999999</v>
      </c>
      <c r="D55" s="68">
        <v>22.727</v>
      </c>
      <c r="E55" s="68" t="s">
        <v>1047</v>
      </c>
      <c r="G55" s="28"/>
    </row>
    <row r="56" spans="1:7" s="4" customFormat="1" ht="8.25" customHeight="1">
      <c r="A56" s="161" t="s">
        <v>348</v>
      </c>
      <c r="B56" s="58" t="s">
        <v>117</v>
      </c>
      <c r="C56" s="68">
        <v>20193.633999999998</v>
      </c>
      <c r="D56" s="68">
        <v>22117.663</v>
      </c>
      <c r="E56" s="68">
        <v>34852.981</v>
      </c>
      <c r="G56" s="28"/>
    </row>
    <row r="57" spans="1:7" s="4" customFormat="1" ht="8.25" customHeight="1">
      <c r="A57" s="161" t="s">
        <v>349</v>
      </c>
      <c r="B57" s="58" t="s">
        <v>109</v>
      </c>
      <c r="C57" s="68">
        <v>47523.199000000001</v>
      </c>
      <c r="D57" s="68">
        <v>94489.031000000003</v>
      </c>
      <c r="E57" s="68">
        <v>43244.377</v>
      </c>
      <c r="G57" s="28"/>
    </row>
    <row r="58" spans="1:7" s="4" customFormat="1" ht="8.25" customHeight="1">
      <c r="A58" s="161" t="s">
        <v>350</v>
      </c>
      <c r="B58" s="58" t="s">
        <v>113</v>
      </c>
      <c r="C58" s="68">
        <v>2543.6219999999998</v>
      </c>
      <c r="D58" s="68">
        <v>1651.94</v>
      </c>
      <c r="E58" s="68">
        <v>698.05700000000002</v>
      </c>
      <c r="G58" s="28"/>
    </row>
    <row r="59" spans="1:7" s="4" customFormat="1" ht="8.25" customHeight="1">
      <c r="A59" s="161" t="s">
        <v>351</v>
      </c>
      <c r="B59" s="58" t="s">
        <v>118</v>
      </c>
      <c r="C59" s="68">
        <v>35343.945</v>
      </c>
      <c r="D59" s="68">
        <v>16937.092000000001</v>
      </c>
      <c r="E59" s="68">
        <v>27186.62</v>
      </c>
      <c r="G59" s="28"/>
    </row>
    <row r="60" spans="1:7" s="4" customFormat="1" ht="8.25" customHeight="1">
      <c r="A60" s="161" t="s">
        <v>352</v>
      </c>
      <c r="B60" s="58" t="s">
        <v>111</v>
      </c>
      <c r="C60" s="68">
        <v>303.399</v>
      </c>
      <c r="D60" s="68">
        <v>121.718</v>
      </c>
      <c r="E60" s="68">
        <v>140.791</v>
      </c>
      <c r="G60" s="28"/>
    </row>
    <row r="61" spans="1:7" s="4" customFormat="1" ht="8.25" customHeight="1">
      <c r="A61" s="161" t="s">
        <v>353</v>
      </c>
      <c r="B61" s="58" t="s">
        <v>115</v>
      </c>
      <c r="C61" s="68">
        <v>35095.483</v>
      </c>
      <c r="D61" s="68">
        <v>34775.993000000002</v>
      </c>
      <c r="E61" s="68">
        <v>93449.349000000002</v>
      </c>
      <c r="G61" s="28"/>
    </row>
    <row r="62" spans="1:7" s="4" customFormat="1" ht="8.25" customHeight="1">
      <c r="A62" s="161" t="s">
        <v>354</v>
      </c>
      <c r="B62" s="58" t="s">
        <v>116</v>
      </c>
      <c r="C62" s="68">
        <v>97751.673999999999</v>
      </c>
      <c r="D62" s="68">
        <v>114403.23</v>
      </c>
      <c r="E62" s="68">
        <v>109541.658</v>
      </c>
      <c r="G62" s="28"/>
    </row>
    <row r="63" spans="1:7" s="4" customFormat="1" ht="8.25" customHeight="1">
      <c r="A63" s="161" t="s">
        <v>355</v>
      </c>
      <c r="B63" s="58" t="s">
        <v>126</v>
      </c>
      <c r="C63" s="68">
        <v>36925.612999999998</v>
      </c>
      <c r="D63" s="68">
        <v>25537.300999999999</v>
      </c>
      <c r="E63" s="68">
        <v>27786.538</v>
      </c>
      <c r="G63" s="28"/>
    </row>
    <row r="64" spans="1:7" s="4" customFormat="1" ht="8.25" customHeight="1">
      <c r="A64" s="161" t="s">
        <v>356</v>
      </c>
      <c r="B64" s="58" t="s">
        <v>121</v>
      </c>
      <c r="C64" s="68">
        <v>7090.3069999999998</v>
      </c>
      <c r="D64" s="68">
        <v>8862.8310000000001</v>
      </c>
      <c r="E64" s="68">
        <v>5639.9250000000002</v>
      </c>
      <c r="G64" s="28"/>
    </row>
    <row r="65" spans="1:7" s="4" customFormat="1" ht="8.25" customHeight="1">
      <c r="A65" s="161" t="s">
        <v>357</v>
      </c>
      <c r="B65" s="58" t="s">
        <v>135</v>
      </c>
      <c r="C65" s="68">
        <v>17063.914000000001</v>
      </c>
      <c r="D65" s="68">
        <v>31623.368999999999</v>
      </c>
      <c r="E65" s="68">
        <v>31646.06</v>
      </c>
      <c r="G65" s="28"/>
    </row>
    <row r="66" spans="1:7" s="4" customFormat="1" ht="8.25" customHeight="1">
      <c r="A66" s="161" t="s">
        <v>358</v>
      </c>
      <c r="B66" s="58" t="s">
        <v>133</v>
      </c>
      <c r="C66" s="68">
        <v>1811.1110000000001</v>
      </c>
      <c r="D66" s="68">
        <v>2576.817</v>
      </c>
      <c r="E66" s="68">
        <v>2538.0630000000001</v>
      </c>
      <c r="G66" s="28"/>
    </row>
    <row r="67" spans="1:7" s="4" customFormat="1" ht="8.25" customHeight="1">
      <c r="A67" s="161" t="s">
        <v>359</v>
      </c>
      <c r="B67" s="58" t="s">
        <v>132</v>
      </c>
      <c r="C67" s="68">
        <v>381.31799999999998</v>
      </c>
      <c r="D67" s="68">
        <v>230.797</v>
      </c>
      <c r="E67" s="68">
        <v>826.19600000000003</v>
      </c>
      <c r="G67" s="28"/>
    </row>
    <row r="68" spans="1:7" s="4" customFormat="1" ht="8.25" customHeight="1">
      <c r="A68" s="161" t="s">
        <v>360</v>
      </c>
      <c r="B68" s="58" t="s">
        <v>123</v>
      </c>
      <c r="C68" s="68">
        <v>4484.9219999999996</v>
      </c>
      <c r="D68" s="68">
        <v>8600.9619999999995</v>
      </c>
      <c r="E68" s="68">
        <v>9973.1280000000006</v>
      </c>
      <c r="G68" s="28"/>
    </row>
    <row r="69" spans="1:7" s="4" customFormat="1" ht="8.25" customHeight="1">
      <c r="A69" s="161" t="s">
        <v>361</v>
      </c>
      <c r="B69" s="58" t="s">
        <v>130</v>
      </c>
      <c r="C69" s="68">
        <v>23415.467000000001</v>
      </c>
      <c r="D69" s="68">
        <v>21778.262999999999</v>
      </c>
      <c r="E69" s="68">
        <v>26838.445</v>
      </c>
      <c r="G69" s="28"/>
    </row>
    <row r="70" spans="1:7" s="4" customFormat="1" ht="8.25" customHeight="1">
      <c r="A70" s="161" t="s">
        <v>362</v>
      </c>
      <c r="B70" s="58" t="s">
        <v>119</v>
      </c>
      <c r="C70" s="68">
        <v>711823.68099999998</v>
      </c>
      <c r="D70" s="68">
        <v>730269.53500000003</v>
      </c>
      <c r="E70" s="68">
        <v>687671.79200000002</v>
      </c>
      <c r="G70" s="28"/>
    </row>
    <row r="71" spans="1:7" s="4" customFormat="1" ht="8.25" customHeight="1">
      <c r="A71" s="161" t="s">
        <v>363</v>
      </c>
      <c r="B71" s="58" t="s">
        <v>131</v>
      </c>
      <c r="C71" s="68">
        <v>4499.1880000000001</v>
      </c>
      <c r="D71" s="68">
        <v>5238.24</v>
      </c>
      <c r="E71" s="68">
        <v>10895.153</v>
      </c>
      <c r="G71" s="28"/>
    </row>
    <row r="72" spans="1:7" s="4" customFormat="1" ht="8.25" customHeight="1">
      <c r="A72" s="161" t="s">
        <v>364</v>
      </c>
      <c r="B72" s="58" t="s">
        <v>128</v>
      </c>
      <c r="C72" s="68">
        <v>9102.7739999999994</v>
      </c>
      <c r="D72" s="68">
        <v>12303.071</v>
      </c>
      <c r="E72" s="68">
        <v>14267.694</v>
      </c>
      <c r="G72" s="28"/>
    </row>
    <row r="73" spans="1:7" s="4" customFormat="1" ht="8.25" customHeight="1">
      <c r="A73" s="161" t="s">
        <v>365</v>
      </c>
      <c r="B73" s="58" t="s">
        <v>212</v>
      </c>
      <c r="C73" s="68">
        <v>0</v>
      </c>
      <c r="D73" s="68">
        <v>0</v>
      </c>
      <c r="E73" s="68">
        <v>0</v>
      </c>
      <c r="G73" s="28"/>
    </row>
    <row r="74" spans="1:7" s="4" customFormat="1" ht="8.25" customHeight="1">
      <c r="A74" s="161" t="s">
        <v>366</v>
      </c>
      <c r="B74" s="58" t="s">
        <v>209</v>
      </c>
      <c r="C74" s="68">
        <v>718.95600000000002</v>
      </c>
      <c r="D74" s="68">
        <v>512.77300000000002</v>
      </c>
      <c r="E74" s="68">
        <v>377.32299999999998</v>
      </c>
      <c r="G74" s="28"/>
    </row>
    <row r="75" spans="1:7" s="4" customFormat="1" ht="8.25" customHeight="1">
      <c r="A75" s="161" t="s">
        <v>367</v>
      </c>
      <c r="B75" s="58" t="s">
        <v>134</v>
      </c>
      <c r="C75" s="68">
        <v>227039.28599999999</v>
      </c>
      <c r="D75" s="68">
        <v>283664.147</v>
      </c>
      <c r="E75" s="68">
        <v>320514.08100000001</v>
      </c>
      <c r="G75" s="28"/>
    </row>
    <row r="76" spans="1:7" s="4" customFormat="1" ht="8.25" customHeight="1">
      <c r="A76" s="161" t="s">
        <v>368</v>
      </c>
      <c r="B76" s="58" t="s">
        <v>65</v>
      </c>
      <c r="C76" s="68">
        <v>0</v>
      </c>
      <c r="D76" s="68">
        <v>0</v>
      </c>
      <c r="E76" s="68">
        <v>0</v>
      </c>
      <c r="G76" s="28"/>
    </row>
    <row r="77" spans="1:7" s="4" customFormat="1" ht="8.25" customHeight="1">
      <c r="A77" s="161" t="s">
        <v>369</v>
      </c>
      <c r="B77" s="58" t="s">
        <v>136</v>
      </c>
      <c r="C77" s="68">
        <v>214713.671</v>
      </c>
      <c r="D77" s="68">
        <v>180378.05600000001</v>
      </c>
      <c r="E77" s="68">
        <v>186018.087</v>
      </c>
      <c r="G77" s="28"/>
    </row>
    <row r="78" spans="1:7" s="4" customFormat="1" ht="8.25" customHeight="1">
      <c r="A78" s="161" t="s">
        <v>370</v>
      </c>
      <c r="B78" s="58" t="s">
        <v>881</v>
      </c>
      <c r="C78" s="68">
        <v>2982.3069999999998</v>
      </c>
      <c r="D78" s="68">
        <v>3914.5659999999998</v>
      </c>
      <c r="E78" s="68">
        <v>5301.6790000000001</v>
      </c>
      <c r="G78" s="28"/>
    </row>
    <row r="79" spans="1:7" s="4" customFormat="1" ht="8.25" customHeight="1">
      <c r="A79" s="161" t="s">
        <v>371</v>
      </c>
      <c r="B79" s="58" t="s">
        <v>125</v>
      </c>
      <c r="C79" s="68">
        <v>189.62</v>
      </c>
      <c r="D79" s="68">
        <v>252.34399999999999</v>
      </c>
      <c r="E79" s="68">
        <v>3358.5610000000001</v>
      </c>
      <c r="G79" s="28"/>
    </row>
    <row r="80" spans="1:7" s="4" customFormat="1" ht="8.25" customHeight="1">
      <c r="A80" s="161" t="s">
        <v>372</v>
      </c>
      <c r="B80" s="58" t="s">
        <v>129</v>
      </c>
      <c r="C80" s="68">
        <v>46.963999999999999</v>
      </c>
      <c r="D80" s="68">
        <v>0</v>
      </c>
      <c r="E80" s="68">
        <v>0</v>
      </c>
      <c r="G80" s="28"/>
    </row>
    <row r="81" spans="1:7" s="4" customFormat="1" ht="8.25" customHeight="1">
      <c r="A81" s="161" t="s">
        <v>373</v>
      </c>
      <c r="B81" s="58" t="s">
        <v>120</v>
      </c>
      <c r="C81" s="68">
        <v>761.99199999999996</v>
      </c>
      <c r="D81" s="68">
        <v>1505.8579999999999</v>
      </c>
      <c r="E81" s="68">
        <v>1329.857</v>
      </c>
      <c r="G81" s="28"/>
    </row>
    <row r="82" spans="1:7" s="4" customFormat="1" ht="8.25" customHeight="1">
      <c r="A82" s="161" t="s">
        <v>374</v>
      </c>
      <c r="B82" s="58" t="s">
        <v>124</v>
      </c>
      <c r="C82" s="68">
        <v>644.63199999999995</v>
      </c>
      <c r="D82" s="68">
        <v>634.13800000000003</v>
      </c>
      <c r="E82" s="68">
        <v>1100.7339999999999</v>
      </c>
      <c r="G82" s="28"/>
    </row>
    <row r="83" spans="1:7" s="4" customFormat="1" ht="8.25" customHeight="1">
      <c r="A83" s="161" t="s">
        <v>375</v>
      </c>
      <c r="B83" s="58" t="s">
        <v>137</v>
      </c>
      <c r="C83" s="68">
        <v>2439.3380000000002</v>
      </c>
      <c r="D83" s="68">
        <v>2200.0569999999998</v>
      </c>
      <c r="E83" s="68">
        <v>3955.6469999999999</v>
      </c>
      <c r="G83" s="28"/>
    </row>
    <row r="84" spans="1:7" s="4" customFormat="1" ht="8.25" customHeight="1">
      <c r="A84" s="161" t="s">
        <v>882</v>
      </c>
      <c r="B84" s="59" t="s">
        <v>883</v>
      </c>
      <c r="C84" s="68" t="s">
        <v>1047</v>
      </c>
      <c r="D84" s="68">
        <v>0</v>
      </c>
      <c r="E84" s="68">
        <v>0</v>
      </c>
      <c r="G84" s="28"/>
    </row>
    <row r="85" spans="1:7" s="4" customFormat="1" ht="8.25" customHeight="1">
      <c r="A85" s="56" t="s">
        <v>376</v>
      </c>
      <c r="B85" s="57" t="s">
        <v>144</v>
      </c>
      <c r="C85" s="68">
        <v>22.802</v>
      </c>
      <c r="D85" s="68">
        <v>618.84299999999996</v>
      </c>
      <c r="E85" s="68">
        <v>199.83500000000001</v>
      </c>
      <c r="G85" s="28"/>
    </row>
    <row r="86" spans="1:7" s="4" customFormat="1" ht="8.25" customHeight="1">
      <c r="A86" s="56" t="s">
        <v>377</v>
      </c>
      <c r="B86" s="57" t="s">
        <v>141</v>
      </c>
      <c r="C86" s="68">
        <v>2135.886</v>
      </c>
      <c r="D86" s="68">
        <v>2530.7649999999999</v>
      </c>
      <c r="E86" s="68">
        <v>2791.4409999999998</v>
      </c>
      <c r="G86" s="28"/>
    </row>
    <row r="87" spans="1:7" s="4" customFormat="1" ht="8.25" customHeight="1">
      <c r="A87" s="56" t="s">
        <v>378</v>
      </c>
      <c r="B87" s="57" t="s">
        <v>138</v>
      </c>
      <c r="C87" s="68">
        <v>1411.011</v>
      </c>
      <c r="D87" s="68">
        <v>3004.837</v>
      </c>
      <c r="E87" s="68">
        <v>1101.143</v>
      </c>
      <c r="F87" s="56"/>
      <c r="G87" s="28"/>
    </row>
    <row r="88" spans="1:7" s="4" customFormat="1" ht="8.25" customHeight="1">
      <c r="A88" s="78" t="s">
        <v>379</v>
      </c>
      <c r="B88" s="14" t="s">
        <v>140</v>
      </c>
      <c r="C88" s="68">
        <v>27501.14</v>
      </c>
      <c r="D88" s="68">
        <v>19255.613000000001</v>
      </c>
      <c r="E88" s="68">
        <v>25327.428</v>
      </c>
      <c r="F88" s="78"/>
      <c r="G88" s="28"/>
    </row>
    <row r="89" spans="1:7" ht="4.1500000000000004" customHeight="1">
      <c r="A89" s="78"/>
      <c r="B89" s="159"/>
      <c r="C89" s="164"/>
      <c r="D89" s="164"/>
      <c r="E89" s="164"/>
    </row>
    <row r="90" spans="1:7" ht="9" customHeight="1">
      <c r="E90" s="19" t="s">
        <v>490</v>
      </c>
    </row>
    <row r="91" spans="1:7" ht="9" customHeight="1"/>
    <row r="92" spans="1:7" ht="9" customHeight="1"/>
    <row r="93" spans="1:7" ht="9" customHeight="1"/>
    <row r="94" spans="1:7" ht="9" customHeight="1"/>
    <row r="95" spans="1:7" ht="9" customHeight="1"/>
    <row r="96" spans="1:7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</sheetData>
  <mergeCells count="2">
    <mergeCell ref="A1:E1"/>
    <mergeCell ref="A2:C2"/>
  </mergeCells>
  <conditionalFormatting sqref="A2:B4 C4:E4 C2:E2 A6:E88">
    <cfRule type="cellIs" dxfId="2715" priority="207" operator="between">
      <formula>0.001</formula>
      <formula>0.499</formula>
    </cfRule>
  </conditionalFormatting>
  <conditionalFormatting sqref="A87:E88">
    <cfRule type="cellIs" dxfId="2714" priority="205" operator="between">
      <formula>0.001</formula>
      <formula>0.499</formula>
    </cfRule>
  </conditionalFormatting>
  <conditionalFormatting sqref="A88:E88">
    <cfRule type="cellIs" dxfId="2713" priority="204" operator="between">
      <formula>0.001</formula>
      <formula>0.499</formula>
    </cfRule>
  </conditionalFormatting>
  <conditionalFormatting sqref="A5:E5 C6:E88">
    <cfRule type="cellIs" dxfId="2712" priority="203" operator="between">
      <formula>0.001</formula>
      <formula>0.499</formula>
    </cfRule>
  </conditionalFormatting>
  <conditionalFormatting sqref="F87:F88">
    <cfRule type="cellIs" dxfId="2711" priority="202" operator="between">
      <formula>0.001</formula>
      <formula>0.499</formula>
    </cfRule>
  </conditionalFormatting>
  <conditionalFormatting sqref="F87:F88">
    <cfRule type="cellIs" dxfId="2710" priority="201" operator="between">
      <formula>0.001</formula>
      <formula>0.499</formula>
    </cfRule>
  </conditionalFormatting>
  <conditionalFormatting sqref="F88">
    <cfRule type="cellIs" dxfId="2709" priority="200" operator="between">
      <formula>0.001</formula>
      <formula>0.499</formula>
    </cfRule>
  </conditionalFormatting>
  <conditionalFormatting sqref="C5:E88">
    <cfRule type="cellIs" dxfId="2708" priority="199" operator="between">
      <formula>0.001</formula>
      <formula>0.499</formula>
    </cfRule>
  </conditionalFormatting>
  <conditionalFormatting sqref="C22:E24">
    <cfRule type="cellIs" dxfId="2707" priority="198" operator="between">
      <formula>0.001</formula>
      <formula>0.499</formula>
    </cfRule>
  </conditionalFormatting>
  <conditionalFormatting sqref="C6:E6">
    <cfRule type="cellIs" dxfId="2706" priority="197" operator="between">
      <formula>0.001</formula>
      <formula>0.499</formula>
    </cfRule>
  </conditionalFormatting>
  <conditionalFormatting sqref="C28:E28">
    <cfRule type="cellIs" dxfId="2705" priority="196" operator="between">
      <formula>0.001</formula>
      <formula>0.499</formula>
    </cfRule>
  </conditionalFormatting>
  <conditionalFormatting sqref="C31:E31">
    <cfRule type="cellIs" dxfId="2704" priority="195" operator="between">
      <formula>0.001</formula>
      <formula>0.499</formula>
    </cfRule>
  </conditionalFormatting>
  <conditionalFormatting sqref="C34:E34">
    <cfRule type="cellIs" dxfId="2703" priority="194" operator="between">
      <formula>0.001</formula>
      <formula>0.499</formula>
    </cfRule>
  </conditionalFormatting>
  <conditionalFormatting sqref="E6">
    <cfRule type="cellIs" dxfId="2702" priority="193" operator="between">
      <formula>0.001</formula>
      <formula>0.499</formula>
    </cfRule>
  </conditionalFormatting>
  <conditionalFormatting sqref="E22:E24">
    <cfRule type="cellIs" dxfId="2701" priority="192" operator="between">
      <formula>0.001</formula>
      <formula>0.499</formula>
    </cfRule>
  </conditionalFormatting>
  <conditionalFormatting sqref="E22:E24">
    <cfRule type="cellIs" dxfId="2700" priority="191" operator="between">
      <formula>0.001</formula>
      <formula>0.499</formula>
    </cfRule>
  </conditionalFormatting>
  <conditionalFormatting sqref="E28">
    <cfRule type="cellIs" dxfId="2699" priority="190" operator="between">
      <formula>0.001</formula>
      <formula>0.499</formula>
    </cfRule>
  </conditionalFormatting>
  <conditionalFormatting sqref="E28">
    <cfRule type="cellIs" dxfId="2698" priority="189" operator="between">
      <formula>0.001</formula>
      <formula>0.499</formula>
    </cfRule>
  </conditionalFormatting>
  <conditionalFormatting sqref="E31">
    <cfRule type="cellIs" dxfId="2697" priority="188" operator="between">
      <formula>0.001</formula>
      <formula>0.499</formula>
    </cfRule>
  </conditionalFormatting>
  <conditionalFormatting sqref="E31">
    <cfRule type="cellIs" dxfId="2696" priority="187" operator="between">
      <formula>0.001</formula>
      <formula>0.499</formula>
    </cfRule>
  </conditionalFormatting>
  <conditionalFormatting sqref="E34">
    <cfRule type="cellIs" dxfId="2695" priority="186" operator="between">
      <formula>0.001</formula>
      <formula>0.499</formula>
    </cfRule>
  </conditionalFormatting>
  <conditionalFormatting sqref="E34">
    <cfRule type="cellIs" dxfId="2694" priority="185" operator="between">
      <formula>0.001</formula>
      <formula>0.499</formula>
    </cfRule>
  </conditionalFormatting>
  <conditionalFormatting sqref="E6">
    <cfRule type="cellIs" dxfId="2693" priority="184" operator="between">
      <formula>0.001</formula>
      <formula>0.499</formula>
    </cfRule>
  </conditionalFormatting>
  <conditionalFormatting sqref="E6">
    <cfRule type="cellIs" dxfId="2692" priority="183" stopIfTrue="1" operator="between">
      <formula>0.499</formula>
      <formula>0.599</formula>
    </cfRule>
  </conditionalFormatting>
  <conditionalFormatting sqref="E6">
    <cfRule type="cellIs" dxfId="2691" priority="182" operator="between">
      <formula>0.001</formula>
      <formula>0.499</formula>
    </cfRule>
  </conditionalFormatting>
  <conditionalFormatting sqref="E6">
    <cfRule type="cellIs" dxfId="2690" priority="181" operator="between">
      <formula>0.001</formula>
      <formula>0.499</formula>
    </cfRule>
  </conditionalFormatting>
  <conditionalFormatting sqref="E6">
    <cfRule type="cellIs" dxfId="2689" priority="180" operator="between">
      <formula>0.001</formula>
      <formula>0.499</formula>
    </cfRule>
  </conditionalFormatting>
  <conditionalFormatting sqref="E6">
    <cfRule type="cellIs" dxfId="2688" priority="179" operator="between">
      <formula>0.001</formula>
      <formula>0.499</formula>
    </cfRule>
  </conditionalFormatting>
  <conditionalFormatting sqref="E6">
    <cfRule type="cellIs" dxfId="2687" priority="178" stopIfTrue="1" operator="between">
      <formula>0.499</formula>
      <formula>0.599</formula>
    </cfRule>
  </conditionalFormatting>
  <conditionalFormatting sqref="E6">
    <cfRule type="cellIs" dxfId="2686" priority="177" operator="between">
      <formula>0.001</formula>
      <formula>0.499</formula>
    </cfRule>
  </conditionalFormatting>
  <conditionalFormatting sqref="E6">
    <cfRule type="cellIs" dxfId="2685" priority="176" stopIfTrue="1" operator="between">
      <formula>0.499</formula>
      <formula>0.599</formula>
    </cfRule>
  </conditionalFormatting>
  <conditionalFormatting sqref="E6">
    <cfRule type="cellIs" dxfId="2684" priority="175" operator="between">
      <formula>0.001</formula>
      <formula>0.499</formula>
    </cfRule>
  </conditionalFormatting>
  <conditionalFormatting sqref="E6">
    <cfRule type="cellIs" dxfId="2683" priority="174" stopIfTrue="1" operator="between">
      <formula>0.499</formula>
      <formula>0.599</formula>
    </cfRule>
  </conditionalFormatting>
  <conditionalFormatting sqref="E6">
    <cfRule type="cellIs" dxfId="2682" priority="173" operator="between">
      <formula>0.001</formula>
      <formula>0.499</formula>
    </cfRule>
  </conditionalFormatting>
  <conditionalFormatting sqref="E6">
    <cfRule type="cellIs" dxfId="2681" priority="172" operator="between">
      <formula>0.001</formula>
      <formula>0.499</formula>
    </cfRule>
  </conditionalFormatting>
  <conditionalFormatting sqref="E6">
    <cfRule type="cellIs" dxfId="2680" priority="171" operator="between">
      <formula>0.001</formula>
      <formula>0.499</formula>
    </cfRule>
  </conditionalFormatting>
  <conditionalFormatting sqref="E6">
    <cfRule type="cellIs" dxfId="2679" priority="170" operator="between">
      <formula>0.001</formula>
      <formula>0.499</formula>
    </cfRule>
  </conditionalFormatting>
  <conditionalFormatting sqref="E6">
    <cfRule type="cellIs" dxfId="2678" priority="169" operator="between">
      <formula>0.001</formula>
      <formula>0.499</formula>
    </cfRule>
  </conditionalFormatting>
  <conditionalFormatting sqref="E22:E24">
    <cfRule type="cellIs" dxfId="2677" priority="168" operator="between">
      <formula>0.001</formula>
      <formula>0.499</formula>
    </cfRule>
  </conditionalFormatting>
  <conditionalFormatting sqref="E22:E24">
    <cfRule type="cellIs" dxfId="2676" priority="167" stopIfTrue="1" operator="between">
      <formula>0.499</formula>
      <formula>0.599</formula>
    </cfRule>
  </conditionalFormatting>
  <conditionalFormatting sqref="E22:E24">
    <cfRule type="cellIs" dxfId="2675" priority="166" operator="between">
      <formula>0.001</formula>
      <formula>0.499</formula>
    </cfRule>
  </conditionalFormatting>
  <conditionalFormatting sqref="E22:E24">
    <cfRule type="cellIs" dxfId="2674" priority="165" operator="between">
      <formula>0.001</formula>
      <formula>0.499</formula>
    </cfRule>
  </conditionalFormatting>
  <conditionalFormatting sqref="E22:E24">
    <cfRule type="cellIs" dxfId="2673" priority="164" operator="between">
      <formula>0.001</formula>
      <formula>0.499</formula>
    </cfRule>
  </conditionalFormatting>
  <conditionalFormatting sqref="E22:E24">
    <cfRule type="cellIs" dxfId="2672" priority="163" operator="between">
      <formula>0.001</formula>
      <formula>0.499</formula>
    </cfRule>
  </conditionalFormatting>
  <conditionalFormatting sqref="E22:E24">
    <cfRule type="cellIs" dxfId="2671" priority="162" stopIfTrue="1" operator="between">
      <formula>0.499</formula>
      <formula>0.599</formula>
    </cfRule>
  </conditionalFormatting>
  <conditionalFormatting sqref="E22:E24">
    <cfRule type="cellIs" dxfId="2670" priority="161" operator="between">
      <formula>0.001</formula>
      <formula>0.499</formula>
    </cfRule>
  </conditionalFormatting>
  <conditionalFormatting sqref="E22:E24">
    <cfRule type="cellIs" dxfId="2669" priority="160" stopIfTrue="1" operator="between">
      <formula>0.499</formula>
      <formula>0.599</formula>
    </cfRule>
  </conditionalFormatting>
  <conditionalFormatting sqref="E22:E24">
    <cfRule type="cellIs" dxfId="2668" priority="159" operator="between">
      <formula>0.001</formula>
      <formula>0.499</formula>
    </cfRule>
  </conditionalFormatting>
  <conditionalFormatting sqref="E22:E24">
    <cfRule type="cellIs" dxfId="2667" priority="158" stopIfTrue="1" operator="between">
      <formula>0.499</formula>
      <formula>0.599</formula>
    </cfRule>
  </conditionalFormatting>
  <conditionalFormatting sqref="E22:E24">
    <cfRule type="cellIs" dxfId="2666" priority="157" operator="between">
      <formula>0.001</formula>
      <formula>0.499</formula>
    </cfRule>
  </conditionalFormatting>
  <conditionalFormatting sqref="E22:E24">
    <cfRule type="cellIs" dxfId="2665" priority="156" operator="between">
      <formula>0.001</formula>
      <formula>0.499</formula>
    </cfRule>
  </conditionalFormatting>
  <conditionalFormatting sqref="E22:E24">
    <cfRule type="cellIs" dxfId="2664" priority="155" operator="between">
      <formula>0.001</formula>
      <formula>0.499</formula>
    </cfRule>
  </conditionalFormatting>
  <conditionalFormatting sqref="E22:E24">
    <cfRule type="cellIs" dxfId="2663" priority="154" operator="between">
      <formula>0.001</formula>
      <formula>0.499</formula>
    </cfRule>
  </conditionalFormatting>
  <conditionalFormatting sqref="E22:E24">
    <cfRule type="cellIs" dxfId="2662" priority="153" operator="between">
      <formula>0.001</formula>
      <formula>0.499</formula>
    </cfRule>
  </conditionalFormatting>
  <conditionalFormatting sqref="E28">
    <cfRule type="cellIs" dxfId="2661" priority="152" operator="between">
      <formula>0.001</formula>
      <formula>0.499</formula>
    </cfRule>
  </conditionalFormatting>
  <conditionalFormatting sqref="E28">
    <cfRule type="cellIs" dxfId="2660" priority="151" stopIfTrue="1" operator="between">
      <formula>0.499</formula>
      <formula>0.599</formula>
    </cfRule>
  </conditionalFormatting>
  <conditionalFormatting sqref="E28">
    <cfRule type="cellIs" dxfId="2659" priority="150" operator="between">
      <formula>0.001</formula>
      <formula>0.499</formula>
    </cfRule>
  </conditionalFormatting>
  <conditionalFormatting sqref="E28">
    <cfRule type="cellIs" dxfId="2658" priority="149" operator="between">
      <formula>0.001</formula>
      <formula>0.499</formula>
    </cfRule>
  </conditionalFormatting>
  <conditionalFormatting sqref="E28">
    <cfRule type="cellIs" dxfId="2657" priority="148" operator="between">
      <formula>0.001</formula>
      <formula>0.499</formula>
    </cfRule>
  </conditionalFormatting>
  <conditionalFormatting sqref="E28">
    <cfRule type="cellIs" dxfId="2656" priority="147" operator="between">
      <formula>0.001</formula>
      <formula>0.499</formula>
    </cfRule>
  </conditionalFormatting>
  <conditionalFormatting sqref="E28">
    <cfRule type="cellIs" dxfId="2655" priority="146" stopIfTrue="1" operator="between">
      <formula>0.499</formula>
      <formula>0.599</formula>
    </cfRule>
  </conditionalFormatting>
  <conditionalFormatting sqref="E28">
    <cfRule type="cellIs" dxfId="2654" priority="145" operator="between">
      <formula>0.001</formula>
      <formula>0.499</formula>
    </cfRule>
  </conditionalFormatting>
  <conditionalFormatting sqref="E28">
    <cfRule type="cellIs" dxfId="2653" priority="144" stopIfTrue="1" operator="between">
      <formula>0.499</formula>
      <formula>0.599</formula>
    </cfRule>
  </conditionalFormatting>
  <conditionalFormatting sqref="E28">
    <cfRule type="cellIs" dxfId="2652" priority="143" operator="between">
      <formula>0.001</formula>
      <formula>0.499</formula>
    </cfRule>
  </conditionalFormatting>
  <conditionalFormatting sqref="E28">
    <cfRule type="cellIs" dxfId="2651" priority="142" stopIfTrue="1" operator="between">
      <formula>0.499</formula>
      <formula>0.599</formula>
    </cfRule>
  </conditionalFormatting>
  <conditionalFormatting sqref="E28">
    <cfRule type="cellIs" dxfId="2650" priority="141" operator="between">
      <formula>0.001</formula>
      <formula>0.499</formula>
    </cfRule>
  </conditionalFormatting>
  <conditionalFormatting sqref="E28">
    <cfRule type="cellIs" dxfId="2649" priority="140" operator="between">
      <formula>0.001</formula>
      <formula>0.499</formula>
    </cfRule>
  </conditionalFormatting>
  <conditionalFormatting sqref="E28">
    <cfRule type="cellIs" dxfId="2648" priority="139" operator="between">
      <formula>0.001</formula>
      <formula>0.499</formula>
    </cfRule>
  </conditionalFormatting>
  <conditionalFormatting sqref="E28">
    <cfRule type="cellIs" dxfId="2647" priority="138" operator="between">
      <formula>0.001</formula>
      <formula>0.499</formula>
    </cfRule>
  </conditionalFormatting>
  <conditionalFormatting sqref="E28">
    <cfRule type="cellIs" dxfId="2646" priority="137" operator="between">
      <formula>0.001</formula>
      <formula>0.499</formula>
    </cfRule>
  </conditionalFormatting>
  <conditionalFormatting sqref="E31">
    <cfRule type="cellIs" dxfId="2645" priority="136" operator="between">
      <formula>0.001</formula>
      <formula>0.499</formula>
    </cfRule>
  </conditionalFormatting>
  <conditionalFormatting sqref="E31">
    <cfRule type="cellIs" dxfId="2644" priority="135" stopIfTrue="1" operator="between">
      <formula>0.499</formula>
      <formula>0.599</formula>
    </cfRule>
  </conditionalFormatting>
  <conditionalFormatting sqref="E31">
    <cfRule type="cellIs" dxfId="2643" priority="134" operator="between">
      <formula>0.001</formula>
      <formula>0.499</formula>
    </cfRule>
  </conditionalFormatting>
  <conditionalFormatting sqref="E31">
    <cfRule type="cellIs" dxfId="2642" priority="133" operator="between">
      <formula>0.001</formula>
      <formula>0.499</formula>
    </cfRule>
  </conditionalFormatting>
  <conditionalFormatting sqref="E31">
    <cfRule type="cellIs" dxfId="2641" priority="132" operator="between">
      <formula>0.001</formula>
      <formula>0.499</formula>
    </cfRule>
  </conditionalFormatting>
  <conditionalFormatting sqref="E31">
    <cfRule type="cellIs" dxfId="2640" priority="131" operator="between">
      <formula>0.001</formula>
      <formula>0.499</formula>
    </cfRule>
  </conditionalFormatting>
  <conditionalFormatting sqref="E31">
    <cfRule type="cellIs" dxfId="2639" priority="130" stopIfTrue="1" operator="between">
      <formula>0.499</formula>
      <formula>0.599</formula>
    </cfRule>
  </conditionalFormatting>
  <conditionalFormatting sqref="E31">
    <cfRule type="cellIs" dxfId="2638" priority="129" operator="between">
      <formula>0.001</formula>
      <formula>0.499</formula>
    </cfRule>
  </conditionalFormatting>
  <conditionalFormatting sqref="E31">
    <cfRule type="cellIs" dxfId="2637" priority="128" stopIfTrue="1" operator="between">
      <formula>0.499</formula>
      <formula>0.599</formula>
    </cfRule>
  </conditionalFormatting>
  <conditionalFormatting sqref="E31">
    <cfRule type="cellIs" dxfId="2636" priority="127" operator="between">
      <formula>0.001</formula>
      <formula>0.499</formula>
    </cfRule>
  </conditionalFormatting>
  <conditionalFormatting sqref="E31">
    <cfRule type="cellIs" dxfId="2635" priority="126" stopIfTrue="1" operator="between">
      <formula>0.499</formula>
      <formula>0.599</formula>
    </cfRule>
  </conditionalFormatting>
  <conditionalFormatting sqref="E31">
    <cfRule type="cellIs" dxfId="2634" priority="125" operator="between">
      <formula>0.001</formula>
      <formula>0.499</formula>
    </cfRule>
  </conditionalFormatting>
  <conditionalFormatting sqref="E31">
    <cfRule type="cellIs" dxfId="2633" priority="124" operator="between">
      <formula>0.001</formula>
      <formula>0.499</formula>
    </cfRule>
  </conditionalFormatting>
  <conditionalFormatting sqref="E31">
    <cfRule type="cellIs" dxfId="2632" priority="123" operator="between">
      <formula>0.001</formula>
      <formula>0.499</formula>
    </cfRule>
  </conditionalFormatting>
  <conditionalFormatting sqref="E31">
    <cfRule type="cellIs" dxfId="2631" priority="122" operator="between">
      <formula>0.001</formula>
      <formula>0.499</formula>
    </cfRule>
  </conditionalFormatting>
  <conditionalFormatting sqref="E31">
    <cfRule type="cellIs" dxfId="2630" priority="121" operator="between">
      <formula>0.001</formula>
      <formula>0.499</formula>
    </cfRule>
  </conditionalFormatting>
  <conditionalFormatting sqref="E34">
    <cfRule type="cellIs" dxfId="2629" priority="120" operator="between">
      <formula>0.001</formula>
      <formula>0.499</formula>
    </cfRule>
  </conditionalFormatting>
  <conditionalFormatting sqref="E34">
    <cfRule type="cellIs" dxfId="2628" priority="119" stopIfTrue="1" operator="between">
      <formula>0.499</formula>
      <formula>0.599</formula>
    </cfRule>
  </conditionalFormatting>
  <conditionalFormatting sqref="E34">
    <cfRule type="cellIs" dxfId="2627" priority="118" operator="between">
      <formula>0.001</formula>
      <formula>0.499</formula>
    </cfRule>
  </conditionalFormatting>
  <conditionalFormatting sqref="E34">
    <cfRule type="cellIs" dxfId="2626" priority="117" operator="between">
      <formula>0.001</formula>
      <formula>0.499</formula>
    </cfRule>
  </conditionalFormatting>
  <conditionalFormatting sqref="E34">
    <cfRule type="cellIs" dxfId="2625" priority="116" operator="between">
      <formula>0.001</formula>
      <formula>0.499</formula>
    </cfRule>
  </conditionalFormatting>
  <conditionalFormatting sqref="E34">
    <cfRule type="cellIs" dxfId="2624" priority="115" operator="between">
      <formula>0.001</formula>
      <formula>0.499</formula>
    </cfRule>
  </conditionalFormatting>
  <conditionalFormatting sqref="E34">
    <cfRule type="cellIs" dxfId="2623" priority="114" stopIfTrue="1" operator="between">
      <formula>0.499</formula>
      <formula>0.599</formula>
    </cfRule>
  </conditionalFormatting>
  <conditionalFormatting sqref="E34">
    <cfRule type="cellIs" dxfId="2622" priority="113" operator="between">
      <formula>0.001</formula>
      <formula>0.499</formula>
    </cfRule>
  </conditionalFormatting>
  <conditionalFormatting sqref="E34">
    <cfRule type="cellIs" dxfId="2621" priority="112" stopIfTrue="1" operator="between">
      <formula>0.499</formula>
      <formula>0.599</formula>
    </cfRule>
  </conditionalFormatting>
  <conditionalFormatting sqref="E34">
    <cfRule type="cellIs" dxfId="2620" priority="111" operator="between">
      <formula>0.001</formula>
      <formula>0.499</formula>
    </cfRule>
  </conditionalFormatting>
  <conditionalFormatting sqref="E34">
    <cfRule type="cellIs" dxfId="2619" priority="110" stopIfTrue="1" operator="between">
      <formula>0.499</formula>
      <formula>0.599</formula>
    </cfRule>
  </conditionalFormatting>
  <conditionalFormatting sqref="E34">
    <cfRule type="cellIs" dxfId="2618" priority="109" operator="between">
      <formula>0.001</formula>
      <formula>0.499</formula>
    </cfRule>
  </conditionalFormatting>
  <conditionalFormatting sqref="E34">
    <cfRule type="cellIs" dxfId="2617" priority="108" operator="between">
      <formula>0.001</formula>
      <formula>0.499</formula>
    </cfRule>
  </conditionalFormatting>
  <conditionalFormatting sqref="E34">
    <cfRule type="cellIs" dxfId="2616" priority="107" operator="between">
      <formula>0.001</formula>
      <formula>0.499</formula>
    </cfRule>
  </conditionalFormatting>
  <conditionalFormatting sqref="E34">
    <cfRule type="cellIs" dxfId="2615" priority="106" operator="between">
      <formula>0.001</formula>
      <formula>0.499</formula>
    </cfRule>
  </conditionalFormatting>
  <conditionalFormatting sqref="E34">
    <cfRule type="cellIs" dxfId="2614" priority="105" operator="between">
      <formula>0.001</formula>
      <formula>0.499</formula>
    </cfRule>
  </conditionalFormatting>
  <conditionalFormatting sqref="D11">
    <cfRule type="cellIs" dxfId="2613" priority="104" operator="between">
      <formula>0.001</formula>
      <formula>0.499</formula>
    </cfRule>
  </conditionalFormatting>
  <conditionalFormatting sqref="D28">
    <cfRule type="cellIs" dxfId="2612" priority="103" operator="between">
      <formula>0.001</formula>
      <formula>0.499</formula>
    </cfRule>
  </conditionalFormatting>
  <conditionalFormatting sqref="D34">
    <cfRule type="cellIs" dxfId="2611" priority="102" operator="between">
      <formula>0.001</formula>
      <formula>0.499</formula>
    </cfRule>
  </conditionalFormatting>
  <conditionalFormatting sqref="D51">
    <cfRule type="cellIs" dxfId="2610" priority="101" operator="between">
      <formula>0.001</formula>
      <formula>0.499</formula>
    </cfRule>
  </conditionalFormatting>
  <conditionalFormatting sqref="D84">
    <cfRule type="cellIs" dxfId="2609" priority="100" operator="between">
      <formula>0.001</formula>
      <formula>0.499</formula>
    </cfRule>
  </conditionalFormatting>
  <conditionalFormatting sqref="A6:E88">
    <cfRule type="cellIs" dxfId="2608" priority="99" operator="between">
      <formula>0.001</formula>
      <formula>0.499</formula>
    </cfRule>
  </conditionalFormatting>
  <conditionalFormatting sqref="A87:E88">
    <cfRule type="cellIs" dxfId="2607" priority="98" operator="between">
      <formula>0.001</formula>
      <formula>0.499</formula>
    </cfRule>
  </conditionalFormatting>
  <conditionalFormatting sqref="A88:E88">
    <cfRule type="cellIs" dxfId="2606" priority="97" operator="between">
      <formula>0.001</formula>
      <formula>0.499</formula>
    </cfRule>
  </conditionalFormatting>
  <conditionalFormatting sqref="A5:E5 C6:E88">
    <cfRule type="cellIs" dxfId="2605" priority="96" operator="between">
      <formula>0.001</formula>
      <formula>0.499</formula>
    </cfRule>
  </conditionalFormatting>
  <conditionalFormatting sqref="C5:E88">
    <cfRule type="cellIs" dxfId="2604" priority="95" operator="between">
      <formula>0.001</formula>
      <formula>0.499</formula>
    </cfRule>
  </conditionalFormatting>
  <conditionalFormatting sqref="C22:E24">
    <cfRule type="cellIs" dxfId="2603" priority="94" operator="between">
      <formula>0.001</formula>
      <formula>0.499</formula>
    </cfRule>
  </conditionalFormatting>
  <conditionalFormatting sqref="C6:E6">
    <cfRule type="cellIs" dxfId="2602" priority="93" operator="between">
      <formula>0.001</formula>
      <formula>0.499</formula>
    </cfRule>
  </conditionalFormatting>
  <conditionalFormatting sqref="C28:E28">
    <cfRule type="cellIs" dxfId="2601" priority="92" operator="between">
      <formula>0.001</formula>
      <formula>0.499</formula>
    </cfRule>
  </conditionalFormatting>
  <conditionalFormatting sqref="C31:E31">
    <cfRule type="cellIs" dxfId="2600" priority="91" operator="between">
      <formula>0.001</formula>
      <formula>0.499</formula>
    </cfRule>
  </conditionalFormatting>
  <conditionalFormatting sqref="C34:E34">
    <cfRule type="cellIs" dxfId="2599" priority="90" operator="between">
      <formula>0.001</formula>
      <formula>0.499</formula>
    </cfRule>
  </conditionalFormatting>
  <conditionalFormatting sqref="E6">
    <cfRule type="cellIs" dxfId="2598" priority="89" operator="between">
      <formula>0.001</formula>
      <formula>0.499</formula>
    </cfRule>
  </conditionalFormatting>
  <conditionalFormatting sqref="E22:E24">
    <cfRule type="cellIs" dxfId="2597" priority="88" operator="between">
      <formula>0.001</formula>
      <formula>0.499</formula>
    </cfRule>
  </conditionalFormatting>
  <conditionalFormatting sqref="E22:E24">
    <cfRule type="cellIs" dxfId="2596" priority="87" operator="between">
      <formula>0.001</formula>
      <formula>0.499</formula>
    </cfRule>
  </conditionalFormatting>
  <conditionalFormatting sqref="E28">
    <cfRule type="cellIs" dxfId="2595" priority="86" operator="between">
      <formula>0.001</formula>
      <formula>0.499</formula>
    </cfRule>
  </conditionalFormatting>
  <conditionalFormatting sqref="E28">
    <cfRule type="cellIs" dxfId="2594" priority="85" operator="between">
      <formula>0.001</formula>
      <formula>0.499</formula>
    </cfRule>
  </conditionalFormatting>
  <conditionalFormatting sqref="E31">
    <cfRule type="cellIs" dxfId="2593" priority="84" operator="between">
      <formula>0.001</formula>
      <formula>0.499</formula>
    </cfRule>
  </conditionalFormatting>
  <conditionalFormatting sqref="E31">
    <cfRule type="cellIs" dxfId="2592" priority="83" operator="between">
      <formula>0.001</formula>
      <formula>0.499</formula>
    </cfRule>
  </conditionalFormatting>
  <conditionalFormatting sqref="E34">
    <cfRule type="cellIs" dxfId="2591" priority="82" operator="between">
      <formula>0.001</formula>
      <formula>0.499</formula>
    </cfRule>
  </conditionalFormatting>
  <conditionalFormatting sqref="E34">
    <cfRule type="cellIs" dxfId="2590" priority="81" operator="between">
      <formula>0.001</formula>
      <formula>0.499</formula>
    </cfRule>
  </conditionalFormatting>
  <conditionalFormatting sqref="E6">
    <cfRule type="cellIs" dxfId="2589" priority="80" operator="between">
      <formula>0.001</formula>
      <formula>0.499</formula>
    </cfRule>
  </conditionalFormatting>
  <conditionalFormatting sqref="E6">
    <cfRule type="cellIs" dxfId="2588" priority="79" stopIfTrue="1" operator="between">
      <formula>0.499</formula>
      <formula>0.599</formula>
    </cfRule>
  </conditionalFormatting>
  <conditionalFormatting sqref="E6">
    <cfRule type="cellIs" dxfId="2587" priority="78" operator="between">
      <formula>0.001</formula>
      <formula>0.499</formula>
    </cfRule>
  </conditionalFormatting>
  <conditionalFormatting sqref="E6">
    <cfRule type="cellIs" dxfId="2586" priority="77" operator="between">
      <formula>0.001</formula>
      <formula>0.499</formula>
    </cfRule>
  </conditionalFormatting>
  <conditionalFormatting sqref="E6">
    <cfRule type="cellIs" dxfId="2585" priority="76" operator="between">
      <formula>0.001</formula>
      <formula>0.499</formula>
    </cfRule>
  </conditionalFormatting>
  <conditionalFormatting sqref="E6">
    <cfRule type="cellIs" dxfId="2584" priority="75" operator="between">
      <formula>0.001</formula>
      <formula>0.499</formula>
    </cfRule>
  </conditionalFormatting>
  <conditionalFormatting sqref="E6">
    <cfRule type="cellIs" dxfId="2583" priority="74" stopIfTrue="1" operator="between">
      <formula>0.499</formula>
      <formula>0.599</formula>
    </cfRule>
  </conditionalFormatting>
  <conditionalFormatting sqref="E6">
    <cfRule type="cellIs" dxfId="2582" priority="73" operator="between">
      <formula>0.001</formula>
      <formula>0.499</formula>
    </cfRule>
  </conditionalFormatting>
  <conditionalFormatting sqref="E6">
    <cfRule type="cellIs" dxfId="2581" priority="72" stopIfTrue="1" operator="between">
      <formula>0.499</formula>
      <formula>0.599</formula>
    </cfRule>
  </conditionalFormatting>
  <conditionalFormatting sqref="E6">
    <cfRule type="cellIs" dxfId="2580" priority="71" operator="between">
      <formula>0.001</formula>
      <formula>0.499</formula>
    </cfRule>
  </conditionalFormatting>
  <conditionalFormatting sqref="E6">
    <cfRule type="cellIs" dxfId="2579" priority="70" stopIfTrue="1" operator="between">
      <formula>0.499</formula>
      <formula>0.599</formula>
    </cfRule>
  </conditionalFormatting>
  <conditionalFormatting sqref="E6">
    <cfRule type="cellIs" dxfId="2578" priority="69" operator="between">
      <formula>0.001</formula>
      <formula>0.499</formula>
    </cfRule>
  </conditionalFormatting>
  <conditionalFormatting sqref="E6">
    <cfRule type="cellIs" dxfId="2577" priority="68" operator="between">
      <formula>0.001</formula>
      <formula>0.499</formula>
    </cfRule>
  </conditionalFormatting>
  <conditionalFormatting sqref="E6">
    <cfRule type="cellIs" dxfId="2576" priority="67" operator="between">
      <formula>0.001</formula>
      <formula>0.499</formula>
    </cfRule>
  </conditionalFormatting>
  <conditionalFormatting sqref="E6">
    <cfRule type="cellIs" dxfId="2575" priority="66" operator="between">
      <formula>0.001</formula>
      <formula>0.499</formula>
    </cfRule>
  </conditionalFormatting>
  <conditionalFormatting sqref="E6">
    <cfRule type="cellIs" dxfId="2574" priority="65" operator="between">
      <formula>0.001</formula>
      <formula>0.499</formula>
    </cfRule>
  </conditionalFormatting>
  <conditionalFormatting sqref="E22:E24">
    <cfRule type="cellIs" dxfId="2573" priority="64" operator="between">
      <formula>0.001</formula>
      <formula>0.499</formula>
    </cfRule>
  </conditionalFormatting>
  <conditionalFormatting sqref="E22:E24">
    <cfRule type="cellIs" dxfId="2572" priority="63" stopIfTrue="1" operator="between">
      <formula>0.499</formula>
      <formula>0.599</formula>
    </cfRule>
  </conditionalFormatting>
  <conditionalFormatting sqref="E22:E24">
    <cfRule type="cellIs" dxfId="2571" priority="62" operator="between">
      <formula>0.001</formula>
      <formula>0.499</formula>
    </cfRule>
  </conditionalFormatting>
  <conditionalFormatting sqref="E22:E24">
    <cfRule type="cellIs" dxfId="2570" priority="61" operator="between">
      <formula>0.001</formula>
      <formula>0.499</formula>
    </cfRule>
  </conditionalFormatting>
  <conditionalFormatting sqref="E22:E24">
    <cfRule type="cellIs" dxfId="2569" priority="60" operator="between">
      <formula>0.001</formula>
      <formula>0.499</formula>
    </cfRule>
  </conditionalFormatting>
  <conditionalFormatting sqref="E22:E24">
    <cfRule type="cellIs" dxfId="2568" priority="59" operator="between">
      <formula>0.001</formula>
      <formula>0.499</formula>
    </cfRule>
  </conditionalFormatting>
  <conditionalFormatting sqref="E22:E24">
    <cfRule type="cellIs" dxfId="2567" priority="58" stopIfTrue="1" operator="between">
      <formula>0.499</formula>
      <formula>0.599</formula>
    </cfRule>
  </conditionalFormatting>
  <conditionalFormatting sqref="E22:E24">
    <cfRule type="cellIs" dxfId="2566" priority="57" operator="between">
      <formula>0.001</formula>
      <formula>0.499</formula>
    </cfRule>
  </conditionalFormatting>
  <conditionalFormatting sqref="E22:E24">
    <cfRule type="cellIs" dxfId="2565" priority="56" stopIfTrue="1" operator="between">
      <formula>0.499</formula>
      <formula>0.599</formula>
    </cfRule>
  </conditionalFormatting>
  <conditionalFormatting sqref="E22:E24">
    <cfRule type="cellIs" dxfId="2564" priority="55" operator="between">
      <formula>0.001</formula>
      <formula>0.499</formula>
    </cfRule>
  </conditionalFormatting>
  <conditionalFormatting sqref="E22:E24">
    <cfRule type="cellIs" dxfId="2563" priority="54" stopIfTrue="1" operator="between">
      <formula>0.499</formula>
      <formula>0.599</formula>
    </cfRule>
  </conditionalFormatting>
  <conditionalFormatting sqref="E22:E24">
    <cfRule type="cellIs" dxfId="2562" priority="53" operator="between">
      <formula>0.001</formula>
      <formula>0.499</formula>
    </cfRule>
  </conditionalFormatting>
  <conditionalFormatting sqref="E22:E24">
    <cfRule type="cellIs" dxfId="2561" priority="52" operator="between">
      <formula>0.001</formula>
      <formula>0.499</formula>
    </cfRule>
  </conditionalFormatting>
  <conditionalFormatting sqref="E22:E24">
    <cfRule type="cellIs" dxfId="2560" priority="51" operator="between">
      <formula>0.001</formula>
      <formula>0.499</formula>
    </cfRule>
  </conditionalFormatting>
  <conditionalFormatting sqref="E22:E24">
    <cfRule type="cellIs" dxfId="2559" priority="50" operator="between">
      <formula>0.001</formula>
      <formula>0.499</formula>
    </cfRule>
  </conditionalFormatting>
  <conditionalFormatting sqref="E22:E24">
    <cfRule type="cellIs" dxfId="2558" priority="49" operator="between">
      <formula>0.001</formula>
      <formula>0.499</formula>
    </cfRule>
  </conditionalFormatting>
  <conditionalFormatting sqref="E28">
    <cfRule type="cellIs" dxfId="2557" priority="48" operator="between">
      <formula>0.001</formula>
      <formula>0.499</formula>
    </cfRule>
  </conditionalFormatting>
  <conditionalFormatting sqref="E28">
    <cfRule type="cellIs" dxfId="2556" priority="47" stopIfTrue="1" operator="between">
      <formula>0.499</formula>
      <formula>0.599</formula>
    </cfRule>
  </conditionalFormatting>
  <conditionalFormatting sqref="E28">
    <cfRule type="cellIs" dxfId="2555" priority="46" operator="between">
      <formula>0.001</formula>
      <formula>0.499</formula>
    </cfRule>
  </conditionalFormatting>
  <conditionalFormatting sqref="E28">
    <cfRule type="cellIs" dxfId="2554" priority="45" operator="between">
      <formula>0.001</formula>
      <formula>0.499</formula>
    </cfRule>
  </conditionalFormatting>
  <conditionalFormatting sqref="E28">
    <cfRule type="cellIs" dxfId="2553" priority="44" operator="between">
      <formula>0.001</formula>
      <formula>0.499</formula>
    </cfRule>
  </conditionalFormatting>
  <conditionalFormatting sqref="E28">
    <cfRule type="cellIs" dxfId="2552" priority="43" operator="between">
      <formula>0.001</formula>
      <formula>0.499</formula>
    </cfRule>
  </conditionalFormatting>
  <conditionalFormatting sqref="E28">
    <cfRule type="cellIs" dxfId="2551" priority="42" stopIfTrue="1" operator="between">
      <formula>0.499</formula>
      <formula>0.599</formula>
    </cfRule>
  </conditionalFormatting>
  <conditionalFormatting sqref="E28">
    <cfRule type="cellIs" dxfId="2550" priority="41" operator="between">
      <formula>0.001</formula>
      <formula>0.499</formula>
    </cfRule>
  </conditionalFormatting>
  <conditionalFormatting sqref="E28">
    <cfRule type="cellIs" dxfId="2549" priority="40" stopIfTrue="1" operator="between">
      <formula>0.499</formula>
      <formula>0.599</formula>
    </cfRule>
  </conditionalFormatting>
  <conditionalFormatting sqref="E28">
    <cfRule type="cellIs" dxfId="2548" priority="39" operator="between">
      <formula>0.001</formula>
      <formula>0.499</formula>
    </cfRule>
  </conditionalFormatting>
  <conditionalFormatting sqref="E28">
    <cfRule type="cellIs" dxfId="2547" priority="38" stopIfTrue="1" operator="between">
      <formula>0.499</formula>
      <formula>0.599</formula>
    </cfRule>
  </conditionalFormatting>
  <conditionalFormatting sqref="E28">
    <cfRule type="cellIs" dxfId="2546" priority="37" operator="between">
      <formula>0.001</formula>
      <formula>0.499</formula>
    </cfRule>
  </conditionalFormatting>
  <conditionalFormatting sqref="E28">
    <cfRule type="cellIs" dxfId="2545" priority="36" operator="between">
      <formula>0.001</formula>
      <formula>0.499</formula>
    </cfRule>
  </conditionalFormatting>
  <conditionalFormatting sqref="E28">
    <cfRule type="cellIs" dxfId="2544" priority="35" operator="between">
      <formula>0.001</formula>
      <formula>0.499</formula>
    </cfRule>
  </conditionalFormatting>
  <conditionalFormatting sqref="E28">
    <cfRule type="cellIs" dxfId="2543" priority="34" operator="between">
      <formula>0.001</formula>
      <formula>0.499</formula>
    </cfRule>
  </conditionalFormatting>
  <conditionalFormatting sqref="E28">
    <cfRule type="cellIs" dxfId="2542" priority="33" operator="between">
      <formula>0.001</formula>
      <formula>0.499</formula>
    </cfRule>
  </conditionalFormatting>
  <conditionalFormatting sqref="E31">
    <cfRule type="cellIs" dxfId="2541" priority="32" operator="between">
      <formula>0.001</formula>
      <formula>0.499</formula>
    </cfRule>
  </conditionalFormatting>
  <conditionalFormatting sqref="E31">
    <cfRule type="cellIs" dxfId="2540" priority="31" stopIfTrue="1" operator="between">
      <formula>0.499</formula>
      <formula>0.599</formula>
    </cfRule>
  </conditionalFormatting>
  <conditionalFormatting sqref="E31">
    <cfRule type="cellIs" dxfId="2539" priority="30" operator="between">
      <formula>0.001</formula>
      <formula>0.499</formula>
    </cfRule>
  </conditionalFormatting>
  <conditionalFormatting sqref="E31">
    <cfRule type="cellIs" dxfId="2538" priority="29" operator="between">
      <formula>0.001</formula>
      <formula>0.499</formula>
    </cfRule>
  </conditionalFormatting>
  <conditionalFormatting sqref="E31">
    <cfRule type="cellIs" dxfId="2537" priority="28" operator="between">
      <formula>0.001</formula>
      <formula>0.499</formula>
    </cfRule>
  </conditionalFormatting>
  <conditionalFormatting sqref="E31">
    <cfRule type="cellIs" dxfId="2536" priority="27" operator="between">
      <formula>0.001</formula>
      <formula>0.499</formula>
    </cfRule>
  </conditionalFormatting>
  <conditionalFormatting sqref="E31">
    <cfRule type="cellIs" dxfId="2535" priority="26" stopIfTrue="1" operator="between">
      <formula>0.499</formula>
      <formula>0.599</formula>
    </cfRule>
  </conditionalFormatting>
  <conditionalFormatting sqref="E31">
    <cfRule type="cellIs" dxfId="2534" priority="25" operator="between">
      <formula>0.001</formula>
      <formula>0.499</formula>
    </cfRule>
  </conditionalFormatting>
  <conditionalFormatting sqref="E31">
    <cfRule type="cellIs" dxfId="2533" priority="24" stopIfTrue="1" operator="between">
      <formula>0.499</formula>
      <formula>0.599</formula>
    </cfRule>
  </conditionalFormatting>
  <conditionalFormatting sqref="E31">
    <cfRule type="cellIs" dxfId="2532" priority="23" operator="between">
      <formula>0.001</formula>
      <formula>0.499</formula>
    </cfRule>
  </conditionalFormatting>
  <conditionalFormatting sqref="E31">
    <cfRule type="cellIs" dxfId="2531" priority="22" stopIfTrue="1" operator="between">
      <formula>0.499</formula>
      <formula>0.599</formula>
    </cfRule>
  </conditionalFormatting>
  <conditionalFormatting sqref="E31">
    <cfRule type="cellIs" dxfId="2530" priority="21" operator="between">
      <formula>0.001</formula>
      <formula>0.499</formula>
    </cfRule>
  </conditionalFormatting>
  <conditionalFormatting sqref="E31">
    <cfRule type="cellIs" dxfId="2529" priority="20" operator="between">
      <formula>0.001</formula>
      <formula>0.499</formula>
    </cfRule>
  </conditionalFormatting>
  <conditionalFormatting sqref="E31">
    <cfRule type="cellIs" dxfId="2528" priority="19" operator="between">
      <formula>0.001</formula>
      <formula>0.499</formula>
    </cfRule>
  </conditionalFormatting>
  <conditionalFormatting sqref="E31">
    <cfRule type="cellIs" dxfId="2527" priority="18" operator="between">
      <formula>0.001</formula>
      <formula>0.499</formula>
    </cfRule>
  </conditionalFormatting>
  <conditionalFormatting sqref="E31">
    <cfRule type="cellIs" dxfId="2526" priority="17" operator="between">
      <formula>0.001</formula>
      <formula>0.499</formula>
    </cfRule>
  </conditionalFormatting>
  <conditionalFormatting sqref="E34">
    <cfRule type="cellIs" dxfId="2525" priority="16" operator="between">
      <formula>0.001</formula>
      <formula>0.499</formula>
    </cfRule>
  </conditionalFormatting>
  <conditionalFormatting sqref="E34">
    <cfRule type="cellIs" dxfId="2524" priority="15" stopIfTrue="1" operator="between">
      <formula>0.499</formula>
      <formula>0.599</formula>
    </cfRule>
  </conditionalFormatting>
  <conditionalFormatting sqref="E34">
    <cfRule type="cellIs" dxfId="2523" priority="14" operator="between">
      <formula>0.001</formula>
      <formula>0.499</formula>
    </cfRule>
  </conditionalFormatting>
  <conditionalFormatting sqref="E34">
    <cfRule type="cellIs" dxfId="2522" priority="13" operator="between">
      <formula>0.001</formula>
      <formula>0.499</formula>
    </cfRule>
  </conditionalFormatting>
  <conditionalFormatting sqref="E34">
    <cfRule type="cellIs" dxfId="2521" priority="12" operator="between">
      <formula>0.001</formula>
      <formula>0.499</formula>
    </cfRule>
  </conditionalFormatting>
  <conditionalFormatting sqref="E34">
    <cfRule type="cellIs" dxfId="2520" priority="11" operator="between">
      <formula>0.001</formula>
      <formula>0.499</formula>
    </cfRule>
  </conditionalFormatting>
  <conditionalFormatting sqref="E34">
    <cfRule type="cellIs" dxfId="2519" priority="10" stopIfTrue="1" operator="between">
      <formula>0.499</formula>
      <formula>0.599</formula>
    </cfRule>
  </conditionalFormatting>
  <conditionalFormatting sqref="E34">
    <cfRule type="cellIs" dxfId="2518" priority="9" operator="between">
      <formula>0.001</formula>
      <formula>0.499</formula>
    </cfRule>
  </conditionalFormatting>
  <conditionalFormatting sqref="E34">
    <cfRule type="cellIs" dxfId="2517" priority="8" stopIfTrue="1" operator="between">
      <formula>0.499</formula>
      <formula>0.599</formula>
    </cfRule>
  </conditionalFormatting>
  <conditionalFormatting sqref="E34">
    <cfRule type="cellIs" dxfId="2516" priority="7" operator="between">
      <formula>0.001</formula>
      <formula>0.499</formula>
    </cfRule>
  </conditionalFormatting>
  <conditionalFormatting sqref="E34">
    <cfRule type="cellIs" dxfId="2515" priority="6" stopIfTrue="1" operator="between">
      <formula>0.499</formula>
      <formula>0.599</formula>
    </cfRule>
  </conditionalFormatting>
  <conditionalFormatting sqref="E34">
    <cfRule type="cellIs" dxfId="2514" priority="5" operator="between">
      <formula>0.001</formula>
      <formula>0.499</formula>
    </cfRule>
  </conditionalFormatting>
  <conditionalFormatting sqref="E34">
    <cfRule type="cellIs" dxfId="2513" priority="4" operator="between">
      <formula>0.001</formula>
      <formula>0.499</formula>
    </cfRule>
  </conditionalFormatting>
  <conditionalFormatting sqref="E34">
    <cfRule type="cellIs" dxfId="2512" priority="3" operator="between">
      <formula>0.001</formula>
      <formula>0.499</formula>
    </cfRule>
  </conditionalFormatting>
  <conditionalFormatting sqref="E34">
    <cfRule type="cellIs" dxfId="2511" priority="2" operator="between">
      <formula>0.001</formula>
      <formula>0.499</formula>
    </cfRule>
  </conditionalFormatting>
  <conditionalFormatting sqref="E34">
    <cfRule type="cellIs" dxfId="2510" priority="1" operator="between">
      <formula>0.001</formula>
      <formula>0.499</formula>
    </cfRule>
  </conditionalFormatting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Q82"/>
  <sheetViews>
    <sheetView showGridLines="0" workbookViewId="0">
      <selection sqref="A1:G1"/>
    </sheetView>
  </sheetViews>
  <sheetFormatPr defaultColWidth="9.140625" defaultRowHeight="9"/>
  <cols>
    <col min="1" max="2" width="2.7109375" style="290" customWidth="1"/>
    <col min="3" max="3" width="2.5703125" style="290" customWidth="1"/>
    <col min="4" max="4" width="51.7109375" style="259" customWidth="1"/>
    <col min="5" max="7" width="9.7109375" style="291" customWidth="1"/>
    <col min="8" max="16384" width="9.140625" style="259"/>
  </cols>
  <sheetData>
    <row r="1" spans="1:225" s="257" customFormat="1" ht="36" customHeight="1">
      <c r="A1" s="575" t="s">
        <v>1007</v>
      </c>
      <c r="B1" s="575"/>
      <c r="C1" s="575"/>
      <c r="D1" s="575"/>
      <c r="E1" s="575"/>
      <c r="F1" s="575"/>
      <c r="G1" s="575"/>
      <c r="H1" s="515" t="s">
        <v>1048</v>
      </c>
    </row>
    <row r="2" spans="1:225" ht="8.65" customHeight="1">
      <c r="A2" s="557" t="s">
        <v>475</v>
      </c>
      <c r="B2" s="557"/>
      <c r="C2" s="557"/>
      <c r="D2" s="557"/>
      <c r="E2" s="258"/>
      <c r="F2" s="258"/>
      <c r="G2" s="258"/>
    </row>
    <row r="3" spans="1:225" s="260" customFormat="1" ht="20.100000000000001" customHeight="1">
      <c r="A3" s="563" t="s">
        <v>765</v>
      </c>
      <c r="B3" s="564"/>
      <c r="C3" s="569" t="s">
        <v>941</v>
      </c>
      <c r="D3" s="569"/>
      <c r="E3" s="245">
        <v>2016</v>
      </c>
      <c r="F3" s="256">
        <v>2017</v>
      </c>
      <c r="G3" s="54" t="s">
        <v>1078</v>
      </c>
    </row>
    <row r="4" spans="1:225" s="342" customFormat="1" ht="5.0999999999999996" customHeight="1">
      <c r="A4" s="11"/>
      <c r="B4" s="11"/>
      <c r="C4" s="11"/>
      <c r="D4" s="11"/>
      <c r="E4" s="11"/>
      <c r="F4" s="11"/>
      <c r="G4" s="11"/>
    </row>
    <row r="5" spans="1:225" s="262" customFormat="1" ht="9" customHeight="1">
      <c r="A5" s="574" t="s">
        <v>216</v>
      </c>
      <c r="B5" s="574"/>
      <c r="C5" s="574"/>
      <c r="D5" s="574"/>
      <c r="E5" s="261">
        <v>61424014.899000011</v>
      </c>
      <c r="F5" s="261">
        <v>69688564.626000017</v>
      </c>
      <c r="G5" s="261">
        <v>75363915.190000042</v>
      </c>
    </row>
    <row r="6" spans="1:225" s="263" customFormat="1" ht="3" customHeight="1">
      <c r="A6" s="262"/>
      <c r="B6" s="262"/>
      <c r="C6" s="262"/>
      <c r="E6" s="264"/>
      <c r="F6" s="264"/>
      <c r="G6" s="264"/>
    </row>
    <row r="7" spans="1:225" s="270" customFormat="1" ht="9" customHeight="1">
      <c r="A7" s="265" t="s">
        <v>477</v>
      </c>
      <c r="B7" s="573" t="s">
        <v>682</v>
      </c>
      <c r="C7" s="573"/>
      <c r="D7" s="573"/>
      <c r="E7" s="266">
        <v>3479073.4360000007</v>
      </c>
      <c r="F7" s="266">
        <v>3692974.9309999994</v>
      </c>
      <c r="G7" s="266">
        <v>3860218.8499999992</v>
      </c>
      <c r="H7" s="267"/>
      <c r="I7" s="269"/>
      <c r="J7" s="571"/>
      <c r="K7" s="571"/>
      <c r="L7" s="571"/>
      <c r="M7" s="267"/>
      <c r="N7" s="267"/>
      <c r="O7" s="267"/>
      <c r="P7" s="267"/>
      <c r="Q7" s="268"/>
      <c r="R7" s="269"/>
      <c r="S7" s="571"/>
      <c r="T7" s="571"/>
      <c r="U7" s="571"/>
      <c r="V7" s="267"/>
      <c r="W7" s="267"/>
      <c r="X7" s="267"/>
      <c r="Y7" s="267"/>
      <c r="Z7" s="268"/>
      <c r="AA7" s="269"/>
      <c r="AB7" s="571"/>
      <c r="AC7" s="571"/>
      <c r="AD7" s="571"/>
      <c r="AE7" s="267"/>
      <c r="AF7" s="267"/>
      <c r="AG7" s="267"/>
      <c r="AH7" s="267"/>
      <c r="AI7" s="268"/>
      <c r="AJ7" s="269"/>
      <c r="AK7" s="571"/>
      <c r="AL7" s="571"/>
      <c r="AM7" s="571"/>
      <c r="AN7" s="267"/>
      <c r="AO7" s="267"/>
      <c r="AP7" s="267"/>
      <c r="AQ7" s="267"/>
      <c r="AR7" s="268"/>
      <c r="AS7" s="269"/>
      <c r="AT7" s="571"/>
      <c r="AU7" s="571"/>
      <c r="AV7" s="571"/>
      <c r="AW7" s="267"/>
      <c r="AX7" s="267"/>
      <c r="AY7" s="267"/>
      <c r="AZ7" s="267"/>
      <c r="BA7" s="268"/>
      <c r="BB7" s="269"/>
      <c r="BC7" s="571"/>
      <c r="BD7" s="571"/>
      <c r="BE7" s="571"/>
      <c r="BF7" s="267"/>
      <c r="BG7" s="267"/>
      <c r="BH7" s="267"/>
      <c r="BI7" s="267"/>
      <c r="BJ7" s="268"/>
      <c r="BK7" s="269"/>
      <c r="BL7" s="571"/>
      <c r="BM7" s="571"/>
      <c r="BN7" s="571"/>
      <c r="BO7" s="267"/>
      <c r="BP7" s="267"/>
      <c r="BQ7" s="267"/>
      <c r="BR7" s="267"/>
      <c r="BS7" s="268"/>
      <c r="BT7" s="269"/>
      <c r="BU7" s="571"/>
      <c r="BV7" s="571"/>
      <c r="BW7" s="571"/>
      <c r="BX7" s="267"/>
      <c r="BY7" s="267"/>
      <c r="BZ7" s="267"/>
      <c r="CA7" s="267"/>
      <c r="CB7" s="268"/>
      <c r="CC7" s="269"/>
      <c r="CD7" s="571"/>
      <c r="CE7" s="571"/>
      <c r="CF7" s="571"/>
      <c r="CG7" s="267"/>
      <c r="CH7" s="267"/>
      <c r="CI7" s="267"/>
      <c r="CJ7" s="267"/>
      <c r="CK7" s="268"/>
      <c r="CL7" s="269"/>
      <c r="CM7" s="571"/>
      <c r="CN7" s="571"/>
      <c r="CO7" s="571"/>
      <c r="CP7" s="267"/>
      <c r="CQ7" s="267"/>
      <c r="CR7" s="267"/>
      <c r="CS7" s="267"/>
      <c r="CT7" s="268"/>
      <c r="CU7" s="269"/>
      <c r="CV7" s="571"/>
      <c r="CW7" s="571"/>
      <c r="CX7" s="571"/>
      <c r="CY7" s="267"/>
      <c r="CZ7" s="267"/>
      <c r="DA7" s="267"/>
      <c r="DB7" s="267"/>
      <c r="DC7" s="268"/>
      <c r="DD7" s="269"/>
      <c r="DE7" s="571"/>
      <c r="DF7" s="571"/>
      <c r="DG7" s="571"/>
      <c r="DH7" s="267"/>
      <c r="DI7" s="267"/>
      <c r="DJ7" s="267"/>
      <c r="DK7" s="267"/>
      <c r="DL7" s="268"/>
      <c r="DM7" s="269"/>
      <c r="DN7" s="571"/>
      <c r="DO7" s="571"/>
      <c r="DP7" s="571"/>
      <c r="DQ7" s="267"/>
      <c r="DR7" s="267"/>
      <c r="DS7" s="267"/>
      <c r="DT7" s="267"/>
      <c r="DU7" s="268"/>
      <c r="DV7" s="269"/>
      <c r="DW7" s="571"/>
      <c r="DX7" s="571"/>
      <c r="DY7" s="571"/>
      <c r="DZ7" s="267"/>
      <c r="EA7" s="267"/>
      <c r="EB7" s="267"/>
      <c r="EC7" s="267"/>
      <c r="ED7" s="268"/>
      <c r="EE7" s="269"/>
      <c r="EF7" s="571"/>
      <c r="EG7" s="571"/>
      <c r="EH7" s="571"/>
      <c r="EI7" s="267"/>
      <c r="EJ7" s="267"/>
      <c r="EK7" s="267"/>
      <c r="EL7" s="267"/>
      <c r="EM7" s="268"/>
      <c r="EN7" s="269"/>
      <c r="EO7" s="571"/>
      <c r="EP7" s="571"/>
      <c r="EQ7" s="571"/>
      <c r="ER7" s="267"/>
      <c r="ES7" s="267"/>
      <c r="ET7" s="267"/>
      <c r="EU7" s="267"/>
      <c r="EV7" s="268"/>
      <c r="EW7" s="269"/>
      <c r="EX7" s="571"/>
      <c r="EY7" s="571"/>
      <c r="EZ7" s="571"/>
      <c r="FA7" s="267"/>
      <c r="FB7" s="267"/>
      <c r="FC7" s="267"/>
      <c r="FD7" s="267"/>
      <c r="FE7" s="268"/>
      <c r="FF7" s="269"/>
      <c r="FG7" s="571"/>
      <c r="FH7" s="571"/>
      <c r="FI7" s="571"/>
      <c r="FJ7" s="267"/>
      <c r="FK7" s="267"/>
      <c r="FL7" s="267"/>
      <c r="FM7" s="267"/>
      <c r="FN7" s="268"/>
      <c r="FO7" s="269"/>
      <c r="FP7" s="571"/>
      <c r="FQ7" s="571"/>
      <c r="FR7" s="571"/>
      <c r="FS7" s="267"/>
      <c r="FT7" s="267"/>
      <c r="FU7" s="267"/>
      <c r="FV7" s="267"/>
      <c r="FW7" s="268"/>
      <c r="FX7" s="269"/>
      <c r="FY7" s="571"/>
      <c r="FZ7" s="571"/>
      <c r="GA7" s="571"/>
      <c r="GB7" s="267"/>
      <c r="GC7" s="267"/>
      <c r="GD7" s="267"/>
      <c r="GE7" s="267"/>
      <c r="GF7" s="268"/>
      <c r="GG7" s="269"/>
      <c r="GH7" s="571"/>
      <c r="GI7" s="571"/>
      <c r="GJ7" s="571"/>
      <c r="GK7" s="267"/>
      <c r="GL7" s="267"/>
      <c r="GM7" s="267"/>
      <c r="GN7" s="267"/>
      <c r="GO7" s="268"/>
      <c r="GP7" s="269"/>
      <c r="GQ7" s="571"/>
      <c r="GR7" s="571"/>
      <c r="GS7" s="571"/>
      <c r="GT7" s="267"/>
      <c r="GU7" s="267"/>
      <c r="GV7" s="267"/>
      <c r="GW7" s="267"/>
      <c r="GX7" s="268"/>
      <c r="GY7" s="269"/>
      <c r="GZ7" s="571"/>
      <c r="HA7" s="571"/>
      <c r="HB7" s="571"/>
      <c r="HC7" s="267"/>
      <c r="HD7" s="267"/>
      <c r="HE7" s="267"/>
      <c r="HF7" s="267"/>
      <c r="HG7" s="268"/>
      <c r="HH7" s="269"/>
      <c r="HI7" s="571"/>
      <c r="HJ7" s="571"/>
      <c r="HK7" s="571"/>
      <c r="HL7" s="267"/>
      <c r="HM7" s="267"/>
      <c r="HN7" s="267"/>
      <c r="HO7" s="267"/>
      <c r="HP7" s="268"/>
      <c r="HQ7" s="269"/>
    </row>
    <row r="8" spans="1:225" s="270" customFormat="1" ht="8.65" customHeight="1">
      <c r="A8" s="271"/>
      <c r="B8" s="272"/>
      <c r="C8" s="273" t="s">
        <v>524</v>
      </c>
      <c r="D8" s="274" t="s">
        <v>683</v>
      </c>
      <c r="E8" s="275">
        <v>2823590.1540000006</v>
      </c>
      <c r="F8" s="275">
        <v>3032239.8059999994</v>
      </c>
      <c r="G8" s="275">
        <v>3179586.470999999</v>
      </c>
    </row>
    <row r="9" spans="1:225" s="270" customFormat="1" ht="8.65" customHeight="1">
      <c r="A9" s="271"/>
      <c r="B9" s="272"/>
      <c r="C9" s="276" t="s">
        <v>526</v>
      </c>
      <c r="D9" s="277" t="s">
        <v>684</v>
      </c>
      <c r="E9" s="275">
        <v>267253.23700000002</v>
      </c>
      <c r="F9" s="275">
        <v>273408.99200000003</v>
      </c>
      <c r="G9" s="275">
        <v>286689.62300000008</v>
      </c>
    </row>
    <row r="10" spans="1:225" s="270" customFormat="1" ht="8.65" customHeight="1">
      <c r="A10" s="271"/>
      <c r="B10" s="272"/>
      <c r="C10" s="278" t="s">
        <v>681</v>
      </c>
      <c r="D10" s="279" t="s">
        <v>685</v>
      </c>
      <c r="E10" s="275">
        <v>388230.04499999998</v>
      </c>
      <c r="F10" s="275">
        <v>387326.13300000003</v>
      </c>
      <c r="G10" s="275">
        <v>393942.75600000011</v>
      </c>
    </row>
    <row r="11" spans="1:225" s="270" customFormat="1" ht="9" customHeight="1">
      <c r="A11" s="265" t="s">
        <v>478</v>
      </c>
      <c r="B11" s="573" t="s">
        <v>1016</v>
      </c>
      <c r="C11" s="573"/>
      <c r="D11" s="573"/>
      <c r="E11" s="266">
        <v>5145499.4039999992</v>
      </c>
      <c r="F11" s="266">
        <v>6665740.6550000003</v>
      </c>
      <c r="G11" s="266">
        <v>7308684.5110000009</v>
      </c>
      <c r="H11" s="267"/>
      <c r="I11" s="269"/>
      <c r="J11" s="571"/>
      <c r="K11" s="571"/>
      <c r="L11" s="571"/>
      <c r="M11" s="267"/>
      <c r="N11" s="267"/>
      <c r="O11" s="267"/>
      <c r="P11" s="267"/>
      <c r="Q11" s="268"/>
      <c r="R11" s="269"/>
      <c r="S11" s="571"/>
      <c r="T11" s="571"/>
      <c r="U11" s="571"/>
      <c r="V11" s="267"/>
      <c r="W11" s="267"/>
      <c r="X11" s="267"/>
      <c r="Y11" s="267"/>
      <c r="Z11" s="268"/>
      <c r="AA11" s="269"/>
      <c r="AB11" s="571"/>
      <c r="AC11" s="571"/>
      <c r="AD11" s="571"/>
      <c r="AE11" s="267"/>
      <c r="AF11" s="267"/>
      <c r="AG11" s="267"/>
      <c r="AH11" s="267"/>
      <c r="AI11" s="268"/>
      <c r="AJ11" s="269"/>
      <c r="AK11" s="571"/>
      <c r="AL11" s="571"/>
      <c r="AM11" s="571"/>
      <c r="AN11" s="267"/>
      <c r="AO11" s="267"/>
      <c r="AP11" s="267"/>
      <c r="AQ11" s="267"/>
      <c r="AR11" s="268"/>
      <c r="AS11" s="269"/>
      <c r="AT11" s="571"/>
      <c r="AU11" s="571"/>
      <c r="AV11" s="571"/>
      <c r="AW11" s="267"/>
      <c r="AX11" s="267"/>
      <c r="AY11" s="267"/>
      <c r="AZ11" s="267"/>
      <c r="BA11" s="268"/>
      <c r="BB11" s="269"/>
      <c r="BC11" s="571"/>
      <c r="BD11" s="571"/>
      <c r="BE11" s="571"/>
      <c r="BF11" s="267"/>
      <c r="BG11" s="267"/>
      <c r="BH11" s="267"/>
      <c r="BI11" s="267"/>
      <c r="BJ11" s="268"/>
      <c r="BK11" s="269"/>
      <c r="BL11" s="571"/>
      <c r="BM11" s="571"/>
      <c r="BN11" s="571"/>
      <c r="BO11" s="267"/>
      <c r="BP11" s="267"/>
      <c r="BQ11" s="267"/>
      <c r="BR11" s="267"/>
      <c r="BS11" s="268"/>
      <c r="BT11" s="269"/>
      <c r="BU11" s="571"/>
      <c r="BV11" s="571"/>
      <c r="BW11" s="571"/>
      <c r="BX11" s="267"/>
      <c r="BY11" s="267"/>
      <c r="BZ11" s="267"/>
      <c r="CA11" s="267"/>
      <c r="CB11" s="268"/>
      <c r="CC11" s="269"/>
      <c r="CD11" s="571"/>
      <c r="CE11" s="571"/>
      <c r="CF11" s="571"/>
      <c r="CG11" s="267"/>
      <c r="CH11" s="267"/>
      <c r="CI11" s="267"/>
      <c r="CJ11" s="267"/>
      <c r="CK11" s="268"/>
      <c r="CL11" s="269"/>
      <c r="CM11" s="571"/>
      <c r="CN11" s="571"/>
      <c r="CO11" s="571"/>
      <c r="CP11" s="267"/>
      <c r="CQ11" s="267"/>
      <c r="CR11" s="267"/>
      <c r="CS11" s="267"/>
      <c r="CT11" s="268"/>
      <c r="CU11" s="269"/>
      <c r="CV11" s="571"/>
      <c r="CW11" s="571"/>
      <c r="CX11" s="571"/>
      <c r="CY11" s="267"/>
      <c r="CZ11" s="267"/>
      <c r="DA11" s="267"/>
      <c r="DB11" s="267"/>
      <c r="DC11" s="268"/>
      <c r="DD11" s="269"/>
      <c r="DE11" s="571"/>
      <c r="DF11" s="571"/>
      <c r="DG11" s="571"/>
      <c r="DH11" s="267"/>
      <c r="DI11" s="267"/>
      <c r="DJ11" s="267"/>
      <c r="DK11" s="267"/>
      <c r="DL11" s="268"/>
      <c r="DM11" s="269"/>
      <c r="DN11" s="571"/>
      <c r="DO11" s="571"/>
      <c r="DP11" s="571"/>
      <c r="DQ11" s="267"/>
      <c r="DR11" s="267"/>
      <c r="DS11" s="267"/>
      <c r="DT11" s="267"/>
      <c r="DU11" s="268"/>
      <c r="DV11" s="269"/>
      <c r="DW11" s="571"/>
      <c r="DX11" s="571"/>
      <c r="DY11" s="571"/>
      <c r="DZ11" s="267"/>
      <c r="EA11" s="267"/>
      <c r="EB11" s="267"/>
      <c r="EC11" s="267"/>
      <c r="ED11" s="268"/>
      <c r="EE11" s="269"/>
      <c r="EF11" s="571"/>
      <c r="EG11" s="571"/>
      <c r="EH11" s="571"/>
      <c r="EI11" s="267"/>
      <c r="EJ11" s="267"/>
      <c r="EK11" s="267"/>
      <c r="EL11" s="267"/>
      <c r="EM11" s="268"/>
      <c r="EN11" s="269"/>
      <c r="EO11" s="571"/>
      <c r="EP11" s="571"/>
      <c r="EQ11" s="571"/>
      <c r="ER11" s="267"/>
      <c r="ES11" s="267"/>
      <c r="ET11" s="267"/>
      <c r="EU11" s="267"/>
      <c r="EV11" s="268"/>
      <c r="EW11" s="269"/>
      <c r="EX11" s="571"/>
      <c r="EY11" s="571"/>
      <c r="EZ11" s="571"/>
      <c r="FA11" s="267"/>
      <c r="FB11" s="267"/>
      <c r="FC11" s="267"/>
      <c r="FD11" s="267"/>
      <c r="FE11" s="268"/>
      <c r="FF11" s="269"/>
      <c r="FG11" s="571"/>
      <c r="FH11" s="571"/>
      <c r="FI11" s="571"/>
      <c r="FJ11" s="267"/>
      <c r="FK11" s="267"/>
      <c r="FL11" s="267"/>
      <c r="FM11" s="267"/>
      <c r="FN11" s="268"/>
      <c r="FO11" s="269"/>
      <c r="FP11" s="571"/>
      <c r="FQ11" s="571"/>
      <c r="FR11" s="571"/>
      <c r="FS11" s="267"/>
      <c r="FT11" s="267"/>
      <c r="FU11" s="267"/>
      <c r="FV11" s="267"/>
      <c r="FW11" s="268"/>
      <c r="FX11" s="269"/>
      <c r="FY11" s="571"/>
      <c r="FZ11" s="571"/>
      <c r="GA11" s="571"/>
      <c r="GB11" s="267"/>
      <c r="GC11" s="267"/>
      <c r="GD11" s="267"/>
      <c r="GE11" s="267"/>
      <c r="GF11" s="268"/>
      <c r="GG11" s="269"/>
      <c r="GH11" s="571"/>
      <c r="GI11" s="571"/>
      <c r="GJ11" s="571"/>
      <c r="GK11" s="267"/>
      <c r="GL11" s="267"/>
      <c r="GM11" s="267"/>
      <c r="GN11" s="267"/>
      <c r="GO11" s="268"/>
      <c r="GP11" s="269"/>
      <c r="GQ11" s="571"/>
      <c r="GR11" s="571"/>
      <c r="GS11" s="571"/>
      <c r="GT11" s="267"/>
      <c r="GU11" s="267"/>
      <c r="GV11" s="267"/>
      <c r="GW11" s="267"/>
      <c r="GX11" s="268"/>
      <c r="GY11" s="269"/>
      <c r="GZ11" s="571"/>
      <c r="HA11" s="571"/>
      <c r="HB11" s="571"/>
      <c r="HC11" s="267"/>
      <c r="HD11" s="267"/>
      <c r="HE11" s="267"/>
      <c r="HF11" s="267"/>
      <c r="HG11" s="268"/>
      <c r="HH11" s="269"/>
      <c r="HI11" s="571"/>
      <c r="HJ11" s="571"/>
      <c r="HK11" s="571"/>
      <c r="HL11" s="267"/>
      <c r="HM11" s="267"/>
      <c r="HN11" s="267"/>
      <c r="HO11" s="267"/>
      <c r="HP11" s="268"/>
      <c r="HQ11" s="269"/>
    </row>
    <row r="12" spans="1:225" s="270" customFormat="1" ht="8.65" customHeight="1">
      <c r="A12" s="271"/>
      <c r="B12" s="272"/>
      <c r="C12" s="273" t="s">
        <v>529</v>
      </c>
      <c r="D12" s="280" t="s">
        <v>687</v>
      </c>
      <c r="E12" s="275">
        <v>277648.995</v>
      </c>
      <c r="F12" s="275">
        <v>417483.46299999999</v>
      </c>
      <c r="G12" s="275">
        <v>342292.516</v>
      </c>
    </row>
    <row r="13" spans="1:225" s="270" customFormat="1" ht="8.65" customHeight="1">
      <c r="A13" s="271"/>
      <c r="B13" s="272"/>
      <c r="C13" s="276" t="s">
        <v>532</v>
      </c>
      <c r="D13" s="277" t="s">
        <v>688</v>
      </c>
      <c r="E13" s="275">
        <v>4753547.01</v>
      </c>
      <c r="F13" s="275">
        <v>6114999.6189999999</v>
      </c>
      <c r="G13" s="275">
        <v>6815442.1000000006</v>
      </c>
    </row>
    <row r="14" spans="1:225" s="270" customFormat="1" ht="8.65" customHeight="1">
      <c r="A14" s="271"/>
      <c r="B14" s="272"/>
      <c r="C14" s="276" t="s">
        <v>534</v>
      </c>
      <c r="D14" s="277" t="s">
        <v>689</v>
      </c>
      <c r="E14" s="275">
        <v>6906.4239999999991</v>
      </c>
      <c r="F14" s="275">
        <v>10038.458000000001</v>
      </c>
      <c r="G14" s="275">
        <v>13483.803</v>
      </c>
    </row>
    <row r="15" spans="1:225" s="270" customFormat="1" ht="8.65" customHeight="1">
      <c r="A15" s="271"/>
      <c r="B15" s="272"/>
      <c r="C15" s="276" t="s">
        <v>536</v>
      </c>
      <c r="D15" s="277" t="s">
        <v>855</v>
      </c>
      <c r="E15" s="275">
        <v>107396.97500000001</v>
      </c>
      <c r="F15" s="275">
        <v>123219.11499999999</v>
      </c>
      <c r="G15" s="275">
        <v>137466.09199999998</v>
      </c>
    </row>
    <row r="16" spans="1:225" s="270" customFormat="1" ht="8.65" customHeight="1">
      <c r="A16" s="271"/>
      <c r="B16" s="272"/>
      <c r="C16" s="278" t="s">
        <v>538</v>
      </c>
      <c r="D16" s="279" t="s">
        <v>856</v>
      </c>
      <c r="E16" s="275">
        <v>0</v>
      </c>
      <c r="F16" s="275">
        <v>0</v>
      </c>
      <c r="G16" s="275">
        <v>0</v>
      </c>
    </row>
    <row r="17" spans="1:225" s="270" customFormat="1" ht="9" customHeight="1">
      <c r="A17" s="265" t="s">
        <v>479</v>
      </c>
      <c r="B17" s="573" t="s">
        <v>690</v>
      </c>
      <c r="C17" s="573"/>
      <c r="D17" s="573"/>
      <c r="E17" s="266">
        <v>51348651.52700001</v>
      </c>
      <c r="F17" s="266">
        <v>57520449.148000017</v>
      </c>
      <c r="G17" s="266">
        <v>62136867.558000028</v>
      </c>
      <c r="H17" s="267"/>
      <c r="I17" s="269"/>
      <c r="J17" s="571"/>
      <c r="K17" s="571"/>
      <c r="L17" s="571"/>
      <c r="M17" s="267"/>
      <c r="N17" s="267"/>
      <c r="O17" s="267"/>
      <c r="P17" s="267"/>
      <c r="Q17" s="268"/>
      <c r="R17" s="269"/>
      <c r="S17" s="571"/>
      <c r="T17" s="571"/>
      <c r="U17" s="571"/>
      <c r="V17" s="267"/>
      <c r="W17" s="267"/>
      <c r="X17" s="267"/>
      <c r="Y17" s="267"/>
      <c r="Z17" s="268"/>
      <c r="AA17" s="269"/>
      <c r="AB17" s="571"/>
      <c r="AC17" s="571"/>
      <c r="AD17" s="571"/>
      <c r="AE17" s="267"/>
      <c r="AF17" s="267"/>
      <c r="AG17" s="267"/>
      <c r="AH17" s="267"/>
      <c r="AI17" s="268"/>
      <c r="AJ17" s="269"/>
      <c r="AK17" s="571"/>
      <c r="AL17" s="571"/>
      <c r="AM17" s="571"/>
      <c r="AN17" s="267"/>
      <c r="AO17" s="267"/>
      <c r="AP17" s="267"/>
      <c r="AQ17" s="267"/>
      <c r="AR17" s="268"/>
      <c r="AS17" s="269"/>
      <c r="AT17" s="571"/>
      <c r="AU17" s="571"/>
      <c r="AV17" s="571"/>
      <c r="AW17" s="267"/>
      <c r="AX17" s="267"/>
      <c r="AY17" s="267"/>
      <c r="AZ17" s="267"/>
      <c r="BA17" s="268"/>
      <c r="BB17" s="269"/>
      <c r="BC17" s="571"/>
      <c r="BD17" s="571"/>
      <c r="BE17" s="571"/>
      <c r="BF17" s="267"/>
      <c r="BG17" s="267"/>
      <c r="BH17" s="267"/>
      <c r="BI17" s="267"/>
      <c r="BJ17" s="268"/>
      <c r="BK17" s="269"/>
      <c r="BL17" s="571"/>
      <c r="BM17" s="571"/>
      <c r="BN17" s="571"/>
      <c r="BO17" s="267"/>
      <c r="BP17" s="267"/>
      <c r="BQ17" s="267"/>
      <c r="BR17" s="267"/>
      <c r="BS17" s="268"/>
      <c r="BT17" s="269"/>
      <c r="BU17" s="571"/>
      <c r="BV17" s="571"/>
      <c r="BW17" s="571"/>
      <c r="BX17" s="267"/>
      <c r="BY17" s="267"/>
      <c r="BZ17" s="267"/>
      <c r="CA17" s="267"/>
      <c r="CB17" s="268"/>
      <c r="CC17" s="269"/>
      <c r="CD17" s="571"/>
      <c r="CE17" s="571"/>
      <c r="CF17" s="571"/>
      <c r="CG17" s="267"/>
      <c r="CH17" s="267"/>
      <c r="CI17" s="267"/>
      <c r="CJ17" s="267"/>
      <c r="CK17" s="268"/>
      <c r="CL17" s="269"/>
      <c r="CM17" s="571"/>
      <c r="CN17" s="571"/>
      <c r="CO17" s="571"/>
      <c r="CP17" s="267"/>
      <c r="CQ17" s="267"/>
      <c r="CR17" s="267"/>
      <c r="CS17" s="267"/>
      <c r="CT17" s="268"/>
      <c r="CU17" s="269"/>
      <c r="CV17" s="571"/>
      <c r="CW17" s="571"/>
      <c r="CX17" s="571"/>
      <c r="CY17" s="267"/>
      <c r="CZ17" s="267"/>
      <c r="DA17" s="267"/>
      <c r="DB17" s="267"/>
      <c r="DC17" s="268"/>
      <c r="DD17" s="269"/>
      <c r="DE17" s="571"/>
      <c r="DF17" s="571"/>
      <c r="DG17" s="571"/>
      <c r="DH17" s="267"/>
      <c r="DI17" s="267"/>
      <c r="DJ17" s="267"/>
      <c r="DK17" s="267"/>
      <c r="DL17" s="268"/>
      <c r="DM17" s="269"/>
      <c r="DN17" s="571"/>
      <c r="DO17" s="571"/>
      <c r="DP17" s="571"/>
      <c r="DQ17" s="267"/>
      <c r="DR17" s="267"/>
      <c r="DS17" s="267"/>
      <c r="DT17" s="267"/>
      <c r="DU17" s="268"/>
      <c r="DV17" s="269"/>
      <c r="DW17" s="571"/>
      <c r="DX17" s="571"/>
      <c r="DY17" s="571"/>
      <c r="DZ17" s="267"/>
      <c r="EA17" s="267"/>
      <c r="EB17" s="267"/>
      <c r="EC17" s="267"/>
      <c r="ED17" s="268"/>
      <c r="EE17" s="269"/>
      <c r="EF17" s="571"/>
      <c r="EG17" s="571"/>
      <c r="EH17" s="571"/>
      <c r="EI17" s="267"/>
      <c r="EJ17" s="267"/>
      <c r="EK17" s="267"/>
      <c r="EL17" s="267"/>
      <c r="EM17" s="268"/>
      <c r="EN17" s="269"/>
      <c r="EO17" s="571"/>
      <c r="EP17" s="571"/>
      <c r="EQ17" s="571"/>
      <c r="ER17" s="267"/>
      <c r="ES17" s="267"/>
      <c r="ET17" s="267"/>
      <c r="EU17" s="267"/>
      <c r="EV17" s="268"/>
      <c r="EW17" s="269"/>
      <c r="EX17" s="571"/>
      <c r="EY17" s="571"/>
      <c r="EZ17" s="571"/>
      <c r="FA17" s="267"/>
      <c r="FB17" s="267"/>
      <c r="FC17" s="267"/>
      <c r="FD17" s="267"/>
      <c r="FE17" s="268"/>
      <c r="FF17" s="269"/>
      <c r="FG17" s="571"/>
      <c r="FH17" s="571"/>
      <c r="FI17" s="571"/>
      <c r="FJ17" s="267"/>
      <c r="FK17" s="267"/>
      <c r="FL17" s="267"/>
      <c r="FM17" s="267"/>
      <c r="FN17" s="268"/>
      <c r="FO17" s="269"/>
      <c r="FP17" s="571"/>
      <c r="FQ17" s="571"/>
      <c r="FR17" s="571"/>
      <c r="FS17" s="267"/>
      <c r="FT17" s="267"/>
      <c r="FU17" s="267"/>
      <c r="FV17" s="267"/>
      <c r="FW17" s="268"/>
      <c r="FX17" s="269"/>
      <c r="FY17" s="571"/>
      <c r="FZ17" s="571"/>
      <c r="GA17" s="571"/>
      <c r="GB17" s="267"/>
      <c r="GC17" s="267"/>
      <c r="GD17" s="267"/>
      <c r="GE17" s="267"/>
      <c r="GF17" s="268"/>
      <c r="GG17" s="269"/>
      <c r="GH17" s="571"/>
      <c r="GI17" s="571"/>
      <c r="GJ17" s="571"/>
      <c r="GK17" s="267"/>
      <c r="GL17" s="267"/>
      <c r="GM17" s="267"/>
      <c r="GN17" s="267"/>
      <c r="GO17" s="268"/>
      <c r="GP17" s="269"/>
      <c r="GQ17" s="571"/>
      <c r="GR17" s="571"/>
      <c r="GS17" s="571"/>
      <c r="GT17" s="267"/>
      <c r="GU17" s="267"/>
      <c r="GV17" s="267"/>
      <c r="GW17" s="267"/>
      <c r="GX17" s="268"/>
      <c r="GY17" s="269"/>
      <c r="GZ17" s="571"/>
      <c r="HA17" s="571"/>
      <c r="HB17" s="571"/>
      <c r="HC17" s="267"/>
      <c r="HD17" s="267"/>
      <c r="HE17" s="267"/>
      <c r="HF17" s="267"/>
      <c r="HG17" s="268"/>
      <c r="HH17" s="269"/>
      <c r="HI17" s="571"/>
      <c r="HJ17" s="571"/>
      <c r="HK17" s="571"/>
      <c r="HL17" s="267"/>
      <c r="HM17" s="267"/>
      <c r="HN17" s="267"/>
      <c r="HO17" s="267"/>
      <c r="HP17" s="268"/>
      <c r="HQ17" s="269"/>
    </row>
    <row r="18" spans="1:225" s="270" customFormat="1" ht="8.65" customHeight="1">
      <c r="A18" s="271"/>
      <c r="B18" s="272"/>
      <c r="C18" s="273" t="s">
        <v>540</v>
      </c>
      <c r="D18" s="280" t="s">
        <v>691</v>
      </c>
      <c r="E18" s="275">
        <v>5970373.1770000067</v>
      </c>
      <c r="F18" s="275">
        <v>6593275.2160000037</v>
      </c>
      <c r="G18" s="275">
        <v>6841004.4530000044</v>
      </c>
      <c r="H18" s="303"/>
    </row>
    <row r="19" spans="1:225" s="270" customFormat="1" ht="8.65" customHeight="1">
      <c r="A19" s="271"/>
      <c r="B19" s="272"/>
      <c r="C19" s="276" t="s">
        <v>468</v>
      </c>
      <c r="D19" s="277" t="s">
        <v>692</v>
      </c>
      <c r="E19" s="275">
        <v>391275.96900000004</v>
      </c>
      <c r="F19" s="275">
        <v>463469.58500000008</v>
      </c>
      <c r="G19" s="275">
        <v>478239.16700000002</v>
      </c>
    </row>
    <row r="20" spans="1:225" s="270" customFormat="1" ht="8.65" customHeight="1">
      <c r="A20" s="271"/>
      <c r="B20" s="272"/>
      <c r="C20" s="276" t="s">
        <v>542</v>
      </c>
      <c r="D20" s="277" t="s">
        <v>1017</v>
      </c>
      <c r="E20" s="275">
        <v>160128.53399999999</v>
      </c>
      <c r="F20" s="275">
        <v>158549.82399999999</v>
      </c>
      <c r="G20" s="275">
        <v>167660.80100000001</v>
      </c>
    </row>
    <row r="21" spans="1:225" s="281" customFormat="1" ht="8.65" customHeight="1">
      <c r="A21" s="271"/>
      <c r="B21" s="272"/>
      <c r="C21" s="276" t="s">
        <v>543</v>
      </c>
      <c r="D21" s="277" t="s">
        <v>693</v>
      </c>
      <c r="E21" s="275">
        <v>1663390.2559999982</v>
      </c>
      <c r="F21" s="275">
        <v>1760153.4669999999</v>
      </c>
      <c r="G21" s="275">
        <v>1817606.4039999999</v>
      </c>
    </row>
    <row r="22" spans="1:225" s="270" customFormat="1" ht="8.65" customHeight="1">
      <c r="A22" s="271"/>
      <c r="B22" s="272"/>
      <c r="C22" s="276" t="s">
        <v>544</v>
      </c>
      <c r="D22" s="277" t="s">
        <v>694</v>
      </c>
      <c r="E22" s="275">
        <v>2064212.9089999998</v>
      </c>
      <c r="F22" s="275">
        <v>2158882.7449999996</v>
      </c>
      <c r="G22" s="275">
        <v>2260032.1370000001</v>
      </c>
    </row>
    <row r="23" spans="1:225" s="270" customFormat="1" ht="8.65" customHeight="1">
      <c r="A23" s="271"/>
      <c r="B23" s="272"/>
      <c r="C23" s="276" t="s">
        <v>472</v>
      </c>
      <c r="D23" s="277" t="s">
        <v>695</v>
      </c>
      <c r="E23" s="275">
        <v>1458806.7040000001</v>
      </c>
      <c r="F23" s="275">
        <v>1483665.6810000003</v>
      </c>
      <c r="G23" s="275">
        <v>1513178.76</v>
      </c>
    </row>
    <row r="24" spans="1:225" s="270" customFormat="1" ht="8.65" customHeight="1">
      <c r="A24" s="271"/>
      <c r="B24" s="272"/>
      <c r="C24" s="276" t="s">
        <v>469</v>
      </c>
      <c r="D24" s="277" t="s">
        <v>857</v>
      </c>
      <c r="E24" s="275">
        <v>631257.13399999961</v>
      </c>
      <c r="F24" s="275">
        <v>686435.43500000006</v>
      </c>
      <c r="G24" s="275">
        <v>749340.87399999984</v>
      </c>
    </row>
    <row r="25" spans="1:225" s="270" customFormat="1" ht="8.65" customHeight="1">
      <c r="A25" s="271"/>
      <c r="B25" s="272"/>
      <c r="C25" s="276" t="s">
        <v>470</v>
      </c>
      <c r="D25" s="277" t="s">
        <v>696</v>
      </c>
      <c r="E25" s="275">
        <v>1207692.7890000001</v>
      </c>
      <c r="F25" s="275">
        <v>1287162.6599999997</v>
      </c>
      <c r="G25" s="275">
        <v>1377592.0040000002</v>
      </c>
    </row>
    <row r="26" spans="1:225" s="281" customFormat="1" ht="8.65" customHeight="1">
      <c r="A26" s="271"/>
      <c r="B26" s="272"/>
      <c r="C26" s="276" t="s">
        <v>471</v>
      </c>
      <c r="D26" s="277" t="s">
        <v>697</v>
      </c>
      <c r="E26" s="275">
        <v>7439.8710000000001</v>
      </c>
      <c r="F26" s="275">
        <v>8508.4639999999999</v>
      </c>
      <c r="G26" s="275">
        <v>7706.4750000000004</v>
      </c>
    </row>
    <row r="27" spans="1:225" s="270" customFormat="1" ht="8.65" customHeight="1">
      <c r="A27" s="271"/>
      <c r="B27" s="272"/>
      <c r="C27" s="276" t="s">
        <v>550</v>
      </c>
      <c r="D27" s="277" t="s">
        <v>698</v>
      </c>
      <c r="E27" s="275">
        <v>1099734.9679999999</v>
      </c>
      <c r="F27" s="275">
        <v>1423859.7560000003</v>
      </c>
      <c r="G27" s="275">
        <v>1634504.1649999998</v>
      </c>
    </row>
    <row r="28" spans="1:225" s="270" customFormat="1" ht="8.65" customHeight="1">
      <c r="A28" s="271"/>
      <c r="B28" s="272"/>
      <c r="C28" s="276" t="s">
        <v>551</v>
      </c>
      <c r="D28" s="277" t="s">
        <v>699</v>
      </c>
      <c r="E28" s="275">
        <v>6013603.6630000006</v>
      </c>
      <c r="F28" s="275">
        <v>6763933.9629999995</v>
      </c>
      <c r="G28" s="275">
        <v>7420303.3810000001</v>
      </c>
    </row>
    <row r="29" spans="1:225" s="270" customFormat="1" ht="8.65" customHeight="1">
      <c r="A29" s="271"/>
      <c r="B29" s="272"/>
      <c r="C29" s="276" t="s">
        <v>499</v>
      </c>
      <c r="D29" s="277" t="s">
        <v>700</v>
      </c>
      <c r="E29" s="275">
        <v>2476173.1229999997</v>
      </c>
      <c r="F29" s="275">
        <v>2471380.8620000007</v>
      </c>
      <c r="G29" s="275">
        <v>2673700.44</v>
      </c>
    </row>
    <row r="30" spans="1:225" s="281" customFormat="1" ht="8.65" customHeight="1">
      <c r="A30" s="271"/>
      <c r="B30" s="272"/>
      <c r="C30" s="276" t="s">
        <v>501</v>
      </c>
      <c r="D30" s="277" t="s">
        <v>701</v>
      </c>
      <c r="E30" s="275">
        <v>2000508.7139999999</v>
      </c>
      <c r="F30" s="275">
        <v>2278606.4019999998</v>
      </c>
      <c r="G30" s="275">
        <v>2440047.1110000005</v>
      </c>
    </row>
    <row r="31" spans="1:225" s="270" customFormat="1" ht="8.65" customHeight="1">
      <c r="A31" s="271"/>
      <c r="B31" s="272"/>
      <c r="C31" s="276" t="s">
        <v>554</v>
      </c>
      <c r="D31" s="277" t="s">
        <v>702</v>
      </c>
      <c r="E31" s="275">
        <v>756905.1649999998</v>
      </c>
      <c r="F31" s="275">
        <v>830426.19000000018</v>
      </c>
      <c r="G31" s="275">
        <v>934856.02099999995</v>
      </c>
    </row>
    <row r="32" spans="1:225" s="281" customFormat="1" ht="8.65" customHeight="1">
      <c r="A32" s="271"/>
      <c r="B32" s="272"/>
      <c r="C32" s="276" t="s">
        <v>555</v>
      </c>
      <c r="D32" s="277" t="s">
        <v>703</v>
      </c>
      <c r="E32" s="275">
        <v>2857175.8329999996</v>
      </c>
      <c r="F32" s="275">
        <v>3567258.5219999989</v>
      </c>
      <c r="G32" s="275">
        <v>3826356.708000001</v>
      </c>
    </row>
    <row r="33" spans="1:225" s="270" customFormat="1" ht="8.65" customHeight="1">
      <c r="A33" s="271"/>
      <c r="B33" s="272"/>
      <c r="C33" s="276" t="s">
        <v>558</v>
      </c>
      <c r="D33" s="277" t="s">
        <v>858</v>
      </c>
      <c r="E33" s="275">
        <v>1637256.2939999993</v>
      </c>
      <c r="F33" s="275">
        <v>1878125.3080000004</v>
      </c>
      <c r="G33" s="275">
        <v>2012374.5749999997</v>
      </c>
    </row>
    <row r="34" spans="1:225" s="270" customFormat="1" ht="8.65" customHeight="1">
      <c r="A34" s="271"/>
      <c r="B34" s="272"/>
      <c r="C34" s="276" t="s">
        <v>559</v>
      </c>
      <c r="D34" s="277" t="s">
        <v>859</v>
      </c>
      <c r="E34" s="275">
        <v>4140142.3879999984</v>
      </c>
      <c r="F34" s="275">
        <v>4760640.1120000007</v>
      </c>
      <c r="G34" s="275">
        <v>5134961.4550000038</v>
      </c>
    </row>
    <row r="35" spans="1:225" s="270" customFormat="1" ht="8.65" customHeight="1">
      <c r="A35" s="271"/>
      <c r="B35" s="272"/>
      <c r="C35" s="276" t="s">
        <v>561</v>
      </c>
      <c r="D35" s="277" t="s">
        <v>860</v>
      </c>
      <c r="E35" s="275">
        <v>2509341.0970000015</v>
      </c>
      <c r="F35" s="275">
        <v>2858474.1430000002</v>
      </c>
      <c r="G35" s="275">
        <v>3173581.5930000013</v>
      </c>
    </row>
    <row r="36" spans="1:225" s="270" customFormat="1" ht="8.65" customHeight="1">
      <c r="A36" s="271"/>
      <c r="B36" s="272"/>
      <c r="C36" s="276" t="s">
        <v>563</v>
      </c>
      <c r="D36" s="277" t="s">
        <v>704</v>
      </c>
      <c r="E36" s="275">
        <v>4026107.8920000005</v>
      </c>
      <c r="F36" s="275">
        <v>4621655.3990000002</v>
      </c>
      <c r="G36" s="275">
        <v>5076792.5560000055</v>
      </c>
    </row>
    <row r="37" spans="1:225" s="270" customFormat="1" ht="8.65" customHeight="1">
      <c r="A37" s="271"/>
      <c r="B37" s="272"/>
      <c r="C37" s="276" t="s">
        <v>564</v>
      </c>
      <c r="D37" s="277" t="s">
        <v>861</v>
      </c>
      <c r="E37" s="275">
        <v>6910635.2369999997</v>
      </c>
      <c r="F37" s="275">
        <v>7671276.9499999993</v>
      </c>
      <c r="G37" s="275">
        <v>8556750.6180000026</v>
      </c>
    </row>
    <row r="38" spans="1:225" s="270" customFormat="1" ht="8.65" customHeight="1">
      <c r="A38" s="271"/>
      <c r="B38" s="272"/>
      <c r="C38" s="276" t="s">
        <v>566</v>
      </c>
      <c r="D38" s="277" t="s">
        <v>705</v>
      </c>
      <c r="E38" s="275">
        <v>1237229.8730000001</v>
      </c>
      <c r="F38" s="275">
        <v>1456788.2390000001</v>
      </c>
      <c r="G38" s="275">
        <v>1616721.9300000002</v>
      </c>
    </row>
    <row r="39" spans="1:225" s="270" customFormat="1" ht="8.65" customHeight="1">
      <c r="A39" s="271"/>
      <c r="B39" s="272"/>
      <c r="C39" s="276" t="s">
        <v>503</v>
      </c>
      <c r="D39" s="277" t="s">
        <v>706</v>
      </c>
      <c r="E39" s="275">
        <v>746753.09100000001</v>
      </c>
      <c r="F39" s="275">
        <v>855994.14</v>
      </c>
      <c r="G39" s="275">
        <v>878896.88100000005</v>
      </c>
    </row>
    <row r="40" spans="1:225" s="270" customFormat="1" ht="8.65" customHeight="1">
      <c r="A40" s="271"/>
      <c r="B40" s="272"/>
      <c r="C40" s="276" t="s">
        <v>568</v>
      </c>
      <c r="D40" s="277" t="s">
        <v>707</v>
      </c>
      <c r="E40" s="275">
        <v>1382506.8460000001</v>
      </c>
      <c r="F40" s="275">
        <v>1481926.085</v>
      </c>
      <c r="G40" s="275">
        <v>1544659.0489999994</v>
      </c>
    </row>
    <row r="41" spans="1:225" s="270" customFormat="1" ht="8.65" customHeight="1">
      <c r="A41" s="271"/>
      <c r="B41" s="272"/>
      <c r="C41" s="278" t="s">
        <v>569</v>
      </c>
      <c r="D41" s="279" t="s">
        <v>708</v>
      </c>
      <c r="E41" s="275">
        <v>0</v>
      </c>
      <c r="F41" s="275">
        <v>0</v>
      </c>
      <c r="G41" s="275">
        <v>0</v>
      </c>
    </row>
    <row r="42" spans="1:225" s="270" customFormat="1" ht="9" customHeight="1">
      <c r="A42" s="265" t="s">
        <v>480</v>
      </c>
      <c r="B42" s="573" t="s">
        <v>1014</v>
      </c>
      <c r="C42" s="573"/>
      <c r="D42" s="573"/>
      <c r="E42" s="266">
        <v>88183.697</v>
      </c>
      <c r="F42" s="266">
        <v>167580.09300000002</v>
      </c>
      <c r="G42" s="266">
        <v>174503.96400000001</v>
      </c>
      <c r="H42" s="267"/>
      <c r="I42" s="269"/>
      <c r="J42" s="571"/>
      <c r="K42" s="571"/>
      <c r="L42" s="571"/>
      <c r="M42" s="267"/>
      <c r="N42" s="267"/>
      <c r="O42" s="267"/>
      <c r="P42" s="267"/>
      <c r="Q42" s="268"/>
      <c r="R42" s="269"/>
      <c r="S42" s="571"/>
      <c r="T42" s="571"/>
      <c r="U42" s="571"/>
      <c r="V42" s="267"/>
      <c r="W42" s="267"/>
      <c r="X42" s="267"/>
      <c r="Y42" s="267"/>
      <c r="Z42" s="268"/>
      <c r="AA42" s="269"/>
      <c r="AB42" s="571"/>
      <c r="AC42" s="571"/>
      <c r="AD42" s="571"/>
      <c r="AE42" s="267"/>
      <c r="AF42" s="267"/>
      <c r="AG42" s="267"/>
      <c r="AH42" s="267"/>
      <c r="AI42" s="268"/>
      <c r="AJ42" s="269"/>
      <c r="AK42" s="571"/>
      <c r="AL42" s="571"/>
      <c r="AM42" s="571"/>
      <c r="AN42" s="267"/>
      <c r="AO42" s="267"/>
      <c r="AP42" s="267"/>
      <c r="AQ42" s="267"/>
      <c r="AR42" s="268"/>
      <c r="AS42" s="269"/>
      <c r="AT42" s="571"/>
      <c r="AU42" s="571"/>
      <c r="AV42" s="571"/>
      <c r="AW42" s="267"/>
      <c r="AX42" s="267"/>
      <c r="AY42" s="267"/>
      <c r="AZ42" s="267"/>
      <c r="BA42" s="268"/>
      <c r="BB42" s="269"/>
      <c r="BC42" s="571"/>
      <c r="BD42" s="571"/>
      <c r="BE42" s="571"/>
      <c r="BF42" s="267"/>
      <c r="BG42" s="267"/>
      <c r="BH42" s="267"/>
      <c r="BI42" s="267"/>
      <c r="BJ42" s="268"/>
      <c r="BK42" s="269"/>
      <c r="BL42" s="571"/>
      <c r="BM42" s="571"/>
      <c r="BN42" s="571"/>
      <c r="BO42" s="267"/>
      <c r="BP42" s="267"/>
      <c r="BQ42" s="267"/>
      <c r="BR42" s="267"/>
      <c r="BS42" s="268"/>
      <c r="BT42" s="269"/>
      <c r="BU42" s="571"/>
      <c r="BV42" s="571"/>
      <c r="BW42" s="571"/>
      <c r="BX42" s="267"/>
      <c r="BY42" s="267"/>
      <c r="BZ42" s="267"/>
      <c r="CA42" s="267"/>
      <c r="CB42" s="268"/>
      <c r="CC42" s="269"/>
      <c r="CD42" s="571"/>
      <c r="CE42" s="571"/>
      <c r="CF42" s="571"/>
      <c r="CG42" s="267"/>
      <c r="CH42" s="267"/>
      <c r="CI42" s="267"/>
      <c r="CJ42" s="267"/>
      <c r="CK42" s="268"/>
      <c r="CL42" s="269"/>
      <c r="CM42" s="571"/>
      <c r="CN42" s="571"/>
      <c r="CO42" s="571"/>
      <c r="CP42" s="267"/>
      <c r="CQ42" s="267"/>
      <c r="CR42" s="267"/>
      <c r="CS42" s="267"/>
      <c r="CT42" s="268"/>
      <c r="CU42" s="269"/>
      <c r="CV42" s="571"/>
      <c r="CW42" s="571"/>
      <c r="CX42" s="571"/>
      <c r="CY42" s="267"/>
      <c r="CZ42" s="267"/>
      <c r="DA42" s="267"/>
      <c r="DB42" s="267"/>
      <c r="DC42" s="268"/>
      <c r="DD42" s="269"/>
      <c r="DE42" s="571"/>
      <c r="DF42" s="571"/>
      <c r="DG42" s="571"/>
      <c r="DH42" s="267"/>
      <c r="DI42" s="267"/>
      <c r="DJ42" s="267"/>
      <c r="DK42" s="267"/>
      <c r="DL42" s="268"/>
      <c r="DM42" s="269"/>
      <c r="DN42" s="571"/>
      <c r="DO42" s="571"/>
      <c r="DP42" s="571"/>
      <c r="DQ42" s="267"/>
      <c r="DR42" s="267"/>
      <c r="DS42" s="267"/>
      <c r="DT42" s="267"/>
      <c r="DU42" s="268"/>
      <c r="DV42" s="269"/>
      <c r="DW42" s="571"/>
      <c r="DX42" s="571"/>
      <c r="DY42" s="571"/>
      <c r="DZ42" s="267"/>
      <c r="EA42" s="267"/>
      <c r="EB42" s="267"/>
      <c r="EC42" s="267"/>
      <c r="ED42" s="268"/>
      <c r="EE42" s="269"/>
      <c r="EF42" s="571"/>
      <c r="EG42" s="571"/>
      <c r="EH42" s="571"/>
      <c r="EI42" s="267"/>
      <c r="EJ42" s="267"/>
      <c r="EK42" s="267"/>
      <c r="EL42" s="267"/>
      <c r="EM42" s="268"/>
      <c r="EN42" s="269"/>
      <c r="EO42" s="571"/>
      <c r="EP42" s="571"/>
      <c r="EQ42" s="571"/>
      <c r="ER42" s="267"/>
      <c r="ES42" s="267"/>
      <c r="ET42" s="267"/>
      <c r="EU42" s="267"/>
      <c r="EV42" s="268"/>
      <c r="EW42" s="269"/>
      <c r="EX42" s="571"/>
      <c r="EY42" s="571"/>
      <c r="EZ42" s="571"/>
      <c r="FA42" s="267"/>
      <c r="FB42" s="267"/>
      <c r="FC42" s="267"/>
      <c r="FD42" s="267"/>
      <c r="FE42" s="268"/>
      <c r="FF42" s="269"/>
      <c r="FG42" s="571"/>
      <c r="FH42" s="571"/>
      <c r="FI42" s="571"/>
      <c r="FJ42" s="267"/>
      <c r="FK42" s="267"/>
      <c r="FL42" s="267"/>
      <c r="FM42" s="267"/>
      <c r="FN42" s="268"/>
      <c r="FO42" s="269"/>
      <c r="FP42" s="571"/>
      <c r="FQ42" s="571"/>
      <c r="FR42" s="571"/>
      <c r="FS42" s="267"/>
      <c r="FT42" s="267"/>
      <c r="FU42" s="267"/>
      <c r="FV42" s="267"/>
      <c r="FW42" s="268"/>
      <c r="FX42" s="269"/>
      <c r="FY42" s="571"/>
      <c r="FZ42" s="571"/>
      <c r="GA42" s="571"/>
      <c r="GB42" s="267"/>
      <c r="GC42" s="267"/>
      <c r="GD42" s="267"/>
      <c r="GE42" s="267"/>
      <c r="GF42" s="268"/>
      <c r="GG42" s="269"/>
      <c r="GH42" s="571"/>
      <c r="GI42" s="571"/>
      <c r="GJ42" s="571"/>
      <c r="GK42" s="267"/>
      <c r="GL42" s="267"/>
      <c r="GM42" s="267"/>
      <c r="GN42" s="267"/>
      <c r="GO42" s="268"/>
      <c r="GP42" s="269"/>
      <c r="GQ42" s="571"/>
      <c r="GR42" s="571"/>
      <c r="GS42" s="571"/>
      <c r="GT42" s="267"/>
      <c r="GU42" s="267"/>
      <c r="GV42" s="267"/>
      <c r="GW42" s="267"/>
      <c r="GX42" s="268"/>
      <c r="GY42" s="269"/>
      <c r="GZ42" s="571"/>
      <c r="HA42" s="571"/>
      <c r="HB42" s="571"/>
      <c r="HC42" s="267"/>
      <c r="HD42" s="267"/>
      <c r="HE42" s="267"/>
      <c r="HF42" s="267"/>
      <c r="HG42" s="268"/>
      <c r="HH42" s="269"/>
      <c r="HI42" s="571"/>
      <c r="HJ42" s="571"/>
      <c r="HK42" s="571"/>
      <c r="HL42" s="267"/>
      <c r="HM42" s="267"/>
      <c r="HN42" s="267"/>
      <c r="HO42" s="267"/>
      <c r="HP42" s="268"/>
      <c r="HQ42" s="269"/>
    </row>
    <row r="43" spans="1:225" s="270" customFormat="1" ht="8.65" customHeight="1">
      <c r="A43" s="271"/>
      <c r="B43" s="272"/>
      <c r="C43" s="271" t="s">
        <v>571</v>
      </c>
      <c r="D43" s="272" t="s">
        <v>959</v>
      </c>
      <c r="E43" s="275">
        <v>88183.697</v>
      </c>
      <c r="F43" s="275">
        <v>167580.09300000002</v>
      </c>
      <c r="G43" s="275">
        <v>174503.96400000001</v>
      </c>
    </row>
    <row r="44" spans="1:225" s="281" customFormat="1" ht="18" customHeight="1">
      <c r="A44" s="265" t="s">
        <v>481</v>
      </c>
      <c r="B44" s="573" t="s">
        <v>709</v>
      </c>
      <c r="C44" s="573"/>
      <c r="D44" s="573"/>
      <c r="E44" s="266">
        <v>393340.36600000004</v>
      </c>
      <c r="F44" s="266">
        <v>516500.70699999999</v>
      </c>
      <c r="G44" s="266">
        <v>609952.89700000011</v>
      </c>
      <c r="H44" s="267"/>
      <c r="I44" s="269"/>
      <c r="J44" s="571"/>
      <c r="K44" s="571"/>
      <c r="L44" s="571"/>
      <c r="M44" s="267"/>
      <c r="N44" s="267"/>
      <c r="O44" s="267"/>
      <c r="P44" s="267"/>
      <c r="Q44" s="268"/>
      <c r="R44" s="269"/>
      <c r="S44" s="571"/>
      <c r="T44" s="571"/>
      <c r="U44" s="571"/>
      <c r="V44" s="267"/>
      <c r="W44" s="267"/>
      <c r="X44" s="267"/>
      <c r="Y44" s="267"/>
      <c r="Z44" s="268"/>
      <c r="AA44" s="269"/>
      <c r="AB44" s="571"/>
      <c r="AC44" s="571"/>
      <c r="AD44" s="571"/>
      <c r="AE44" s="267"/>
      <c r="AF44" s="267"/>
      <c r="AG44" s="267"/>
      <c r="AH44" s="267"/>
      <c r="AI44" s="268"/>
      <c r="AJ44" s="269"/>
      <c r="AK44" s="571"/>
      <c r="AL44" s="571"/>
      <c r="AM44" s="571"/>
      <c r="AN44" s="267"/>
      <c r="AO44" s="267"/>
      <c r="AP44" s="267"/>
      <c r="AQ44" s="267"/>
      <c r="AR44" s="268"/>
      <c r="AS44" s="269"/>
      <c r="AT44" s="571"/>
      <c r="AU44" s="571"/>
      <c r="AV44" s="571"/>
      <c r="AW44" s="267"/>
      <c r="AX44" s="267"/>
      <c r="AY44" s="267"/>
      <c r="AZ44" s="267"/>
      <c r="BA44" s="268"/>
      <c r="BB44" s="269"/>
      <c r="BC44" s="571"/>
      <c r="BD44" s="571"/>
      <c r="BE44" s="571"/>
      <c r="BF44" s="267"/>
      <c r="BG44" s="267"/>
      <c r="BH44" s="267"/>
      <c r="BI44" s="267"/>
      <c r="BJ44" s="268"/>
      <c r="BK44" s="269"/>
      <c r="BL44" s="571"/>
      <c r="BM44" s="571"/>
      <c r="BN44" s="571"/>
      <c r="BO44" s="267"/>
      <c r="BP44" s="267"/>
      <c r="BQ44" s="267"/>
      <c r="BR44" s="267"/>
      <c r="BS44" s="268"/>
      <c r="BT44" s="269"/>
      <c r="BU44" s="571"/>
      <c r="BV44" s="571"/>
      <c r="BW44" s="571"/>
      <c r="BX44" s="267"/>
      <c r="BY44" s="267"/>
      <c r="BZ44" s="267"/>
      <c r="CA44" s="267"/>
      <c r="CB44" s="268"/>
      <c r="CC44" s="269"/>
      <c r="CD44" s="571"/>
      <c r="CE44" s="571"/>
      <c r="CF44" s="571"/>
      <c r="CG44" s="267"/>
      <c r="CH44" s="267"/>
      <c r="CI44" s="267"/>
      <c r="CJ44" s="267"/>
      <c r="CK44" s="268"/>
      <c r="CL44" s="269"/>
      <c r="CM44" s="571"/>
      <c r="CN44" s="571"/>
      <c r="CO44" s="571"/>
      <c r="CP44" s="267"/>
      <c r="CQ44" s="267"/>
      <c r="CR44" s="267"/>
      <c r="CS44" s="267"/>
      <c r="CT44" s="268"/>
      <c r="CU44" s="269"/>
      <c r="CV44" s="571"/>
      <c r="CW44" s="571"/>
      <c r="CX44" s="571"/>
      <c r="CY44" s="267"/>
      <c r="CZ44" s="267"/>
      <c r="DA44" s="267"/>
      <c r="DB44" s="267"/>
      <c r="DC44" s="268"/>
      <c r="DD44" s="269"/>
      <c r="DE44" s="571"/>
      <c r="DF44" s="571"/>
      <c r="DG44" s="571"/>
      <c r="DH44" s="267"/>
      <c r="DI44" s="267"/>
      <c r="DJ44" s="267"/>
      <c r="DK44" s="267"/>
      <c r="DL44" s="268"/>
      <c r="DM44" s="269"/>
      <c r="DN44" s="571"/>
      <c r="DO44" s="571"/>
      <c r="DP44" s="571"/>
      <c r="DQ44" s="267"/>
      <c r="DR44" s="267"/>
      <c r="DS44" s="267"/>
      <c r="DT44" s="267"/>
      <c r="DU44" s="268"/>
      <c r="DV44" s="269"/>
      <c r="DW44" s="571"/>
      <c r="DX44" s="571"/>
      <c r="DY44" s="571"/>
      <c r="DZ44" s="267"/>
      <c r="EA44" s="267"/>
      <c r="EB44" s="267"/>
      <c r="EC44" s="267"/>
      <c r="ED44" s="268"/>
      <c r="EE44" s="269"/>
      <c r="EF44" s="571"/>
      <c r="EG44" s="571"/>
      <c r="EH44" s="571"/>
      <c r="EI44" s="267"/>
      <c r="EJ44" s="267"/>
      <c r="EK44" s="267"/>
      <c r="EL44" s="267"/>
      <c r="EM44" s="268"/>
      <c r="EN44" s="269"/>
      <c r="EO44" s="571"/>
      <c r="EP44" s="571"/>
      <c r="EQ44" s="571"/>
      <c r="ER44" s="267"/>
      <c r="ES44" s="267"/>
      <c r="ET44" s="267"/>
      <c r="EU44" s="267"/>
      <c r="EV44" s="268"/>
      <c r="EW44" s="269"/>
      <c r="EX44" s="571"/>
      <c r="EY44" s="571"/>
      <c r="EZ44" s="571"/>
      <c r="FA44" s="267"/>
      <c r="FB44" s="267"/>
      <c r="FC44" s="267"/>
      <c r="FD44" s="267"/>
      <c r="FE44" s="268"/>
      <c r="FF44" s="269"/>
      <c r="FG44" s="571"/>
      <c r="FH44" s="571"/>
      <c r="FI44" s="571"/>
      <c r="FJ44" s="267"/>
      <c r="FK44" s="267"/>
      <c r="FL44" s="267"/>
      <c r="FM44" s="267"/>
      <c r="FN44" s="268"/>
      <c r="FO44" s="269"/>
      <c r="FP44" s="571"/>
      <c r="FQ44" s="571"/>
      <c r="FR44" s="571"/>
      <c r="FS44" s="267"/>
      <c r="FT44" s="267"/>
      <c r="FU44" s="267"/>
      <c r="FV44" s="267"/>
      <c r="FW44" s="268"/>
      <c r="FX44" s="269"/>
      <c r="FY44" s="571"/>
      <c r="FZ44" s="571"/>
      <c r="GA44" s="571"/>
      <c r="GB44" s="267"/>
      <c r="GC44" s="267"/>
      <c r="GD44" s="267"/>
      <c r="GE44" s="267"/>
      <c r="GF44" s="268"/>
      <c r="GG44" s="269"/>
      <c r="GH44" s="571"/>
      <c r="GI44" s="571"/>
      <c r="GJ44" s="571"/>
      <c r="GK44" s="267"/>
      <c r="GL44" s="267"/>
      <c r="GM44" s="267"/>
      <c r="GN44" s="267"/>
      <c r="GO44" s="268"/>
      <c r="GP44" s="269"/>
      <c r="GQ44" s="571"/>
      <c r="GR44" s="571"/>
      <c r="GS44" s="571"/>
      <c r="GT44" s="267"/>
      <c r="GU44" s="267"/>
      <c r="GV44" s="267"/>
      <c r="GW44" s="267"/>
      <c r="GX44" s="268"/>
      <c r="GY44" s="269"/>
      <c r="GZ44" s="571"/>
      <c r="HA44" s="571"/>
      <c r="HB44" s="571"/>
      <c r="HC44" s="267"/>
      <c r="HD44" s="267"/>
      <c r="HE44" s="267"/>
      <c r="HF44" s="267"/>
      <c r="HG44" s="268"/>
      <c r="HH44" s="269"/>
      <c r="HI44" s="571"/>
      <c r="HJ44" s="571"/>
      <c r="HK44" s="571"/>
      <c r="HL44" s="267"/>
      <c r="HM44" s="267"/>
      <c r="HN44" s="267"/>
      <c r="HO44" s="267"/>
      <c r="HP44" s="268"/>
      <c r="HQ44" s="269"/>
    </row>
    <row r="45" spans="1:225" s="270" customFormat="1" ht="8.65" customHeight="1">
      <c r="A45" s="271"/>
      <c r="B45" s="272"/>
      <c r="C45" s="273" t="s">
        <v>572</v>
      </c>
      <c r="D45" s="280" t="s">
        <v>710</v>
      </c>
      <c r="E45" s="275">
        <v>0</v>
      </c>
      <c r="F45" s="275">
        <v>0</v>
      </c>
      <c r="G45" s="275">
        <v>0</v>
      </c>
    </row>
    <row r="46" spans="1:225" s="270" customFormat="1" ht="8.65" customHeight="1">
      <c r="A46" s="271"/>
      <c r="B46" s="272"/>
      <c r="C46" s="276" t="s">
        <v>573</v>
      </c>
      <c r="D46" s="277" t="s">
        <v>711</v>
      </c>
      <c r="E46" s="275">
        <v>1.5860000000000001</v>
      </c>
      <c r="F46" s="275">
        <v>1.321</v>
      </c>
      <c r="G46" s="275">
        <v>245.22800000000001</v>
      </c>
    </row>
    <row r="47" spans="1:225" s="281" customFormat="1" ht="20.100000000000001" customHeight="1">
      <c r="A47" s="271"/>
      <c r="B47" s="272"/>
      <c r="C47" s="276" t="s">
        <v>575</v>
      </c>
      <c r="D47" s="277" t="s">
        <v>712</v>
      </c>
      <c r="E47" s="275">
        <v>393338.78</v>
      </c>
      <c r="F47" s="275">
        <v>516499.386</v>
      </c>
      <c r="G47" s="275">
        <v>609707.66900000011</v>
      </c>
    </row>
    <row r="48" spans="1:225" s="270" customFormat="1" ht="8.65" customHeight="1">
      <c r="A48" s="271"/>
      <c r="B48" s="272"/>
      <c r="C48" s="278" t="s">
        <v>577</v>
      </c>
      <c r="D48" s="279" t="s">
        <v>713</v>
      </c>
      <c r="E48" s="275">
        <v>0</v>
      </c>
      <c r="F48" s="275">
        <v>0</v>
      </c>
      <c r="G48" s="275">
        <v>0</v>
      </c>
    </row>
    <row r="49" spans="1:225" s="281" customFormat="1" ht="18" customHeight="1">
      <c r="A49" s="265" t="s">
        <v>482</v>
      </c>
      <c r="B49" s="573" t="s">
        <v>714</v>
      </c>
      <c r="C49" s="573"/>
      <c r="D49" s="573"/>
      <c r="E49" s="266">
        <v>733193.50799999991</v>
      </c>
      <c r="F49" s="266">
        <v>904944.99399999983</v>
      </c>
      <c r="G49" s="266">
        <v>1028010.3930000002</v>
      </c>
      <c r="H49" s="267"/>
      <c r="I49" s="269"/>
      <c r="J49" s="571"/>
      <c r="K49" s="571"/>
      <c r="L49" s="571"/>
      <c r="M49" s="267"/>
      <c r="N49" s="267"/>
      <c r="O49" s="267"/>
      <c r="P49" s="267"/>
      <c r="Q49" s="268"/>
      <c r="R49" s="269"/>
      <c r="S49" s="571"/>
      <c r="T49" s="571"/>
      <c r="U49" s="571"/>
      <c r="V49" s="267"/>
      <c r="W49" s="267"/>
      <c r="X49" s="267"/>
      <c r="Y49" s="267"/>
      <c r="Z49" s="268"/>
      <c r="AA49" s="269"/>
      <c r="AB49" s="571"/>
      <c r="AC49" s="571"/>
      <c r="AD49" s="571"/>
      <c r="AE49" s="267"/>
      <c r="AF49" s="267"/>
      <c r="AG49" s="267"/>
      <c r="AH49" s="267"/>
      <c r="AI49" s="268"/>
      <c r="AJ49" s="269"/>
      <c r="AK49" s="571"/>
      <c r="AL49" s="571"/>
      <c r="AM49" s="571"/>
      <c r="AN49" s="267"/>
      <c r="AO49" s="267"/>
      <c r="AP49" s="267"/>
      <c r="AQ49" s="267"/>
      <c r="AR49" s="268"/>
      <c r="AS49" s="269"/>
      <c r="AT49" s="571"/>
      <c r="AU49" s="571"/>
      <c r="AV49" s="571"/>
      <c r="AW49" s="267"/>
      <c r="AX49" s="267"/>
      <c r="AY49" s="267"/>
      <c r="AZ49" s="267"/>
      <c r="BA49" s="268"/>
      <c r="BB49" s="269"/>
      <c r="BC49" s="571"/>
      <c r="BD49" s="571"/>
      <c r="BE49" s="571"/>
      <c r="BF49" s="267"/>
      <c r="BG49" s="267"/>
      <c r="BH49" s="267"/>
      <c r="BI49" s="267"/>
      <c r="BJ49" s="268"/>
      <c r="BK49" s="269"/>
      <c r="BL49" s="571"/>
      <c r="BM49" s="571"/>
      <c r="BN49" s="571"/>
      <c r="BO49" s="267"/>
      <c r="BP49" s="267"/>
      <c r="BQ49" s="267"/>
      <c r="BR49" s="267"/>
      <c r="BS49" s="268"/>
      <c r="BT49" s="269"/>
      <c r="BU49" s="571"/>
      <c r="BV49" s="571"/>
      <c r="BW49" s="571"/>
      <c r="BX49" s="267"/>
      <c r="BY49" s="267"/>
      <c r="BZ49" s="267"/>
      <c r="CA49" s="267"/>
      <c r="CB49" s="268"/>
      <c r="CC49" s="269"/>
      <c r="CD49" s="571"/>
      <c r="CE49" s="571"/>
      <c r="CF49" s="571"/>
      <c r="CG49" s="267"/>
      <c r="CH49" s="267"/>
      <c r="CI49" s="267"/>
      <c r="CJ49" s="267"/>
      <c r="CK49" s="268"/>
      <c r="CL49" s="269"/>
      <c r="CM49" s="571"/>
      <c r="CN49" s="571"/>
      <c r="CO49" s="571"/>
      <c r="CP49" s="267"/>
      <c r="CQ49" s="267"/>
      <c r="CR49" s="267"/>
      <c r="CS49" s="267"/>
      <c r="CT49" s="268"/>
      <c r="CU49" s="269"/>
      <c r="CV49" s="571"/>
      <c r="CW49" s="571"/>
      <c r="CX49" s="571"/>
      <c r="CY49" s="267"/>
      <c r="CZ49" s="267"/>
      <c r="DA49" s="267"/>
      <c r="DB49" s="267"/>
      <c r="DC49" s="268"/>
      <c r="DD49" s="269"/>
      <c r="DE49" s="571"/>
      <c r="DF49" s="571"/>
      <c r="DG49" s="571"/>
      <c r="DH49" s="267"/>
      <c r="DI49" s="267"/>
      <c r="DJ49" s="267"/>
      <c r="DK49" s="267"/>
      <c r="DL49" s="268"/>
      <c r="DM49" s="269"/>
      <c r="DN49" s="571"/>
      <c r="DO49" s="571"/>
      <c r="DP49" s="571"/>
      <c r="DQ49" s="267"/>
      <c r="DR49" s="267"/>
      <c r="DS49" s="267"/>
      <c r="DT49" s="267"/>
      <c r="DU49" s="268"/>
      <c r="DV49" s="269"/>
      <c r="DW49" s="571"/>
      <c r="DX49" s="571"/>
      <c r="DY49" s="571"/>
      <c r="DZ49" s="267"/>
      <c r="EA49" s="267"/>
      <c r="EB49" s="267"/>
      <c r="EC49" s="267"/>
      <c r="ED49" s="268"/>
      <c r="EE49" s="269"/>
      <c r="EF49" s="571"/>
      <c r="EG49" s="571"/>
      <c r="EH49" s="571"/>
      <c r="EI49" s="267"/>
      <c r="EJ49" s="267"/>
      <c r="EK49" s="267"/>
      <c r="EL49" s="267"/>
      <c r="EM49" s="268"/>
      <c r="EN49" s="269"/>
      <c r="EO49" s="571"/>
      <c r="EP49" s="571"/>
      <c r="EQ49" s="571"/>
      <c r="ER49" s="267"/>
      <c r="ES49" s="267"/>
      <c r="ET49" s="267"/>
      <c r="EU49" s="267"/>
      <c r="EV49" s="268"/>
      <c r="EW49" s="269"/>
      <c r="EX49" s="571"/>
      <c r="EY49" s="571"/>
      <c r="EZ49" s="571"/>
      <c r="FA49" s="267"/>
      <c r="FB49" s="267"/>
      <c r="FC49" s="267"/>
      <c r="FD49" s="267"/>
      <c r="FE49" s="268"/>
      <c r="FF49" s="269"/>
      <c r="FG49" s="571"/>
      <c r="FH49" s="571"/>
      <c r="FI49" s="571"/>
      <c r="FJ49" s="267"/>
      <c r="FK49" s="267"/>
      <c r="FL49" s="267"/>
      <c r="FM49" s="267"/>
      <c r="FN49" s="268"/>
      <c r="FO49" s="269"/>
      <c r="FP49" s="571"/>
      <c r="FQ49" s="571"/>
      <c r="FR49" s="571"/>
      <c r="FS49" s="267"/>
      <c r="FT49" s="267"/>
      <c r="FU49" s="267"/>
      <c r="FV49" s="267"/>
      <c r="FW49" s="268"/>
      <c r="FX49" s="269"/>
      <c r="FY49" s="571"/>
      <c r="FZ49" s="571"/>
      <c r="GA49" s="571"/>
      <c r="GB49" s="267"/>
      <c r="GC49" s="267"/>
      <c r="GD49" s="267"/>
      <c r="GE49" s="267"/>
      <c r="GF49" s="268"/>
      <c r="GG49" s="269"/>
      <c r="GH49" s="571"/>
      <c r="GI49" s="571"/>
      <c r="GJ49" s="571"/>
      <c r="GK49" s="267"/>
      <c r="GL49" s="267"/>
      <c r="GM49" s="267"/>
      <c r="GN49" s="267"/>
      <c r="GO49" s="268"/>
      <c r="GP49" s="269"/>
      <c r="GQ49" s="571"/>
      <c r="GR49" s="571"/>
      <c r="GS49" s="571"/>
      <c r="GT49" s="267"/>
      <c r="GU49" s="267"/>
      <c r="GV49" s="267"/>
      <c r="GW49" s="267"/>
      <c r="GX49" s="268"/>
      <c r="GY49" s="269"/>
      <c r="GZ49" s="571"/>
      <c r="HA49" s="571"/>
      <c r="HB49" s="571"/>
      <c r="HC49" s="267"/>
      <c r="HD49" s="267"/>
      <c r="HE49" s="267"/>
      <c r="HF49" s="267"/>
      <c r="HG49" s="268"/>
      <c r="HH49" s="269"/>
      <c r="HI49" s="571"/>
      <c r="HJ49" s="571"/>
      <c r="HK49" s="571"/>
      <c r="HL49" s="267"/>
      <c r="HM49" s="267"/>
      <c r="HN49" s="267"/>
      <c r="HO49" s="267"/>
      <c r="HP49" s="268"/>
      <c r="HQ49" s="269"/>
    </row>
    <row r="50" spans="1:225" s="270" customFormat="1" ht="20.100000000000001" customHeight="1">
      <c r="A50" s="271"/>
      <c r="B50" s="272"/>
      <c r="C50" s="273" t="s">
        <v>586</v>
      </c>
      <c r="D50" s="280" t="s">
        <v>715</v>
      </c>
      <c r="E50" s="275">
        <v>727418.64299999992</v>
      </c>
      <c r="F50" s="275">
        <v>884808.19299999985</v>
      </c>
      <c r="G50" s="275">
        <v>1000765.1590000001</v>
      </c>
    </row>
    <row r="51" spans="1:225" s="270" customFormat="1" ht="8.65" customHeight="1">
      <c r="A51" s="271"/>
      <c r="B51" s="272"/>
      <c r="C51" s="276" t="s">
        <v>588</v>
      </c>
      <c r="D51" s="277" t="s">
        <v>862</v>
      </c>
      <c r="E51" s="275">
        <v>5774.8650000000007</v>
      </c>
      <c r="F51" s="275">
        <v>20136.800999999999</v>
      </c>
      <c r="G51" s="275">
        <v>27245.234</v>
      </c>
    </row>
    <row r="52" spans="1:225" s="281" customFormat="1" ht="8.65" customHeight="1">
      <c r="A52" s="271"/>
      <c r="B52" s="272"/>
      <c r="C52" s="278" t="s">
        <v>592</v>
      </c>
      <c r="D52" s="279" t="s">
        <v>863</v>
      </c>
      <c r="E52" s="275">
        <v>0</v>
      </c>
      <c r="F52" s="275">
        <v>0</v>
      </c>
      <c r="G52" s="275">
        <v>0</v>
      </c>
    </row>
    <row r="53" spans="1:225" s="281" customFormat="1" ht="9" customHeight="1">
      <c r="A53" s="265" t="s">
        <v>484</v>
      </c>
      <c r="B53" s="573" t="s">
        <v>716</v>
      </c>
      <c r="C53" s="573"/>
      <c r="D53" s="573"/>
      <c r="E53" s="266">
        <v>223414.01900000003</v>
      </c>
      <c r="F53" s="266">
        <v>204012.484</v>
      </c>
      <c r="G53" s="266">
        <v>222013.84900000002</v>
      </c>
      <c r="H53" s="267"/>
      <c r="I53" s="269"/>
      <c r="J53" s="571"/>
      <c r="K53" s="571"/>
      <c r="L53" s="571"/>
      <c r="M53" s="267"/>
      <c r="N53" s="267"/>
      <c r="O53" s="267"/>
      <c r="P53" s="267"/>
      <c r="Q53" s="268"/>
      <c r="R53" s="269"/>
      <c r="S53" s="571"/>
      <c r="T53" s="571"/>
      <c r="U53" s="571"/>
      <c r="V53" s="267"/>
      <c r="W53" s="267"/>
      <c r="X53" s="267"/>
      <c r="Y53" s="267"/>
      <c r="Z53" s="268"/>
      <c r="AA53" s="269"/>
      <c r="AB53" s="571"/>
      <c r="AC53" s="571"/>
      <c r="AD53" s="571"/>
      <c r="AE53" s="267"/>
      <c r="AF53" s="267"/>
      <c r="AG53" s="267"/>
      <c r="AH53" s="267"/>
      <c r="AI53" s="268"/>
      <c r="AJ53" s="269"/>
      <c r="AK53" s="571"/>
      <c r="AL53" s="571"/>
      <c r="AM53" s="571"/>
      <c r="AN53" s="267"/>
      <c r="AO53" s="267"/>
      <c r="AP53" s="267"/>
      <c r="AQ53" s="267"/>
      <c r="AR53" s="268"/>
      <c r="AS53" s="269"/>
      <c r="AT53" s="571"/>
      <c r="AU53" s="571"/>
      <c r="AV53" s="571"/>
      <c r="AW53" s="267"/>
      <c r="AX53" s="267"/>
      <c r="AY53" s="267"/>
      <c r="AZ53" s="267"/>
      <c r="BA53" s="268"/>
      <c r="BB53" s="269"/>
      <c r="BC53" s="571"/>
      <c r="BD53" s="571"/>
      <c r="BE53" s="571"/>
      <c r="BF53" s="267"/>
      <c r="BG53" s="267"/>
      <c r="BH53" s="267"/>
      <c r="BI53" s="267"/>
      <c r="BJ53" s="268"/>
      <c r="BK53" s="269"/>
      <c r="BL53" s="571"/>
      <c r="BM53" s="571"/>
      <c r="BN53" s="571"/>
      <c r="BO53" s="267"/>
      <c r="BP53" s="267"/>
      <c r="BQ53" s="267"/>
      <c r="BR53" s="267"/>
      <c r="BS53" s="268"/>
      <c r="BT53" s="269"/>
      <c r="BU53" s="571"/>
      <c r="BV53" s="571"/>
      <c r="BW53" s="571"/>
      <c r="BX53" s="267"/>
      <c r="BY53" s="267"/>
      <c r="BZ53" s="267"/>
      <c r="CA53" s="267"/>
      <c r="CB53" s="268"/>
      <c r="CC53" s="269"/>
      <c r="CD53" s="571"/>
      <c r="CE53" s="571"/>
      <c r="CF53" s="571"/>
      <c r="CG53" s="267"/>
      <c r="CH53" s="267"/>
      <c r="CI53" s="267"/>
      <c r="CJ53" s="267"/>
      <c r="CK53" s="268"/>
      <c r="CL53" s="269"/>
      <c r="CM53" s="571"/>
      <c r="CN53" s="571"/>
      <c r="CO53" s="571"/>
      <c r="CP53" s="267"/>
      <c r="CQ53" s="267"/>
      <c r="CR53" s="267"/>
      <c r="CS53" s="267"/>
      <c r="CT53" s="268"/>
      <c r="CU53" s="269"/>
      <c r="CV53" s="571"/>
      <c r="CW53" s="571"/>
      <c r="CX53" s="571"/>
      <c r="CY53" s="267"/>
      <c r="CZ53" s="267"/>
      <c r="DA53" s="267"/>
      <c r="DB53" s="267"/>
      <c r="DC53" s="268"/>
      <c r="DD53" s="269"/>
      <c r="DE53" s="571"/>
      <c r="DF53" s="571"/>
      <c r="DG53" s="571"/>
      <c r="DH53" s="267"/>
      <c r="DI53" s="267"/>
      <c r="DJ53" s="267"/>
      <c r="DK53" s="267"/>
      <c r="DL53" s="268"/>
      <c r="DM53" s="269"/>
      <c r="DN53" s="571"/>
      <c r="DO53" s="571"/>
      <c r="DP53" s="571"/>
      <c r="DQ53" s="267"/>
      <c r="DR53" s="267"/>
      <c r="DS53" s="267"/>
      <c r="DT53" s="267"/>
      <c r="DU53" s="268"/>
      <c r="DV53" s="269"/>
      <c r="DW53" s="571"/>
      <c r="DX53" s="571"/>
      <c r="DY53" s="571"/>
      <c r="DZ53" s="267"/>
      <c r="EA53" s="267"/>
      <c r="EB53" s="267"/>
      <c r="EC53" s="267"/>
      <c r="ED53" s="268"/>
      <c r="EE53" s="269"/>
      <c r="EF53" s="571"/>
      <c r="EG53" s="571"/>
      <c r="EH53" s="571"/>
      <c r="EI53" s="267"/>
      <c r="EJ53" s="267"/>
      <c r="EK53" s="267"/>
      <c r="EL53" s="267"/>
      <c r="EM53" s="268"/>
      <c r="EN53" s="269"/>
      <c r="EO53" s="571"/>
      <c r="EP53" s="571"/>
      <c r="EQ53" s="571"/>
      <c r="ER53" s="267"/>
      <c r="ES53" s="267"/>
      <c r="ET53" s="267"/>
      <c r="EU53" s="267"/>
      <c r="EV53" s="268"/>
      <c r="EW53" s="269"/>
      <c r="EX53" s="571"/>
      <c r="EY53" s="571"/>
      <c r="EZ53" s="571"/>
      <c r="FA53" s="267"/>
      <c r="FB53" s="267"/>
      <c r="FC53" s="267"/>
      <c r="FD53" s="267"/>
      <c r="FE53" s="268"/>
      <c r="FF53" s="269"/>
      <c r="FG53" s="571"/>
      <c r="FH53" s="571"/>
      <c r="FI53" s="571"/>
      <c r="FJ53" s="267"/>
      <c r="FK53" s="267"/>
      <c r="FL53" s="267"/>
      <c r="FM53" s="267"/>
      <c r="FN53" s="268"/>
      <c r="FO53" s="269"/>
      <c r="FP53" s="571"/>
      <c r="FQ53" s="571"/>
      <c r="FR53" s="571"/>
      <c r="FS53" s="267"/>
      <c r="FT53" s="267"/>
      <c r="FU53" s="267"/>
      <c r="FV53" s="267"/>
      <c r="FW53" s="268"/>
      <c r="FX53" s="269"/>
      <c r="FY53" s="571"/>
      <c r="FZ53" s="571"/>
      <c r="GA53" s="571"/>
      <c r="GB53" s="267"/>
      <c r="GC53" s="267"/>
      <c r="GD53" s="267"/>
      <c r="GE53" s="267"/>
      <c r="GF53" s="268"/>
      <c r="GG53" s="269"/>
      <c r="GH53" s="571"/>
      <c r="GI53" s="571"/>
      <c r="GJ53" s="571"/>
      <c r="GK53" s="267"/>
      <c r="GL53" s="267"/>
      <c r="GM53" s="267"/>
      <c r="GN53" s="267"/>
      <c r="GO53" s="268"/>
      <c r="GP53" s="269"/>
      <c r="GQ53" s="571"/>
      <c r="GR53" s="571"/>
      <c r="GS53" s="571"/>
      <c r="GT53" s="267"/>
      <c r="GU53" s="267"/>
      <c r="GV53" s="267"/>
      <c r="GW53" s="267"/>
      <c r="GX53" s="268"/>
      <c r="GY53" s="269"/>
      <c r="GZ53" s="571"/>
      <c r="HA53" s="571"/>
      <c r="HB53" s="571"/>
      <c r="HC53" s="267"/>
      <c r="HD53" s="267"/>
      <c r="HE53" s="267"/>
      <c r="HF53" s="267"/>
      <c r="HG53" s="268"/>
      <c r="HH53" s="269"/>
      <c r="HI53" s="571"/>
      <c r="HJ53" s="571"/>
      <c r="HK53" s="571"/>
      <c r="HL53" s="267"/>
      <c r="HM53" s="267"/>
      <c r="HN53" s="267"/>
      <c r="HO53" s="267"/>
      <c r="HP53" s="268"/>
      <c r="HQ53" s="269"/>
    </row>
    <row r="54" spans="1:225" s="282" customFormat="1" ht="8.65" customHeight="1">
      <c r="A54" s="271"/>
      <c r="B54" s="272"/>
      <c r="C54" s="273" t="s">
        <v>607</v>
      </c>
      <c r="D54" s="280" t="s">
        <v>717</v>
      </c>
      <c r="E54" s="275">
        <v>210473.06300000002</v>
      </c>
      <c r="F54" s="275">
        <v>134973.49600000001</v>
      </c>
      <c r="G54" s="275">
        <v>147578.53900000002</v>
      </c>
    </row>
    <row r="55" spans="1:225" s="282" customFormat="1" ht="20.100000000000001" customHeight="1">
      <c r="A55" s="271"/>
      <c r="B55" s="272"/>
      <c r="C55" s="276" t="s">
        <v>608</v>
      </c>
      <c r="D55" s="277" t="s">
        <v>718</v>
      </c>
      <c r="E55" s="275">
        <v>12940.956</v>
      </c>
      <c r="F55" s="275">
        <v>69038.987999999998</v>
      </c>
      <c r="G55" s="275">
        <v>74435.31</v>
      </c>
    </row>
    <row r="56" spans="1:225" s="282" customFormat="1" ht="8.65" customHeight="1">
      <c r="A56" s="271"/>
      <c r="B56" s="272"/>
      <c r="C56" s="276" t="s">
        <v>609</v>
      </c>
      <c r="D56" s="277" t="s">
        <v>719</v>
      </c>
      <c r="E56" s="275">
        <v>0</v>
      </c>
      <c r="F56" s="275">
        <v>0</v>
      </c>
      <c r="G56" s="275">
        <v>0</v>
      </c>
    </row>
    <row r="57" spans="1:225" s="282" customFormat="1" ht="8.65" customHeight="1">
      <c r="A57" s="271"/>
      <c r="B57" s="272"/>
      <c r="C57" s="276" t="s">
        <v>515</v>
      </c>
      <c r="D57" s="277" t="s">
        <v>720</v>
      </c>
      <c r="E57" s="275">
        <v>0</v>
      </c>
      <c r="F57" s="275">
        <v>0</v>
      </c>
      <c r="G57" s="275">
        <v>0</v>
      </c>
    </row>
    <row r="58" spans="1:225" s="282" customFormat="1" ht="8.65" customHeight="1">
      <c r="A58" s="271"/>
      <c r="B58" s="272"/>
      <c r="C58" s="276" t="s">
        <v>517</v>
      </c>
      <c r="D58" s="277" t="s">
        <v>721</v>
      </c>
      <c r="E58" s="275">
        <v>0</v>
      </c>
      <c r="F58" s="275">
        <v>0</v>
      </c>
      <c r="G58" s="275">
        <v>0</v>
      </c>
    </row>
    <row r="59" spans="1:225" s="282" customFormat="1" ht="8.65" customHeight="1">
      <c r="A59" s="271"/>
      <c r="B59" s="272"/>
      <c r="C59" s="278" t="s">
        <v>519</v>
      </c>
      <c r="D59" s="279" t="s">
        <v>722</v>
      </c>
      <c r="E59" s="275">
        <v>0</v>
      </c>
      <c r="F59" s="275">
        <v>0</v>
      </c>
      <c r="G59" s="275">
        <v>0</v>
      </c>
    </row>
    <row r="60" spans="1:225" s="270" customFormat="1" ht="9" customHeight="1">
      <c r="A60" s="265" t="s">
        <v>485</v>
      </c>
      <c r="B60" s="573" t="s">
        <v>723</v>
      </c>
      <c r="C60" s="573"/>
      <c r="D60" s="573"/>
      <c r="E60" s="266">
        <v>4554.5</v>
      </c>
      <c r="F60" s="266">
        <v>7160.7969999999996</v>
      </c>
      <c r="G60" s="266">
        <v>5403.3979999999992</v>
      </c>
      <c r="H60" s="267"/>
      <c r="I60" s="269"/>
      <c r="J60" s="571"/>
      <c r="K60" s="571"/>
      <c r="L60" s="571"/>
      <c r="M60" s="267"/>
      <c r="N60" s="267"/>
      <c r="O60" s="267"/>
      <c r="P60" s="267"/>
      <c r="Q60" s="268"/>
      <c r="R60" s="269"/>
      <c r="S60" s="571"/>
      <c r="T60" s="571"/>
      <c r="U60" s="571"/>
      <c r="V60" s="267"/>
      <c r="W60" s="267"/>
      <c r="X60" s="267"/>
      <c r="Y60" s="267"/>
      <c r="Z60" s="268"/>
      <c r="AA60" s="269"/>
      <c r="AB60" s="571"/>
      <c r="AC60" s="571"/>
      <c r="AD60" s="571"/>
      <c r="AE60" s="267"/>
      <c r="AF60" s="267"/>
      <c r="AG60" s="267"/>
      <c r="AH60" s="267"/>
      <c r="AI60" s="268"/>
      <c r="AJ60" s="269"/>
      <c r="AK60" s="571"/>
      <c r="AL60" s="571"/>
      <c r="AM60" s="571"/>
      <c r="AN60" s="267"/>
      <c r="AO60" s="267"/>
      <c r="AP60" s="267"/>
      <c r="AQ60" s="267"/>
      <c r="AR60" s="268"/>
      <c r="AS60" s="269"/>
      <c r="AT60" s="571"/>
      <c r="AU60" s="571"/>
      <c r="AV60" s="571"/>
      <c r="AW60" s="267"/>
      <c r="AX60" s="267"/>
      <c r="AY60" s="267"/>
      <c r="AZ60" s="267"/>
      <c r="BA60" s="268"/>
      <c r="BB60" s="269"/>
      <c r="BC60" s="571"/>
      <c r="BD60" s="571"/>
      <c r="BE60" s="571"/>
      <c r="BF60" s="267"/>
      <c r="BG60" s="267"/>
      <c r="BH60" s="267"/>
      <c r="BI60" s="267"/>
      <c r="BJ60" s="268"/>
      <c r="BK60" s="269"/>
      <c r="BL60" s="571"/>
      <c r="BM60" s="571"/>
      <c r="BN60" s="571"/>
      <c r="BO60" s="267"/>
      <c r="BP60" s="267"/>
      <c r="BQ60" s="267"/>
      <c r="BR60" s="267"/>
      <c r="BS60" s="268"/>
      <c r="BT60" s="269"/>
      <c r="BU60" s="571"/>
      <c r="BV60" s="571"/>
      <c r="BW60" s="571"/>
      <c r="BX60" s="267"/>
      <c r="BY60" s="267"/>
      <c r="BZ60" s="267"/>
      <c r="CA60" s="267"/>
      <c r="CB60" s="268"/>
      <c r="CC60" s="269"/>
      <c r="CD60" s="571"/>
      <c r="CE60" s="571"/>
      <c r="CF60" s="571"/>
      <c r="CG60" s="267"/>
      <c r="CH60" s="267"/>
      <c r="CI60" s="267"/>
      <c r="CJ60" s="267"/>
      <c r="CK60" s="268"/>
      <c r="CL60" s="269"/>
      <c r="CM60" s="571"/>
      <c r="CN60" s="571"/>
      <c r="CO60" s="571"/>
      <c r="CP60" s="267"/>
      <c r="CQ60" s="267"/>
      <c r="CR60" s="267"/>
      <c r="CS60" s="267"/>
      <c r="CT60" s="268"/>
      <c r="CU60" s="269"/>
      <c r="CV60" s="571"/>
      <c r="CW60" s="571"/>
      <c r="CX60" s="571"/>
      <c r="CY60" s="267"/>
      <c r="CZ60" s="267"/>
      <c r="DA60" s="267"/>
      <c r="DB60" s="267"/>
      <c r="DC60" s="268"/>
      <c r="DD60" s="269"/>
      <c r="DE60" s="571"/>
      <c r="DF60" s="571"/>
      <c r="DG60" s="571"/>
      <c r="DH60" s="267"/>
      <c r="DI60" s="267"/>
      <c r="DJ60" s="267"/>
      <c r="DK60" s="267"/>
      <c r="DL60" s="268"/>
      <c r="DM60" s="269"/>
      <c r="DN60" s="571"/>
      <c r="DO60" s="571"/>
      <c r="DP60" s="571"/>
      <c r="DQ60" s="267"/>
      <c r="DR60" s="267"/>
      <c r="DS60" s="267"/>
      <c r="DT60" s="267"/>
      <c r="DU60" s="268"/>
      <c r="DV60" s="269"/>
      <c r="DW60" s="571"/>
      <c r="DX60" s="571"/>
      <c r="DY60" s="571"/>
      <c r="DZ60" s="267"/>
      <c r="EA60" s="267"/>
      <c r="EB60" s="267"/>
      <c r="EC60" s="267"/>
      <c r="ED60" s="268"/>
      <c r="EE60" s="269"/>
      <c r="EF60" s="571"/>
      <c r="EG60" s="571"/>
      <c r="EH60" s="571"/>
      <c r="EI60" s="267"/>
      <c r="EJ60" s="267"/>
      <c r="EK60" s="267"/>
      <c r="EL60" s="267"/>
      <c r="EM60" s="268"/>
      <c r="EN60" s="269"/>
      <c r="EO60" s="571"/>
      <c r="EP60" s="571"/>
      <c r="EQ60" s="571"/>
      <c r="ER60" s="267"/>
      <c r="ES60" s="267"/>
      <c r="ET60" s="267"/>
      <c r="EU60" s="267"/>
      <c r="EV60" s="268"/>
      <c r="EW60" s="269"/>
      <c r="EX60" s="571"/>
      <c r="EY60" s="571"/>
      <c r="EZ60" s="571"/>
      <c r="FA60" s="267"/>
      <c r="FB60" s="267"/>
      <c r="FC60" s="267"/>
      <c r="FD60" s="267"/>
      <c r="FE60" s="268"/>
      <c r="FF60" s="269"/>
      <c r="FG60" s="571"/>
      <c r="FH60" s="571"/>
      <c r="FI60" s="571"/>
      <c r="FJ60" s="267"/>
      <c r="FK60" s="267"/>
      <c r="FL60" s="267"/>
      <c r="FM60" s="267"/>
      <c r="FN60" s="268"/>
      <c r="FO60" s="269"/>
      <c r="FP60" s="571"/>
      <c r="FQ60" s="571"/>
      <c r="FR60" s="571"/>
      <c r="FS60" s="267"/>
      <c r="FT60" s="267"/>
      <c r="FU60" s="267"/>
      <c r="FV60" s="267"/>
      <c r="FW60" s="268"/>
      <c r="FX60" s="269"/>
      <c r="FY60" s="571"/>
      <c r="FZ60" s="571"/>
      <c r="GA60" s="571"/>
      <c r="GB60" s="267"/>
      <c r="GC60" s="267"/>
      <c r="GD60" s="267"/>
      <c r="GE60" s="267"/>
      <c r="GF60" s="268"/>
      <c r="GG60" s="269"/>
      <c r="GH60" s="571"/>
      <c r="GI60" s="571"/>
      <c r="GJ60" s="571"/>
      <c r="GK60" s="267"/>
      <c r="GL60" s="267"/>
      <c r="GM60" s="267"/>
      <c r="GN60" s="267"/>
      <c r="GO60" s="268"/>
      <c r="GP60" s="269"/>
      <c r="GQ60" s="571"/>
      <c r="GR60" s="571"/>
      <c r="GS60" s="571"/>
      <c r="GT60" s="267"/>
      <c r="GU60" s="267"/>
      <c r="GV60" s="267"/>
      <c r="GW60" s="267"/>
      <c r="GX60" s="268"/>
      <c r="GY60" s="269"/>
      <c r="GZ60" s="571"/>
      <c r="HA60" s="571"/>
      <c r="HB60" s="571"/>
      <c r="HC60" s="267"/>
      <c r="HD60" s="267"/>
      <c r="HE60" s="267"/>
      <c r="HF60" s="267"/>
      <c r="HG60" s="268"/>
      <c r="HH60" s="269"/>
      <c r="HI60" s="571"/>
      <c r="HJ60" s="571"/>
      <c r="HK60" s="571"/>
      <c r="HL60" s="267"/>
      <c r="HM60" s="267"/>
      <c r="HN60" s="267"/>
      <c r="HO60" s="267"/>
      <c r="HP60" s="268"/>
      <c r="HQ60" s="269"/>
    </row>
    <row r="61" spans="1:225" s="282" customFormat="1" ht="8.65" customHeight="1">
      <c r="A61" s="271"/>
      <c r="B61" s="272"/>
      <c r="C61" s="273" t="s">
        <v>624</v>
      </c>
      <c r="D61" s="280" t="s">
        <v>724</v>
      </c>
      <c r="E61" s="275">
        <v>0</v>
      </c>
      <c r="F61" s="275">
        <v>0</v>
      </c>
      <c r="G61" s="275">
        <v>0</v>
      </c>
    </row>
    <row r="62" spans="1:225" s="282" customFormat="1" ht="8.65" customHeight="1">
      <c r="A62" s="271"/>
      <c r="B62" s="272"/>
      <c r="C62" s="276" t="s">
        <v>626</v>
      </c>
      <c r="D62" s="277" t="s">
        <v>725</v>
      </c>
      <c r="E62" s="275">
        <v>0</v>
      </c>
      <c r="F62" s="275">
        <v>0</v>
      </c>
      <c r="G62" s="275">
        <v>0</v>
      </c>
    </row>
    <row r="63" spans="1:225" s="282" customFormat="1" ht="8.65" customHeight="1">
      <c r="A63" s="271"/>
      <c r="B63" s="272"/>
      <c r="C63" s="276" t="s">
        <v>630</v>
      </c>
      <c r="D63" s="277" t="s">
        <v>864</v>
      </c>
      <c r="E63" s="275">
        <v>248.65299999999999</v>
      </c>
      <c r="F63" s="275">
        <v>854.10299999999995</v>
      </c>
      <c r="G63" s="275">
        <v>354.10999999999996</v>
      </c>
    </row>
    <row r="64" spans="1:225" s="282" customFormat="1" ht="8.65" customHeight="1">
      <c r="A64" s="271"/>
      <c r="B64" s="272"/>
      <c r="C64" s="276" t="s">
        <v>633</v>
      </c>
      <c r="D64" s="277" t="s">
        <v>726</v>
      </c>
      <c r="E64" s="275">
        <v>0</v>
      </c>
      <c r="F64" s="275">
        <v>0</v>
      </c>
      <c r="G64" s="275">
        <v>0</v>
      </c>
    </row>
    <row r="65" spans="1:225" s="282" customFormat="1" ht="8.65" customHeight="1">
      <c r="A65" s="271"/>
      <c r="B65" s="272"/>
      <c r="C65" s="276" t="s">
        <v>635</v>
      </c>
      <c r="D65" s="277" t="s">
        <v>727</v>
      </c>
      <c r="E65" s="275">
        <v>0</v>
      </c>
      <c r="F65" s="275">
        <v>0</v>
      </c>
      <c r="G65" s="275">
        <v>0</v>
      </c>
    </row>
    <row r="66" spans="1:225" s="282" customFormat="1" ht="8.65" customHeight="1">
      <c r="A66" s="271"/>
      <c r="B66" s="272"/>
      <c r="C66" s="276" t="s">
        <v>637</v>
      </c>
      <c r="D66" s="277" t="s">
        <v>728</v>
      </c>
      <c r="E66" s="275">
        <v>4305.8469999999998</v>
      </c>
      <c r="F66" s="275">
        <v>6306.6939999999995</v>
      </c>
      <c r="G66" s="275">
        <v>5049.2879999999996</v>
      </c>
    </row>
    <row r="67" spans="1:225" s="282" customFormat="1" ht="8.65" customHeight="1">
      <c r="A67" s="271"/>
      <c r="B67" s="272"/>
      <c r="C67" s="278" t="s">
        <v>639</v>
      </c>
      <c r="D67" s="279" t="s">
        <v>729</v>
      </c>
      <c r="E67" s="275">
        <v>0</v>
      </c>
      <c r="F67" s="275">
        <v>0</v>
      </c>
      <c r="G67" s="275">
        <v>0</v>
      </c>
    </row>
    <row r="68" spans="1:225" s="270" customFormat="1" ht="9" customHeight="1">
      <c r="A68" s="265" t="s">
        <v>486</v>
      </c>
      <c r="B68" s="573" t="s">
        <v>1046</v>
      </c>
      <c r="C68" s="573"/>
      <c r="D68" s="573"/>
      <c r="E68" s="266">
        <v>8100.6140000000005</v>
      </c>
      <c r="F68" s="266">
        <v>9200.4929999999986</v>
      </c>
      <c r="G68" s="266">
        <v>18258.874</v>
      </c>
      <c r="H68" s="267"/>
      <c r="I68" s="269"/>
      <c r="J68" s="571"/>
      <c r="K68" s="571"/>
      <c r="L68" s="571"/>
      <c r="M68" s="267"/>
      <c r="N68" s="267"/>
      <c r="O68" s="267"/>
      <c r="P68" s="267"/>
      <c r="Q68" s="268"/>
      <c r="R68" s="269"/>
      <c r="S68" s="571"/>
      <c r="T68" s="571"/>
      <c r="U68" s="571"/>
      <c r="V68" s="267"/>
      <c r="W68" s="267"/>
      <c r="X68" s="267"/>
      <c r="Y68" s="267"/>
      <c r="Z68" s="268"/>
      <c r="AA68" s="269"/>
      <c r="AB68" s="571"/>
      <c r="AC68" s="571"/>
      <c r="AD68" s="571"/>
      <c r="AE68" s="267"/>
      <c r="AF68" s="267"/>
      <c r="AG68" s="267"/>
      <c r="AH68" s="267"/>
      <c r="AI68" s="268"/>
      <c r="AJ68" s="269"/>
      <c r="AK68" s="571"/>
      <c r="AL68" s="571"/>
      <c r="AM68" s="571"/>
      <c r="AN68" s="267"/>
      <c r="AO68" s="267"/>
      <c r="AP68" s="267"/>
      <c r="AQ68" s="267"/>
      <c r="AR68" s="268"/>
      <c r="AS68" s="269"/>
      <c r="AT68" s="571"/>
      <c r="AU68" s="571"/>
      <c r="AV68" s="571"/>
      <c r="AW68" s="267"/>
      <c r="AX68" s="267"/>
      <c r="AY68" s="267"/>
      <c r="AZ68" s="267"/>
      <c r="BA68" s="268"/>
      <c r="BB68" s="269"/>
      <c r="BC68" s="571"/>
      <c r="BD68" s="571"/>
      <c r="BE68" s="571"/>
      <c r="BF68" s="267"/>
      <c r="BG68" s="267"/>
      <c r="BH68" s="267"/>
      <c r="BI68" s="267"/>
      <c r="BJ68" s="268"/>
      <c r="BK68" s="269"/>
      <c r="BL68" s="571"/>
      <c r="BM68" s="571"/>
      <c r="BN68" s="571"/>
      <c r="BO68" s="267"/>
      <c r="BP68" s="267"/>
      <c r="BQ68" s="267"/>
      <c r="BR68" s="267"/>
      <c r="BS68" s="268"/>
      <c r="BT68" s="269"/>
      <c r="BU68" s="571"/>
      <c r="BV68" s="571"/>
      <c r="BW68" s="571"/>
      <c r="BX68" s="267"/>
      <c r="BY68" s="267"/>
      <c r="BZ68" s="267"/>
      <c r="CA68" s="267"/>
      <c r="CB68" s="268"/>
      <c r="CC68" s="269"/>
      <c r="CD68" s="571"/>
      <c r="CE68" s="571"/>
      <c r="CF68" s="571"/>
      <c r="CG68" s="267"/>
      <c r="CH68" s="267"/>
      <c r="CI68" s="267"/>
      <c r="CJ68" s="267"/>
      <c r="CK68" s="268"/>
      <c r="CL68" s="269"/>
      <c r="CM68" s="571"/>
      <c r="CN68" s="571"/>
      <c r="CO68" s="571"/>
      <c r="CP68" s="267"/>
      <c r="CQ68" s="267"/>
      <c r="CR68" s="267"/>
      <c r="CS68" s="267"/>
      <c r="CT68" s="268"/>
      <c r="CU68" s="269"/>
      <c r="CV68" s="571"/>
      <c r="CW68" s="571"/>
      <c r="CX68" s="571"/>
      <c r="CY68" s="267"/>
      <c r="CZ68" s="267"/>
      <c r="DA68" s="267"/>
      <c r="DB68" s="267"/>
      <c r="DC68" s="268"/>
      <c r="DD68" s="269"/>
      <c r="DE68" s="571"/>
      <c r="DF68" s="571"/>
      <c r="DG68" s="571"/>
      <c r="DH68" s="267"/>
      <c r="DI68" s="267"/>
      <c r="DJ68" s="267"/>
      <c r="DK68" s="267"/>
      <c r="DL68" s="268"/>
      <c r="DM68" s="269"/>
      <c r="DN68" s="571"/>
      <c r="DO68" s="571"/>
      <c r="DP68" s="571"/>
      <c r="DQ68" s="267"/>
      <c r="DR68" s="267"/>
      <c r="DS68" s="267"/>
      <c r="DT68" s="267"/>
      <c r="DU68" s="268"/>
      <c r="DV68" s="269"/>
      <c r="DW68" s="571"/>
      <c r="DX68" s="571"/>
      <c r="DY68" s="571"/>
      <c r="DZ68" s="267"/>
      <c r="EA68" s="267"/>
      <c r="EB68" s="267"/>
      <c r="EC68" s="267"/>
      <c r="ED68" s="268"/>
      <c r="EE68" s="269"/>
      <c r="EF68" s="571"/>
      <c r="EG68" s="571"/>
      <c r="EH68" s="571"/>
      <c r="EI68" s="267"/>
      <c r="EJ68" s="267"/>
      <c r="EK68" s="267"/>
      <c r="EL68" s="267"/>
      <c r="EM68" s="268"/>
      <c r="EN68" s="269"/>
      <c r="EO68" s="571"/>
      <c r="EP68" s="571"/>
      <c r="EQ68" s="571"/>
      <c r="ER68" s="267"/>
      <c r="ES68" s="267"/>
      <c r="ET68" s="267"/>
      <c r="EU68" s="267"/>
      <c r="EV68" s="268"/>
      <c r="EW68" s="269"/>
      <c r="EX68" s="571"/>
      <c r="EY68" s="571"/>
      <c r="EZ68" s="571"/>
      <c r="FA68" s="267"/>
      <c r="FB68" s="267"/>
      <c r="FC68" s="267"/>
      <c r="FD68" s="267"/>
      <c r="FE68" s="268"/>
      <c r="FF68" s="269"/>
      <c r="FG68" s="571"/>
      <c r="FH68" s="571"/>
      <c r="FI68" s="571"/>
      <c r="FJ68" s="267"/>
      <c r="FK68" s="267"/>
      <c r="FL68" s="267"/>
      <c r="FM68" s="267"/>
      <c r="FN68" s="268"/>
      <c r="FO68" s="269"/>
      <c r="FP68" s="571"/>
      <c r="FQ68" s="571"/>
      <c r="FR68" s="571"/>
      <c r="FS68" s="267"/>
      <c r="FT68" s="267"/>
      <c r="FU68" s="267"/>
      <c r="FV68" s="267"/>
      <c r="FW68" s="268"/>
      <c r="FX68" s="269"/>
      <c r="FY68" s="571"/>
      <c r="FZ68" s="571"/>
      <c r="GA68" s="571"/>
      <c r="GB68" s="267"/>
      <c r="GC68" s="267"/>
      <c r="GD68" s="267"/>
      <c r="GE68" s="267"/>
      <c r="GF68" s="268"/>
      <c r="GG68" s="269"/>
      <c r="GH68" s="571"/>
      <c r="GI68" s="571"/>
      <c r="GJ68" s="571"/>
      <c r="GK68" s="267"/>
      <c r="GL68" s="267"/>
      <c r="GM68" s="267"/>
      <c r="GN68" s="267"/>
      <c r="GO68" s="268"/>
      <c r="GP68" s="269"/>
      <c r="GQ68" s="571"/>
      <c r="GR68" s="571"/>
      <c r="GS68" s="571"/>
      <c r="GT68" s="267"/>
      <c r="GU68" s="267"/>
      <c r="GV68" s="267"/>
      <c r="GW68" s="267"/>
      <c r="GX68" s="268"/>
      <c r="GY68" s="269"/>
      <c r="GZ68" s="571"/>
      <c r="HA68" s="571"/>
      <c r="HB68" s="571"/>
      <c r="HC68" s="267"/>
      <c r="HD68" s="267"/>
      <c r="HE68" s="267"/>
      <c r="HF68" s="267"/>
      <c r="HG68" s="268"/>
      <c r="HH68" s="269"/>
      <c r="HI68" s="571"/>
      <c r="HJ68" s="571"/>
      <c r="HK68" s="571"/>
      <c r="HL68" s="267"/>
      <c r="HM68" s="267"/>
      <c r="HN68" s="267"/>
      <c r="HO68" s="267"/>
      <c r="HP68" s="268"/>
      <c r="HQ68" s="269"/>
    </row>
    <row r="69" spans="1:225" s="282" customFormat="1" ht="8.65" customHeight="1">
      <c r="A69" s="271"/>
      <c r="B69" s="272"/>
      <c r="C69" s="273" t="s">
        <v>665</v>
      </c>
      <c r="D69" s="280" t="s">
        <v>865</v>
      </c>
      <c r="E69" s="275">
        <v>7436.5350000000008</v>
      </c>
      <c r="F69" s="275">
        <v>8318.4709999999995</v>
      </c>
      <c r="G69" s="275">
        <v>17229.124</v>
      </c>
    </row>
    <row r="70" spans="1:225" s="282" customFormat="1" ht="8.65" customHeight="1">
      <c r="A70" s="271"/>
      <c r="B70" s="272"/>
      <c r="C70" s="276" t="s">
        <v>666</v>
      </c>
      <c r="D70" s="277" t="s">
        <v>731</v>
      </c>
      <c r="E70" s="275">
        <v>664.07899999999995</v>
      </c>
      <c r="F70" s="275">
        <v>882.02199999999993</v>
      </c>
      <c r="G70" s="275">
        <v>1029.75</v>
      </c>
    </row>
    <row r="71" spans="1:225" s="282" customFormat="1" ht="8.65" customHeight="1">
      <c r="A71" s="271"/>
      <c r="B71" s="272"/>
      <c r="C71" s="276" t="s">
        <v>667</v>
      </c>
      <c r="D71" s="277" t="s">
        <v>732</v>
      </c>
      <c r="E71" s="275">
        <v>0</v>
      </c>
      <c r="F71" s="275">
        <v>0</v>
      </c>
      <c r="G71" s="275">
        <v>0</v>
      </c>
    </row>
    <row r="72" spans="1:225" s="282" customFormat="1" ht="8.65" customHeight="1">
      <c r="A72" s="271"/>
      <c r="B72" s="272"/>
      <c r="C72" s="278" t="s">
        <v>670</v>
      </c>
      <c r="D72" s="279" t="s">
        <v>733</v>
      </c>
      <c r="E72" s="275">
        <v>0</v>
      </c>
      <c r="F72" s="275">
        <v>0</v>
      </c>
      <c r="G72" s="275">
        <v>0</v>
      </c>
    </row>
    <row r="73" spans="1:225" s="270" customFormat="1" ht="9" customHeight="1">
      <c r="A73" s="265" t="s">
        <v>487</v>
      </c>
      <c r="B73" s="573" t="s">
        <v>734</v>
      </c>
      <c r="C73" s="573"/>
      <c r="D73" s="573"/>
      <c r="E73" s="266">
        <v>3.8279999999999998</v>
      </c>
      <c r="F73" s="266" t="s">
        <v>1047</v>
      </c>
      <c r="G73" s="266">
        <v>0.89600000000000002</v>
      </c>
      <c r="H73" s="267"/>
      <c r="I73" s="269"/>
      <c r="J73" s="571"/>
      <c r="K73" s="571"/>
      <c r="L73" s="571"/>
      <c r="M73" s="267"/>
      <c r="N73" s="267"/>
      <c r="O73" s="267"/>
      <c r="P73" s="267"/>
      <c r="Q73" s="268"/>
      <c r="R73" s="269"/>
      <c r="S73" s="571"/>
      <c r="T73" s="571"/>
      <c r="U73" s="571"/>
      <c r="V73" s="267"/>
      <c r="W73" s="267"/>
      <c r="X73" s="267"/>
      <c r="Y73" s="267"/>
      <c r="Z73" s="268"/>
      <c r="AA73" s="269"/>
      <c r="AB73" s="571"/>
      <c r="AC73" s="571"/>
      <c r="AD73" s="571"/>
      <c r="AE73" s="267"/>
      <c r="AF73" s="267"/>
      <c r="AG73" s="267"/>
      <c r="AH73" s="267"/>
      <c r="AI73" s="268"/>
      <c r="AJ73" s="269"/>
      <c r="AK73" s="571"/>
      <c r="AL73" s="571"/>
      <c r="AM73" s="571"/>
      <c r="AN73" s="267"/>
      <c r="AO73" s="267"/>
      <c r="AP73" s="267"/>
      <c r="AQ73" s="267"/>
      <c r="AR73" s="268"/>
      <c r="AS73" s="269"/>
      <c r="AT73" s="571"/>
      <c r="AU73" s="571"/>
      <c r="AV73" s="571"/>
      <c r="AW73" s="267"/>
      <c r="AX73" s="267"/>
      <c r="AY73" s="267"/>
      <c r="AZ73" s="267"/>
      <c r="BA73" s="268"/>
      <c r="BB73" s="269"/>
      <c r="BC73" s="571"/>
      <c r="BD73" s="571"/>
      <c r="BE73" s="571"/>
      <c r="BF73" s="267"/>
      <c r="BG73" s="267"/>
      <c r="BH73" s="267"/>
      <c r="BI73" s="267"/>
      <c r="BJ73" s="268"/>
      <c r="BK73" s="269"/>
      <c r="BL73" s="571"/>
      <c r="BM73" s="571"/>
      <c r="BN73" s="571"/>
      <c r="BO73" s="267"/>
      <c r="BP73" s="267"/>
      <c r="BQ73" s="267"/>
      <c r="BR73" s="267"/>
      <c r="BS73" s="268"/>
      <c r="BT73" s="269"/>
      <c r="BU73" s="571"/>
      <c r="BV73" s="571"/>
      <c r="BW73" s="571"/>
      <c r="BX73" s="267"/>
      <c r="BY73" s="267"/>
      <c r="BZ73" s="267"/>
      <c r="CA73" s="267"/>
      <c r="CB73" s="268"/>
      <c r="CC73" s="269"/>
      <c r="CD73" s="571"/>
      <c r="CE73" s="571"/>
      <c r="CF73" s="571"/>
      <c r="CG73" s="267"/>
      <c r="CH73" s="267"/>
      <c r="CI73" s="267"/>
      <c r="CJ73" s="267"/>
      <c r="CK73" s="268"/>
      <c r="CL73" s="269"/>
      <c r="CM73" s="571"/>
      <c r="CN73" s="571"/>
      <c r="CO73" s="571"/>
      <c r="CP73" s="267"/>
      <c r="CQ73" s="267"/>
      <c r="CR73" s="267"/>
      <c r="CS73" s="267"/>
      <c r="CT73" s="268"/>
      <c r="CU73" s="269"/>
      <c r="CV73" s="571"/>
      <c r="CW73" s="571"/>
      <c r="CX73" s="571"/>
      <c r="CY73" s="267"/>
      <c r="CZ73" s="267"/>
      <c r="DA73" s="267"/>
      <c r="DB73" s="267"/>
      <c r="DC73" s="268"/>
      <c r="DD73" s="269"/>
      <c r="DE73" s="571"/>
      <c r="DF73" s="571"/>
      <c r="DG73" s="571"/>
      <c r="DH73" s="267"/>
      <c r="DI73" s="267"/>
      <c r="DJ73" s="267"/>
      <c r="DK73" s="267"/>
      <c r="DL73" s="268"/>
      <c r="DM73" s="269"/>
      <c r="DN73" s="571"/>
      <c r="DO73" s="571"/>
      <c r="DP73" s="571"/>
      <c r="DQ73" s="267"/>
      <c r="DR73" s="267"/>
      <c r="DS73" s="267"/>
      <c r="DT73" s="267"/>
      <c r="DU73" s="268"/>
      <c r="DV73" s="269"/>
      <c r="DW73" s="571"/>
      <c r="DX73" s="571"/>
      <c r="DY73" s="571"/>
      <c r="DZ73" s="267"/>
      <c r="EA73" s="267"/>
      <c r="EB73" s="267"/>
      <c r="EC73" s="267"/>
      <c r="ED73" s="268"/>
      <c r="EE73" s="269"/>
      <c r="EF73" s="571"/>
      <c r="EG73" s="571"/>
      <c r="EH73" s="571"/>
      <c r="EI73" s="267"/>
      <c r="EJ73" s="267"/>
      <c r="EK73" s="267"/>
      <c r="EL73" s="267"/>
      <c r="EM73" s="268"/>
      <c r="EN73" s="269"/>
      <c r="EO73" s="571"/>
      <c r="EP73" s="571"/>
      <c r="EQ73" s="571"/>
      <c r="ER73" s="267"/>
      <c r="ES73" s="267"/>
      <c r="ET73" s="267"/>
      <c r="EU73" s="267"/>
      <c r="EV73" s="268"/>
      <c r="EW73" s="269"/>
      <c r="EX73" s="571"/>
      <c r="EY73" s="571"/>
      <c r="EZ73" s="571"/>
      <c r="FA73" s="267"/>
      <c r="FB73" s="267"/>
      <c r="FC73" s="267"/>
      <c r="FD73" s="267"/>
      <c r="FE73" s="268"/>
      <c r="FF73" s="269"/>
      <c r="FG73" s="571"/>
      <c r="FH73" s="571"/>
      <c r="FI73" s="571"/>
      <c r="FJ73" s="267"/>
      <c r="FK73" s="267"/>
      <c r="FL73" s="267"/>
      <c r="FM73" s="267"/>
      <c r="FN73" s="268"/>
      <c r="FO73" s="269"/>
      <c r="FP73" s="571"/>
      <c r="FQ73" s="571"/>
      <c r="FR73" s="571"/>
      <c r="FS73" s="267"/>
      <c r="FT73" s="267"/>
      <c r="FU73" s="267"/>
      <c r="FV73" s="267"/>
      <c r="FW73" s="268"/>
      <c r="FX73" s="269"/>
      <c r="FY73" s="571"/>
      <c r="FZ73" s="571"/>
      <c r="GA73" s="571"/>
      <c r="GB73" s="267"/>
      <c r="GC73" s="267"/>
      <c r="GD73" s="267"/>
      <c r="GE73" s="267"/>
      <c r="GF73" s="268"/>
      <c r="GG73" s="269"/>
      <c r="GH73" s="571"/>
      <c r="GI73" s="571"/>
      <c r="GJ73" s="571"/>
      <c r="GK73" s="267"/>
      <c r="GL73" s="267"/>
      <c r="GM73" s="267"/>
      <c r="GN73" s="267"/>
      <c r="GO73" s="268"/>
      <c r="GP73" s="269"/>
      <c r="GQ73" s="571"/>
      <c r="GR73" s="571"/>
      <c r="GS73" s="571"/>
      <c r="GT73" s="267"/>
      <c r="GU73" s="267"/>
      <c r="GV73" s="267"/>
      <c r="GW73" s="267"/>
      <c r="GX73" s="268"/>
      <c r="GY73" s="269"/>
      <c r="GZ73" s="571"/>
      <c r="HA73" s="571"/>
      <c r="HB73" s="571"/>
      <c r="HC73" s="267"/>
      <c r="HD73" s="267"/>
      <c r="HE73" s="267"/>
      <c r="HF73" s="267"/>
      <c r="HG73" s="268"/>
      <c r="HH73" s="269"/>
      <c r="HI73" s="571"/>
      <c r="HJ73" s="571"/>
      <c r="HK73" s="571"/>
      <c r="HL73" s="267"/>
      <c r="HM73" s="267"/>
      <c r="HN73" s="267"/>
      <c r="HO73" s="267"/>
      <c r="HP73" s="268"/>
      <c r="HQ73" s="269"/>
    </row>
    <row r="74" spans="1:225" s="282" customFormat="1" ht="8.65" customHeight="1">
      <c r="A74" s="271"/>
      <c r="B74" s="272"/>
      <c r="C74" s="273" t="s">
        <v>673</v>
      </c>
      <c r="D74" s="280" t="s">
        <v>735</v>
      </c>
      <c r="E74" s="275">
        <v>0</v>
      </c>
      <c r="F74" s="275">
        <v>0</v>
      </c>
      <c r="G74" s="275">
        <v>0</v>
      </c>
    </row>
    <row r="75" spans="1:225" s="282" customFormat="1" ht="8.65" customHeight="1">
      <c r="A75" s="271"/>
      <c r="B75" s="272"/>
      <c r="C75" s="276" t="s">
        <v>674</v>
      </c>
      <c r="D75" s="277" t="s">
        <v>736</v>
      </c>
      <c r="E75" s="275">
        <v>0</v>
      </c>
      <c r="F75" s="275">
        <v>0</v>
      </c>
      <c r="G75" s="275">
        <v>0</v>
      </c>
    </row>
    <row r="76" spans="1:225" s="282" customFormat="1" ht="8.65" customHeight="1">
      <c r="A76" s="271"/>
      <c r="B76" s="272"/>
      <c r="C76" s="278" t="s">
        <v>675</v>
      </c>
      <c r="D76" s="279" t="s">
        <v>737</v>
      </c>
      <c r="E76" s="275">
        <v>3.8279999999999998</v>
      </c>
      <c r="F76" s="275" t="s">
        <v>1047</v>
      </c>
      <c r="G76" s="275">
        <v>0.89600000000000002</v>
      </c>
    </row>
    <row r="77" spans="1:225" s="270" customFormat="1" ht="18" customHeight="1">
      <c r="A77" s="265" t="s">
        <v>488</v>
      </c>
      <c r="B77" s="573" t="s">
        <v>738</v>
      </c>
      <c r="C77" s="573"/>
      <c r="D77" s="573"/>
      <c r="E77" s="283">
        <v>0</v>
      </c>
      <c r="F77" s="283">
        <v>0</v>
      </c>
      <c r="G77" s="283">
        <v>0</v>
      </c>
      <c r="H77" s="267"/>
      <c r="I77" s="269"/>
      <c r="J77" s="571"/>
      <c r="K77" s="571"/>
      <c r="L77" s="571"/>
      <c r="M77" s="267"/>
      <c r="N77" s="267"/>
      <c r="O77" s="267"/>
      <c r="P77" s="267"/>
      <c r="Q77" s="268"/>
      <c r="R77" s="269"/>
      <c r="S77" s="571"/>
      <c r="T77" s="571"/>
      <c r="U77" s="571"/>
      <c r="V77" s="267"/>
      <c r="W77" s="267"/>
      <c r="X77" s="267"/>
      <c r="Y77" s="267"/>
      <c r="Z77" s="268"/>
      <c r="AA77" s="269"/>
      <c r="AB77" s="571"/>
      <c r="AC77" s="571"/>
      <c r="AD77" s="571"/>
      <c r="AE77" s="267"/>
      <c r="AF77" s="267"/>
      <c r="AG77" s="267"/>
      <c r="AH77" s="267"/>
      <c r="AI77" s="268"/>
      <c r="AJ77" s="269"/>
      <c r="AK77" s="571"/>
      <c r="AL77" s="571"/>
      <c r="AM77" s="571"/>
      <c r="AN77" s="267"/>
      <c r="AO77" s="267"/>
      <c r="AP77" s="267"/>
      <c r="AQ77" s="267"/>
      <c r="AR77" s="268"/>
      <c r="AS77" s="269"/>
      <c r="AT77" s="571"/>
      <c r="AU77" s="571"/>
      <c r="AV77" s="571"/>
      <c r="AW77" s="267"/>
      <c r="AX77" s="267"/>
      <c r="AY77" s="267"/>
      <c r="AZ77" s="267"/>
      <c r="BA77" s="268"/>
      <c r="BB77" s="269"/>
      <c r="BC77" s="571"/>
      <c r="BD77" s="571"/>
      <c r="BE77" s="571"/>
      <c r="BF77" s="267"/>
      <c r="BG77" s="267"/>
      <c r="BH77" s="267"/>
      <c r="BI77" s="267"/>
      <c r="BJ77" s="268"/>
      <c r="BK77" s="269"/>
      <c r="BL77" s="571"/>
      <c r="BM77" s="571"/>
      <c r="BN77" s="571"/>
      <c r="BO77" s="267"/>
      <c r="BP77" s="267"/>
      <c r="BQ77" s="267"/>
      <c r="BR77" s="267"/>
      <c r="BS77" s="268"/>
      <c r="BT77" s="269"/>
      <c r="BU77" s="571"/>
      <c r="BV77" s="571"/>
      <c r="BW77" s="571"/>
      <c r="BX77" s="267"/>
      <c r="BY77" s="267"/>
      <c r="BZ77" s="267"/>
      <c r="CA77" s="267"/>
      <c r="CB77" s="268"/>
      <c r="CC77" s="269"/>
      <c r="CD77" s="571"/>
      <c r="CE77" s="571"/>
      <c r="CF77" s="571"/>
      <c r="CG77" s="267"/>
      <c r="CH77" s="267"/>
      <c r="CI77" s="267"/>
      <c r="CJ77" s="267"/>
      <c r="CK77" s="268"/>
      <c r="CL77" s="269"/>
      <c r="CM77" s="571"/>
      <c r="CN77" s="571"/>
      <c r="CO77" s="571"/>
      <c r="CP77" s="267"/>
      <c r="CQ77" s="267"/>
      <c r="CR77" s="267"/>
      <c r="CS77" s="267"/>
      <c r="CT77" s="268"/>
      <c r="CU77" s="269"/>
      <c r="CV77" s="571"/>
      <c r="CW77" s="571"/>
      <c r="CX77" s="571"/>
      <c r="CY77" s="267"/>
      <c r="CZ77" s="267"/>
      <c r="DA77" s="267"/>
      <c r="DB77" s="267"/>
      <c r="DC77" s="268"/>
      <c r="DD77" s="269"/>
      <c r="DE77" s="571"/>
      <c r="DF77" s="571"/>
      <c r="DG77" s="571"/>
      <c r="DH77" s="267"/>
      <c r="DI77" s="267"/>
      <c r="DJ77" s="267"/>
      <c r="DK77" s="267"/>
      <c r="DL77" s="268"/>
      <c r="DM77" s="269"/>
      <c r="DN77" s="571"/>
      <c r="DO77" s="571"/>
      <c r="DP77" s="571"/>
      <c r="DQ77" s="267"/>
      <c r="DR77" s="267"/>
      <c r="DS77" s="267"/>
      <c r="DT77" s="267"/>
      <c r="DU77" s="268"/>
      <c r="DV77" s="269"/>
      <c r="DW77" s="571"/>
      <c r="DX77" s="571"/>
      <c r="DY77" s="571"/>
      <c r="DZ77" s="267"/>
      <c r="EA77" s="267"/>
      <c r="EB77" s="267"/>
      <c r="EC77" s="267"/>
      <c r="ED77" s="268"/>
      <c r="EE77" s="269"/>
      <c r="EF77" s="571"/>
      <c r="EG77" s="571"/>
      <c r="EH77" s="571"/>
      <c r="EI77" s="267"/>
      <c r="EJ77" s="267"/>
      <c r="EK77" s="267"/>
      <c r="EL77" s="267"/>
      <c r="EM77" s="268"/>
      <c r="EN77" s="269"/>
      <c r="EO77" s="571"/>
      <c r="EP77" s="571"/>
      <c r="EQ77" s="571"/>
      <c r="ER77" s="267"/>
      <c r="ES77" s="267"/>
      <c r="ET77" s="267"/>
      <c r="EU77" s="267"/>
      <c r="EV77" s="268"/>
      <c r="EW77" s="269"/>
      <c r="EX77" s="571"/>
      <c r="EY77" s="571"/>
      <c r="EZ77" s="571"/>
      <c r="FA77" s="267"/>
      <c r="FB77" s="267"/>
      <c r="FC77" s="267"/>
      <c r="FD77" s="267"/>
      <c r="FE77" s="268"/>
      <c r="FF77" s="269"/>
      <c r="FG77" s="571"/>
      <c r="FH77" s="571"/>
      <c r="FI77" s="571"/>
      <c r="FJ77" s="267"/>
      <c r="FK77" s="267"/>
      <c r="FL77" s="267"/>
      <c r="FM77" s="267"/>
      <c r="FN77" s="268"/>
      <c r="FO77" s="269"/>
      <c r="FP77" s="571"/>
      <c r="FQ77" s="571"/>
      <c r="FR77" s="571"/>
      <c r="FS77" s="267"/>
      <c r="FT77" s="267"/>
      <c r="FU77" s="267"/>
      <c r="FV77" s="267"/>
      <c r="FW77" s="268"/>
      <c r="FX77" s="269"/>
      <c r="FY77" s="571"/>
      <c r="FZ77" s="571"/>
      <c r="GA77" s="571"/>
      <c r="GB77" s="267"/>
      <c r="GC77" s="267"/>
      <c r="GD77" s="267"/>
      <c r="GE77" s="267"/>
      <c r="GF77" s="268"/>
      <c r="GG77" s="269"/>
      <c r="GH77" s="571"/>
      <c r="GI77" s="571"/>
      <c r="GJ77" s="571"/>
      <c r="GK77" s="267"/>
      <c r="GL77" s="267"/>
      <c r="GM77" s="267"/>
      <c r="GN77" s="267"/>
      <c r="GO77" s="268"/>
      <c r="GP77" s="269"/>
      <c r="GQ77" s="571"/>
      <c r="GR77" s="571"/>
      <c r="GS77" s="571"/>
      <c r="GT77" s="267"/>
      <c r="GU77" s="267"/>
      <c r="GV77" s="267"/>
      <c r="GW77" s="267"/>
      <c r="GX77" s="268"/>
      <c r="GY77" s="269"/>
      <c r="GZ77" s="571"/>
      <c r="HA77" s="571"/>
      <c r="HB77" s="571"/>
      <c r="HC77" s="267"/>
      <c r="HD77" s="267"/>
      <c r="HE77" s="267"/>
      <c r="HF77" s="267"/>
      <c r="HG77" s="268"/>
      <c r="HH77" s="269"/>
      <c r="HI77" s="571"/>
      <c r="HJ77" s="571"/>
      <c r="HK77" s="571"/>
      <c r="HL77" s="267"/>
      <c r="HM77" s="267"/>
      <c r="HN77" s="267"/>
      <c r="HO77" s="267"/>
      <c r="HP77" s="268"/>
      <c r="HQ77" s="269"/>
    </row>
    <row r="78" spans="1:225" s="282" customFormat="1" ht="8.65" customHeight="1">
      <c r="A78" s="271"/>
      <c r="B78" s="272"/>
      <c r="C78" s="273" t="s">
        <v>678</v>
      </c>
      <c r="D78" s="280" t="s">
        <v>739</v>
      </c>
      <c r="E78" s="275">
        <v>0</v>
      </c>
      <c r="F78" s="275">
        <v>0</v>
      </c>
      <c r="G78" s="275">
        <v>0</v>
      </c>
    </row>
    <row r="79" spans="1:225" s="282" customFormat="1" ht="8.65" customHeight="1">
      <c r="A79" s="271"/>
      <c r="B79" s="272"/>
      <c r="C79" s="278" t="s">
        <v>679</v>
      </c>
      <c r="D79" s="279" t="s">
        <v>740</v>
      </c>
      <c r="E79" s="275">
        <v>0</v>
      </c>
      <c r="F79" s="275">
        <v>0</v>
      </c>
      <c r="G79" s="275">
        <v>0</v>
      </c>
    </row>
    <row r="80" spans="1:225" s="282" customFormat="1" ht="3" customHeight="1" thickBot="1">
      <c r="A80" s="284"/>
      <c r="B80" s="285"/>
      <c r="C80" s="286"/>
      <c r="D80" s="287"/>
      <c r="E80" s="288"/>
      <c r="F80" s="288"/>
      <c r="G80" s="288"/>
    </row>
    <row r="81" spans="1:7" ht="9.75" thickTop="1">
      <c r="A81" s="572" t="s">
        <v>944</v>
      </c>
      <c r="B81" s="572"/>
      <c r="C81" s="572"/>
      <c r="D81" s="572"/>
      <c r="E81" s="572"/>
      <c r="F81" s="572"/>
      <c r="G81" s="572"/>
    </row>
    <row r="82" spans="1:7">
      <c r="A82" s="289" t="s">
        <v>836</v>
      </c>
      <c r="B82" s="1"/>
    </row>
  </sheetData>
  <mergeCells count="281">
    <mergeCell ref="A1:G1"/>
    <mergeCell ref="A2:D2"/>
    <mergeCell ref="A3:B3"/>
    <mergeCell ref="C3:D3"/>
    <mergeCell ref="A5:D5"/>
    <mergeCell ref="AT7:AV7"/>
    <mergeCell ref="BC7:BE7"/>
    <mergeCell ref="BL7:BN7"/>
    <mergeCell ref="BU7:BW7"/>
    <mergeCell ref="CD7:CF7"/>
    <mergeCell ref="CM7:CO7"/>
    <mergeCell ref="FG7:FI7"/>
    <mergeCell ref="FP7:FR7"/>
    <mergeCell ref="B7:D7"/>
    <mergeCell ref="J7:L7"/>
    <mergeCell ref="S7:U7"/>
    <mergeCell ref="AB7:AD7"/>
    <mergeCell ref="AK7:AM7"/>
    <mergeCell ref="FY7:GA7"/>
    <mergeCell ref="GH7:GJ7"/>
    <mergeCell ref="GQ7:GS7"/>
    <mergeCell ref="CV7:CX7"/>
    <mergeCell ref="DE7:DG7"/>
    <mergeCell ref="DN7:DP7"/>
    <mergeCell ref="DW7:DY7"/>
    <mergeCell ref="EF7:EH7"/>
    <mergeCell ref="GZ7:HB7"/>
    <mergeCell ref="EO7:EQ7"/>
    <mergeCell ref="HI7:HK7"/>
    <mergeCell ref="B11:D11"/>
    <mergeCell ref="J11:L11"/>
    <mergeCell ref="S11:U11"/>
    <mergeCell ref="AB11:AD11"/>
    <mergeCell ref="AK11:AM11"/>
    <mergeCell ref="AT11:AV11"/>
    <mergeCell ref="BC11:BE11"/>
    <mergeCell ref="EX7:EZ7"/>
    <mergeCell ref="BL11:BN11"/>
    <mergeCell ref="BU11:BW11"/>
    <mergeCell ref="CD11:CF11"/>
    <mergeCell ref="CM11:CO11"/>
    <mergeCell ref="CV11:CX11"/>
    <mergeCell ref="DE11:DG11"/>
    <mergeCell ref="DN11:DP11"/>
    <mergeCell ref="DW11:DY11"/>
    <mergeCell ref="EF11:EH11"/>
    <mergeCell ref="EO11:EQ11"/>
    <mergeCell ref="EX11:EZ11"/>
    <mergeCell ref="FG11:FI11"/>
    <mergeCell ref="FP11:FR11"/>
    <mergeCell ref="FY11:GA11"/>
    <mergeCell ref="GH11:GJ11"/>
    <mergeCell ref="GQ11:GS11"/>
    <mergeCell ref="GZ11:HB11"/>
    <mergeCell ref="HI11:HK11"/>
    <mergeCell ref="CD17:CF17"/>
    <mergeCell ref="CM17:CO17"/>
    <mergeCell ref="B17:D17"/>
    <mergeCell ref="J17:L17"/>
    <mergeCell ref="S17:U17"/>
    <mergeCell ref="AB17:AD17"/>
    <mergeCell ref="AK17:AM17"/>
    <mergeCell ref="GH17:GJ17"/>
    <mergeCell ref="GQ17:GS17"/>
    <mergeCell ref="CV17:CX17"/>
    <mergeCell ref="DE17:DG17"/>
    <mergeCell ref="DN17:DP17"/>
    <mergeCell ref="DW17:DY17"/>
    <mergeCell ref="EF17:EH17"/>
    <mergeCell ref="EO17:EQ17"/>
    <mergeCell ref="GZ17:HB17"/>
    <mergeCell ref="HI17:HK17"/>
    <mergeCell ref="EX17:EZ17"/>
    <mergeCell ref="FG17:FI17"/>
    <mergeCell ref="FP17:FR17"/>
    <mergeCell ref="FY17:GA17"/>
    <mergeCell ref="AT17:AV17"/>
    <mergeCell ref="BC17:BE17"/>
    <mergeCell ref="BL17:BN17"/>
    <mergeCell ref="BU17:BW17"/>
    <mergeCell ref="CM42:CO42"/>
    <mergeCell ref="CV42:CX42"/>
    <mergeCell ref="DE42:DG42"/>
    <mergeCell ref="B42:D42"/>
    <mergeCell ref="J42:L42"/>
    <mergeCell ref="S42:U42"/>
    <mergeCell ref="AB42:AD42"/>
    <mergeCell ref="AK42:AM42"/>
    <mergeCell ref="FY42:GA42"/>
    <mergeCell ref="GH42:GJ42"/>
    <mergeCell ref="GQ42:GS42"/>
    <mergeCell ref="GZ42:HB42"/>
    <mergeCell ref="AT42:AV42"/>
    <mergeCell ref="BC42:BE42"/>
    <mergeCell ref="HI42:HK42"/>
    <mergeCell ref="DN42:DP42"/>
    <mergeCell ref="DW42:DY42"/>
    <mergeCell ref="EF42:EH42"/>
    <mergeCell ref="EO42:EQ42"/>
    <mergeCell ref="EX42:EZ42"/>
    <mergeCell ref="B44:D44"/>
    <mergeCell ref="J44:L44"/>
    <mergeCell ref="S44:U44"/>
    <mergeCell ref="AB44:AD44"/>
    <mergeCell ref="AK44:AM44"/>
    <mergeCell ref="FP42:FR42"/>
    <mergeCell ref="FG42:FI42"/>
    <mergeCell ref="BL42:BN42"/>
    <mergeCell ref="BU42:BW42"/>
    <mergeCell ref="CD42:CF42"/>
    <mergeCell ref="EO44:EQ44"/>
    <mergeCell ref="AT44:AV44"/>
    <mergeCell ref="BC44:BE44"/>
    <mergeCell ref="BL44:BN44"/>
    <mergeCell ref="BU44:BW44"/>
    <mergeCell ref="CD44:CF44"/>
    <mergeCell ref="CM44:CO44"/>
    <mergeCell ref="FG44:FI44"/>
    <mergeCell ref="FP44:FR44"/>
    <mergeCell ref="FY44:GA44"/>
    <mergeCell ref="GH44:GJ44"/>
    <mergeCell ref="GQ44:GS44"/>
    <mergeCell ref="CV44:CX44"/>
    <mergeCell ref="DE44:DG44"/>
    <mergeCell ref="DN44:DP44"/>
    <mergeCell ref="DW44:DY44"/>
    <mergeCell ref="EF44:EH44"/>
    <mergeCell ref="GZ44:HB44"/>
    <mergeCell ref="HI44:HK44"/>
    <mergeCell ref="B49:D49"/>
    <mergeCell ref="J49:L49"/>
    <mergeCell ref="S49:U49"/>
    <mergeCell ref="AB49:AD49"/>
    <mergeCell ref="AK49:AM49"/>
    <mergeCell ref="AT49:AV49"/>
    <mergeCell ref="BC49:BE49"/>
    <mergeCell ref="EX44:EZ44"/>
    <mergeCell ref="BL49:BN49"/>
    <mergeCell ref="BU49:BW49"/>
    <mergeCell ref="CD49:CF49"/>
    <mergeCell ref="CM49:CO49"/>
    <mergeCell ref="CV49:CX49"/>
    <mergeCell ref="DE49:DG49"/>
    <mergeCell ref="DN49:DP49"/>
    <mergeCell ref="DW49:DY49"/>
    <mergeCell ref="EF49:EH49"/>
    <mergeCell ref="EO49:EQ49"/>
    <mergeCell ref="EX49:EZ49"/>
    <mergeCell ref="FG49:FI49"/>
    <mergeCell ref="FP49:FR49"/>
    <mergeCell ref="FY49:GA49"/>
    <mergeCell ref="GH49:GJ49"/>
    <mergeCell ref="GQ49:GS49"/>
    <mergeCell ref="GZ49:HB49"/>
    <mergeCell ref="HI49:HK49"/>
    <mergeCell ref="CD53:CF53"/>
    <mergeCell ref="CM53:CO53"/>
    <mergeCell ref="B53:D53"/>
    <mergeCell ref="J53:L53"/>
    <mergeCell ref="S53:U53"/>
    <mergeCell ref="AB53:AD53"/>
    <mergeCell ref="AK53:AM53"/>
    <mergeCell ref="GH53:GJ53"/>
    <mergeCell ref="GQ53:GS53"/>
    <mergeCell ref="CV53:CX53"/>
    <mergeCell ref="DE53:DG53"/>
    <mergeCell ref="DN53:DP53"/>
    <mergeCell ref="DW53:DY53"/>
    <mergeCell ref="EF53:EH53"/>
    <mergeCell ref="EO53:EQ53"/>
    <mergeCell ref="GZ53:HB53"/>
    <mergeCell ref="HI53:HK53"/>
    <mergeCell ref="EX53:EZ53"/>
    <mergeCell ref="FG53:FI53"/>
    <mergeCell ref="FP53:FR53"/>
    <mergeCell ref="FY53:GA53"/>
    <mergeCell ref="AT53:AV53"/>
    <mergeCell ref="BC53:BE53"/>
    <mergeCell ref="BL53:BN53"/>
    <mergeCell ref="BU53:BW53"/>
    <mergeCell ref="CM60:CO60"/>
    <mergeCell ref="CV60:CX60"/>
    <mergeCell ref="DE60:DG60"/>
    <mergeCell ref="B60:D60"/>
    <mergeCell ref="J60:L60"/>
    <mergeCell ref="S60:U60"/>
    <mergeCell ref="AB60:AD60"/>
    <mergeCell ref="AK60:AM60"/>
    <mergeCell ref="FY60:GA60"/>
    <mergeCell ref="GH60:GJ60"/>
    <mergeCell ref="GQ60:GS60"/>
    <mergeCell ref="GZ60:HB60"/>
    <mergeCell ref="AT60:AV60"/>
    <mergeCell ref="BC60:BE60"/>
    <mergeCell ref="HI60:HK60"/>
    <mergeCell ref="DN60:DP60"/>
    <mergeCell ref="DW60:DY60"/>
    <mergeCell ref="EF60:EH60"/>
    <mergeCell ref="EO60:EQ60"/>
    <mergeCell ref="EX60:EZ60"/>
    <mergeCell ref="B68:D68"/>
    <mergeCell ref="J68:L68"/>
    <mergeCell ref="S68:U68"/>
    <mergeCell ref="AB68:AD68"/>
    <mergeCell ref="AK68:AM68"/>
    <mergeCell ref="FP60:FR60"/>
    <mergeCell ref="FG60:FI60"/>
    <mergeCell ref="BL60:BN60"/>
    <mergeCell ref="BU60:BW60"/>
    <mergeCell ref="CD60:CF60"/>
    <mergeCell ref="EO68:EQ68"/>
    <mergeCell ref="AT68:AV68"/>
    <mergeCell ref="BC68:BE68"/>
    <mergeCell ref="BL68:BN68"/>
    <mergeCell ref="BU68:BW68"/>
    <mergeCell ref="CD68:CF68"/>
    <mergeCell ref="CM68:CO68"/>
    <mergeCell ref="FG68:FI68"/>
    <mergeCell ref="FP68:FR68"/>
    <mergeCell ref="FY68:GA68"/>
    <mergeCell ref="GH68:GJ68"/>
    <mergeCell ref="GQ68:GS68"/>
    <mergeCell ref="CV68:CX68"/>
    <mergeCell ref="DE68:DG68"/>
    <mergeCell ref="DN68:DP68"/>
    <mergeCell ref="DW68:DY68"/>
    <mergeCell ref="EF68:EH68"/>
    <mergeCell ref="GZ68:HB68"/>
    <mergeCell ref="HI68:HK68"/>
    <mergeCell ref="B73:D73"/>
    <mergeCell ref="J73:L73"/>
    <mergeCell ref="S73:U73"/>
    <mergeCell ref="AB73:AD73"/>
    <mergeCell ref="AK73:AM73"/>
    <mergeCell ref="AT73:AV73"/>
    <mergeCell ref="BC73:BE73"/>
    <mergeCell ref="EX68:EZ68"/>
    <mergeCell ref="BL73:BN73"/>
    <mergeCell ref="BU73:BW73"/>
    <mergeCell ref="CD73:CF73"/>
    <mergeCell ref="CM73:CO73"/>
    <mergeCell ref="CV73:CX73"/>
    <mergeCell ref="DE73:DG73"/>
    <mergeCell ref="DN73:DP73"/>
    <mergeCell ref="DW73:DY73"/>
    <mergeCell ref="EF73:EH73"/>
    <mergeCell ref="EO73:EQ73"/>
    <mergeCell ref="EX73:EZ73"/>
    <mergeCell ref="FG73:FI73"/>
    <mergeCell ref="FP73:FR73"/>
    <mergeCell ref="FY73:GA73"/>
    <mergeCell ref="GZ73:HB73"/>
    <mergeCell ref="HI73:HK73"/>
    <mergeCell ref="CM77:CO77"/>
    <mergeCell ref="B77:D77"/>
    <mergeCell ref="J77:L77"/>
    <mergeCell ref="S77:U77"/>
    <mergeCell ref="AB77:AD77"/>
    <mergeCell ref="AK77:AM77"/>
    <mergeCell ref="DE77:DG77"/>
    <mergeCell ref="DN77:DP77"/>
    <mergeCell ref="DW77:DY77"/>
    <mergeCell ref="EF77:EH77"/>
    <mergeCell ref="EO77:EQ77"/>
    <mergeCell ref="AT77:AV77"/>
    <mergeCell ref="BC77:BE77"/>
    <mergeCell ref="BL77:BN77"/>
    <mergeCell ref="BU77:BW77"/>
    <mergeCell ref="CD77:CF77"/>
    <mergeCell ref="GZ77:HB77"/>
    <mergeCell ref="HI77:HK77"/>
    <mergeCell ref="A81:G81"/>
    <mergeCell ref="EX77:EZ77"/>
    <mergeCell ref="FG77:FI77"/>
    <mergeCell ref="FP77:FR77"/>
    <mergeCell ref="FY77:GA77"/>
    <mergeCell ref="GH77:GJ77"/>
    <mergeCell ref="GQ77:GS77"/>
    <mergeCell ref="CV77:CX77"/>
    <mergeCell ref="GH73:GJ73"/>
    <mergeCell ref="GQ73:GS73"/>
  </mergeCells>
  <conditionalFormatting sqref="E82:G65536 E1:G2 E5:G80">
    <cfRule type="cellIs" dxfId="20" priority="16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59055118110236227" header="0" footer="0"/>
  <pageSetup paperSize="9" orientation="portrait" horizontalDpi="300" verticalDpi="300" r:id="rId1"/>
  <headerFooter scaleWithDoc="0"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M82"/>
  <sheetViews>
    <sheetView showGridLines="0" workbookViewId="0">
      <selection sqref="A1:G1"/>
    </sheetView>
  </sheetViews>
  <sheetFormatPr defaultColWidth="9.140625" defaultRowHeight="9"/>
  <cols>
    <col min="1" max="2" width="2.7109375" style="290" customWidth="1"/>
    <col min="3" max="3" width="2.85546875" style="290" customWidth="1"/>
    <col min="4" max="4" width="51.7109375" style="259" customWidth="1"/>
    <col min="5" max="7" width="9.7109375" style="291" customWidth="1"/>
    <col min="8" max="16384" width="9.140625" style="259"/>
  </cols>
  <sheetData>
    <row r="1" spans="1:221" s="257" customFormat="1" ht="56.1" customHeight="1">
      <c r="A1" s="575" t="s">
        <v>1003</v>
      </c>
      <c r="B1" s="575"/>
      <c r="C1" s="575"/>
      <c r="D1" s="575"/>
      <c r="E1" s="575"/>
      <c r="F1" s="575"/>
      <c r="G1" s="575"/>
      <c r="H1" s="515" t="s">
        <v>1048</v>
      </c>
    </row>
    <row r="2" spans="1:221" ht="10.15" customHeight="1">
      <c r="A2" s="557" t="s">
        <v>475</v>
      </c>
      <c r="B2" s="557"/>
      <c r="C2" s="557"/>
      <c r="D2" s="557"/>
      <c r="E2" s="258"/>
      <c r="F2" s="258"/>
      <c r="G2" s="258"/>
    </row>
    <row r="3" spans="1:221" s="260" customFormat="1" ht="19.899999999999999" customHeight="1">
      <c r="A3" s="563" t="s">
        <v>765</v>
      </c>
      <c r="B3" s="564"/>
      <c r="C3" s="569" t="s">
        <v>941</v>
      </c>
      <c r="D3" s="569"/>
      <c r="E3" s="245">
        <v>2016</v>
      </c>
      <c r="F3" s="256">
        <v>2017</v>
      </c>
      <c r="G3" s="54" t="s">
        <v>1078</v>
      </c>
    </row>
    <row r="4" spans="1:221" s="342" customFormat="1" ht="5.0999999999999996" customHeight="1">
      <c r="A4" s="11"/>
      <c r="B4" s="11"/>
      <c r="C4" s="11"/>
      <c r="D4" s="11"/>
      <c r="E4" s="11"/>
      <c r="F4" s="11"/>
      <c r="G4" s="11"/>
    </row>
    <row r="5" spans="1:221" s="262" customFormat="1" ht="10.15" customHeight="1">
      <c r="A5" s="574" t="s">
        <v>216</v>
      </c>
      <c r="B5" s="574"/>
      <c r="C5" s="574"/>
      <c r="D5" s="574"/>
      <c r="E5" s="261">
        <v>-11385173.669</v>
      </c>
      <c r="F5" s="261">
        <v>-14670576.929000005</v>
      </c>
      <c r="G5" s="261">
        <v>-17557398.686000012</v>
      </c>
    </row>
    <row r="6" spans="1:221" s="263" customFormat="1" ht="4.9000000000000004" customHeight="1">
      <c r="A6" s="262"/>
      <c r="B6" s="262"/>
      <c r="C6" s="262"/>
      <c r="E6" s="264"/>
      <c r="F6" s="264"/>
      <c r="G6" s="264"/>
    </row>
    <row r="7" spans="1:221" s="270" customFormat="1" ht="10.15" customHeight="1">
      <c r="A7" s="265" t="s">
        <v>477</v>
      </c>
      <c r="B7" s="573" t="s">
        <v>682</v>
      </c>
      <c r="C7" s="573"/>
      <c r="D7" s="573"/>
      <c r="E7" s="266">
        <v>-2145271.2600000002</v>
      </c>
      <c r="F7" s="266">
        <v>-2158565.1879999992</v>
      </c>
      <c r="G7" s="266">
        <v>-2262711.8809999987</v>
      </c>
      <c r="H7" s="2"/>
      <c r="I7" s="571"/>
      <c r="J7" s="571"/>
      <c r="K7" s="267"/>
      <c r="L7" s="267"/>
      <c r="M7" s="267"/>
      <c r="N7" s="267"/>
      <c r="O7" s="268"/>
      <c r="P7" s="269"/>
      <c r="Q7" s="571"/>
      <c r="R7" s="571"/>
      <c r="S7" s="571"/>
      <c r="T7" s="267"/>
      <c r="U7" s="267"/>
      <c r="V7" s="267"/>
      <c r="W7" s="267"/>
      <c r="X7" s="268"/>
      <c r="Y7" s="269"/>
      <c r="Z7" s="571"/>
      <c r="AA7" s="571"/>
      <c r="AB7" s="571"/>
      <c r="AC7" s="267"/>
      <c r="AD7" s="267"/>
      <c r="AE7" s="267"/>
      <c r="AF7" s="267"/>
      <c r="AG7" s="268"/>
      <c r="AH7" s="269"/>
      <c r="AI7" s="571"/>
      <c r="AJ7" s="571"/>
      <c r="AK7" s="571"/>
      <c r="AL7" s="267"/>
      <c r="AM7" s="267"/>
      <c r="AN7" s="267"/>
      <c r="AO7" s="267"/>
      <c r="AP7" s="268"/>
      <c r="AQ7" s="269"/>
      <c r="AR7" s="571"/>
      <c r="AS7" s="571"/>
      <c r="AT7" s="571"/>
      <c r="AU7" s="267"/>
      <c r="AV7" s="267"/>
      <c r="AW7" s="267"/>
      <c r="AX7" s="267"/>
      <c r="AY7" s="268"/>
      <c r="AZ7" s="269"/>
      <c r="BA7" s="571"/>
      <c r="BB7" s="571"/>
      <c r="BC7" s="571"/>
      <c r="BD7" s="267"/>
      <c r="BE7" s="267"/>
      <c r="BF7" s="267"/>
      <c r="BG7" s="267"/>
      <c r="BH7" s="268"/>
      <c r="BI7" s="269"/>
      <c r="BJ7" s="571"/>
      <c r="BK7" s="571"/>
      <c r="BL7" s="571"/>
      <c r="BM7" s="267"/>
      <c r="BN7" s="267"/>
      <c r="BO7" s="267"/>
      <c r="BP7" s="267"/>
      <c r="BQ7" s="268"/>
      <c r="BR7" s="269"/>
      <c r="BS7" s="571"/>
      <c r="BT7" s="571"/>
      <c r="BU7" s="571"/>
      <c r="BV7" s="267"/>
      <c r="BW7" s="267"/>
      <c r="BX7" s="267"/>
      <c r="BY7" s="267"/>
      <c r="BZ7" s="268"/>
      <c r="CA7" s="269"/>
      <c r="CB7" s="571"/>
      <c r="CC7" s="571"/>
      <c r="CD7" s="571"/>
      <c r="CE7" s="267"/>
      <c r="CF7" s="267"/>
      <c r="CG7" s="267"/>
      <c r="CH7" s="267"/>
      <c r="CI7" s="268"/>
      <c r="CJ7" s="269"/>
      <c r="CK7" s="571"/>
      <c r="CL7" s="571"/>
      <c r="CM7" s="571"/>
      <c r="CN7" s="267"/>
      <c r="CO7" s="267"/>
      <c r="CP7" s="267"/>
      <c r="CQ7" s="267"/>
      <c r="CR7" s="268"/>
      <c r="CS7" s="269"/>
      <c r="CT7" s="571"/>
      <c r="CU7" s="571"/>
      <c r="CV7" s="571"/>
      <c r="CW7" s="267"/>
      <c r="CX7" s="267"/>
      <c r="CY7" s="267"/>
      <c r="CZ7" s="267"/>
      <c r="DA7" s="268"/>
      <c r="DB7" s="269"/>
      <c r="DC7" s="571"/>
      <c r="DD7" s="571"/>
      <c r="DE7" s="571"/>
      <c r="DF7" s="267"/>
      <c r="DG7" s="267"/>
      <c r="DH7" s="267"/>
      <c r="DI7" s="267"/>
      <c r="DJ7" s="268"/>
      <c r="DK7" s="269"/>
      <c r="DL7" s="571"/>
      <c r="DM7" s="571"/>
      <c r="DN7" s="571"/>
      <c r="DO7" s="267"/>
      <c r="DP7" s="267"/>
      <c r="DQ7" s="267"/>
      <c r="DR7" s="267"/>
      <c r="DS7" s="268"/>
      <c r="DT7" s="269"/>
      <c r="DU7" s="571"/>
      <c r="DV7" s="571"/>
      <c r="DW7" s="571"/>
      <c r="DX7" s="267"/>
      <c r="DY7" s="267"/>
      <c r="DZ7" s="267"/>
      <c r="EA7" s="267"/>
      <c r="EB7" s="268"/>
      <c r="EC7" s="269"/>
      <c r="ED7" s="571"/>
      <c r="EE7" s="571"/>
      <c r="EF7" s="571"/>
      <c r="EG7" s="267"/>
      <c r="EH7" s="267"/>
      <c r="EI7" s="267"/>
      <c r="EJ7" s="267"/>
      <c r="EK7" s="268"/>
      <c r="EL7" s="269"/>
      <c r="EM7" s="571"/>
      <c r="EN7" s="571"/>
      <c r="EO7" s="571"/>
      <c r="EP7" s="267"/>
      <c r="EQ7" s="267"/>
      <c r="ER7" s="267"/>
      <c r="ES7" s="267"/>
      <c r="ET7" s="268"/>
      <c r="EU7" s="269"/>
      <c r="EV7" s="571"/>
      <c r="EW7" s="571"/>
      <c r="EX7" s="571"/>
      <c r="EY7" s="267"/>
      <c r="EZ7" s="267"/>
      <c r="FA7" s="267"/>
      <c r="FB7" s="267"/>
      <c r="FC7" s="268"/>
      <c r="FD7" s="269"/>
      <c r="FE7" s="571"/>
      <c r="FF7" s="571"/>
      <c r="FG7" s="571"/>
      <c r="FH7" s="267"/>
      <c r="FI7" s="267"/>
      <c r="FJ7" s="267"/>
      <c r="FK7" s="267"/>
      <c r="FL7" s="268"/>
      <c r="FM7" s="269"/>
      <c r="FN7" s="571"/>
      <c r="FO7" s="571"/>
      <c r="FP7" s="571"/>
      <c r="FQ7" s="267"/>
      <c r="FR7" s="267"/>
      <c r="FS7" s="267"/>
      <c r="FT7" s="267"/>
      <c r="FU7" s="268"/>
      <c r="FV7" s="269"/>
      <c r="FW7" s="571"/>
      <c r="FX7" s="571"/>
      <c r="FY7" s="571"/>
      <c r="FZ7" s="267"/>
      <c r="GA7" s="267"/>
      <c r="GB7" s="267"/>
      <c r="GC7" s="267"/>
      <c r="GD7" s="268"/>
      <c r="GE7" s="269"/>
      <c r="GF7" s="571"/>
      <c r="GG7" s="571"/>
      <c r="GH7" s="571"/>
      <c r="GI7" s="267"/>
      <c r="GJ7" s="267"/>
      <c r="GK7" s="267"/>
      <c r="GL7" s="267"/>
      <c r="GM7" s="268"/>
      <c r="GN7" s="269"/>
      <c r="GO7" s="571"/>
      <c r="GP7" s="571"/>
      <c r="GQ7" s="571"/>
      <c r="GR7" s="267"/>
      <c r="GS7" s="267"/>
      <c r="GT7" s="267"/>
      <c r="GU7" s="267"/>
      <c r="GV7" s="268"/>
      <c r="GW7" s="269"/>
      <c r="GX7" s="571"/>
      <c r="GY7" s="571"/>
      <c r="GZ7" s="571"/>
      <c r="HA7" s="267"/>
      <c r="HB7" s="267"/>
      <c r="HC7" s="267"/>
      <c r="HD7" s="267"/>
      <c r="HE7" s="268"/>
      <c r="HF7" s="269"/>
      <c r="HG7" s="571"/>
      <c r="HH7" s="571"/>
      <c r="HI7" s="571"/>
      <c r="HJ7" s="267"/>
      <c r="HK7" s="267"/>
      <c r="HL7" s="267"/>
      <c r="HM7" s="267"/>
    </row>
    <row r="8" spans="1:221" s="270" customFormat="1" ht="9" customHeight="1">
      <c r="A8" s="271"/>
      <c r="B8" s="272"/>
      <c r="C8" s="273" t="s">
        <v>524</v>
      </c>
      <c r="D8" s="274" t="s">
        <v>683</v>
      </c>
      <c r="E8" s="275">
        <v>-1759336.6700000004</v>
      </c>
      <c r="F8" s="275">
        <v>-1771762.0509999993</v>
      </c>
      <c r="G8" s="275">
        <v>-1855351.4189999986</v>
      </c>
    </row>
    <row r="9" spans="1:221" s="270" customFormat="1" ht="9" customHeight="1">
      <c r="A9" s="271"/>
      <c r="B9" s="272"/>
      <c r="C9" s="276" t="s">
        <v>526</v>
      </c>
      <c r="D9" s="277" t="s">
        <v>684</v>
      </c>
      <c r="E9" s="275">
        <v>-215127.17300000001</v>
      </c>
      <c r="F9" s="275">
        <v>-216165.87100000001</v>
      </c>
      <c r="G9" s="275">
        <v>-222229.87900000007</v>
      </c>
    </row>
    <row r="10" spans="1:221" s="270" customFormat="1" ht="9" customHeight="1">
      <c r="A10" s="271"/>
      <c r="B10" s="272"/>
      <c r="C10" s="278" t="s">
        <v>681</v>
      </c>
      <c r="D10" s="279" t="s">
        <v>685</v>
      </c>
      <c r="E10" s="275">
        <v>-170807.41699999999</v>
      </c>
      <c r="F10" s="275">
        <v>-170637.26600000006</v>
      </c>
      <c r="G10" s="275">
        <v>-185130.58300000007</v>
      </c>
    </row>
    <row r="11" spans="1:221" s="270" customFormat="1" ht="10.15" customHeight="1">
      <c r="A11" s="265" t="s">
        <v>478</v>
      </c>
      <c r="B11" s="573" t="s">
        <v>686</v>
      </c>
      <c r="C11" s="573"/>
      <c r="D11" s="573"/>
      <c r="E11" s="266">
        <v>-4655255.9040000001</v>
      </c>
      <c r="F11" s="266">
        <v>-6083724.8129999992</v>
      </c>
      <c r="G11" s="266">
        <v>-6614538.9120000005</v>
      </c>
      <c r="H11" s="2"/>
      <c r="I11" s="571"/>
      <c r="J11" s="571"/>
      <c r="K11" s="267"/>
      <c r="L11" s="267"/>
      <c r="M11" s="267"/>
      <c r="N11" s="267"/>
      <c r="O11" s="268"/>
      <c r="P11" s="269"/>
      <c r="Q11" s="571"/>
      <c r="R11" s="571"/>
      <c r="S11" s="571"/>
      <c r="T11" s="267"/>
      <c r="U11" s="267"/>
      <c r="V11" s="267"/>
      <c r="W11" s="267"/>
      <c r="X11" s="268"/>
      <c r="Y11" s="269"/>
      <c r="Z11" s="571"/>
      <c r="AA11" s="571"/>
      <c r="AB11" s="571"/>
      <c r="AC11" s="267"/>
      <c r="AD11" s="267"/>
      <c r="AE11" s="267"/>
      <c r="AF11" s="267"/>
      <c r="AG11" s="268"/>
      <c r="AH11" s="269"/>
      <c r="AI11" s="571"/>
      <c r="AJ11" s="571"/>
      <c r="AK11" s="571"/>
      <c r="AL11" s="267"/>
      <c r="AM11" s="267"/>
      <c r="AN11" s="267"/>
      <c r="AO11" s="267"/>
      <c r="AP11" s="268"/>
      <c r="AQ11" s="269"/>
      <c r="AR11" s="571"/>
      <c r="AS11" s="571"/>
      <c r="AT11" s="571"/>
      <c r="AU11" s="267"/>
      <c r="AV11" s="267"/>
      <c r="AW11" s="267"/>
      <c r="AX11" s="267"/>
      <c r="AY11" s="268"/>
      <c r="AZ11" s="269"/>
      <c r="BA11" s="571"/>
      <c r="BB11" s="571"/>
      <c r="BC11" s="571"/>
      <c r="BD11" s="267"/>
      <c r="BE11" s="267"/>
      <c r="BF11" s="267"/>
      <c r="BG11" s="267"/>
      <c r="BH11" s="268"/>
      <c r="BI11" s="269"/>
      <c r="BJ11" s="571"/>
      <c r="BK11" s="571"/>
      <c r="BL11" s="571"/>
      <c r="BM11" s="267"/>
      <c r="BN11" s="267"/>
      <c r="BO11" s="267"/>
      <c r="BP11" s="267"/>
      <c r="BQ11" s="268"/>
      <c r="BR11" s="269"/>
      <c r="BS11" s="571"/>
      <c r="BT11" s="571"/>
      <c r="BU11" s="571"/>
      <c r="BV11" s="267"/>
      <c r="BW11" s="267"/>
      <c r="BX11" s="267"/>
      <c r="BY11" s="267"/>
      <c r="BZ11" s="268"/>
      <c r="CA11" s="269"/>
      <c r="CB11" s="571"/>
      <c r="CC11" s="571"/>
      <c r="CD11" s="571"/>
      <c r="CE11" s="267"/>
      <c r="CF11" s="267"/>
      <c r="CG11" s="267"/>
      <c r="CH11" s="267"/>
      <c r="CI11" s="268"/>
      <c r="CJ11" s="269"/>
      <c r="CK11" s="571"/>
      <c r="CL11" s="571"/>
      <c r="CM11" s="571"/>
      <c r="CN11" s="267"/>
      <c r="CO11" s="267"/>
      <c r="CP11" s="267"/>
      <c r="CQ11" s="267"/>
      <c r="CR11" s="268"/>
      <c r="CS11" s="269"/>
      <c r="CT11" s="571"/>
      <c r="CU11" s="571"/>
      <c r="CV11" s="571"/>
      <c r="CW11" s="267"/>
      <c r="CX11" s="267"/>
      <c r="CY11" s="267"/>
      <c r="CZ11" s="267"/>
      <c r="DA11" s="268"/>
      <c r="DB11" s="269"/>
      <c r="DC11" s="571"/>
      <c r="DD11" s="571"/>
      <c r="DE11" s="571"/>
      <c r="DF11" s="267"/>
      <c r="DG11" s="267"/>
      <c r="DH11" s="267"/>
      <c r="DI11" s="267"/>
      <c r="DJ11" s="268"/>
      <c r="DK11" s="269"/>
      <c r="DL11" s="571"/>
      <c r="DM11" s="571"/>
      <c r="DN11" s="571"/>
      <c r="DO11" s="267"/>
      <c r="DP11" s="267"/>
      <c r="DQ11" s="267"/>
      <c r="DR11" s="267"/>
      <c r="DS11" s="268"/>
      <c r="DT11" s="269"/>
      <c r="DU11" s="571"/>
      <c r="DV11" s="571"/>
      <c r="DW11" s="571"/>
      <c r="DX11" s="267"/>
      <c r="DY11" s="267"/>
      <c r="DZ11" s="267"/>
      <c r="EA11" s="267"/>
      <c r="EB11" s="268"/>
      <c r="EC11" s="269"/>
      <c r="ED11" s="571"/>
      <c r="EE11" s="571"/>
      <c r="EF11" s="571"/>
      <c r="EG11" s="267"/>
      <c r="EH11" s="267"/>
      <c r="EI11" s="267"/>
      <c r="EJ11" s="267"/>
      <c r="EK11" s="268"/>
      <c r="EL11" s="269"/>
      <c r="EM11" s="571"/>
      <c r="EN11" s="571"/>
      <c r="EO11" s="571"/>
      <c r="EP11" s="267"/>
      <c r="EQ11" s="267"/>
      <c r="ER11" s="267"/>
      <c r="ES11" s="267"/>
      <c r="ET11" s="268"/>
      <c r="EU11" s="269"/>
      <c r="EV11" s="571"/>
      <c r="EW11" s="571"/>
      <c r="EX11" s="571"/>
      <c r="EY11" s="267"/>
      <c r="EZ11" s="267"/>
      <c r="FA11" s="267"/>
      <c r="FB11" s="267"/>
      <c r="FC11" s="268"/>
      <c r="FD11" s="269"/>
      <c r="FE11" s="571"/>
      <c r="FF11" s="571"/>
      <c r="FG11" s="571"/>
      <c r="FH11" s="267"/>
      <c r="FI11" s="267"/>
      <c r="FJ11" s="267"/>
      <c r="FK11" s="267"/>
      <c r="FL11" s="268"/>
      <c r="FM11" s="269"/>
      <c r="FN11" s="571"/>
      <c r="FO11" s="571"/>
      <c r="FP11" s="571"/>
      <c r="FQ11" s="267"/>
      <c r="FR11" s="267"/>
      <c r="FS11" s="267"/>
      <c r="FT11" s="267"/>
      <c r="FU11" s="268"/>
      <c r="FV11" s="269"/>
      <c r="FW11" s="571"/>
      <c r="FX11" s="571"/>
      <c r="FY11" s="571"/>
      <c r="FZ11" s="267"/>
      <c r="GA11" s="267"/>
      <c r="GB11" s="267"/>
      <c r="GC11" s="267"/>
      <c r="GD11" s="268"/>
      <c r="GE11" s="269"/>
      <c r="GF11" s="571"/>
      <c r="GG11" s="571"/>
      <c r="GH11" s="571"/>
      <c r="GI11" s="267"/>
      <c r="GJ11" s="267"/>
      <c r="GK11" s="267"/>
      <c r="GL11" s="267"/>
      <c r="GM11" s="268"/>
      <c r="GN11" s="269"/>
      <c r="GO11" s="571"/>
      <c r="GP11" s="571"/>
      <c r="GQ11" s="571"/>
      <c r="GR11" s="267"/>
      <c r="GS11" s="267"/>
      <c r="GT11" s="267"/>
      <c r="GU11" s="267"/>
      <c r="GV11" s="268"/>
      <c r="GW11" s="269"/>
      <c r="GX11" s="571"/>
      <c r="GY11" s="571"/>
      <c r="GZ11" s="571"/>
      <c r="HA11" s="267"/>
      <c r="HB11" s="267"/>
      <c r="HC11" s="267"/>
      <c r="HD11" s="267"/>
      <c r="HE11" s="268"/>
      <c r="HF11" s="269"/>
      <c r="HG11" s="571"/>
      <c r="HH11" s="571"/>
      <c r="HI11" s="571"/>
      <c r="HJ11" s="267"/>
      <c r="HK11" s="267"/>
      <c r="HL11" s="267"/>
      <c r="HM11" s="267"/>
    </row>
    <row r="12" spans="1:221" s="270" customFormat="1" ht="9" customHeight="1">
      <c r="A12" s="271"/>
      <c r="B12" s="272"/>
      <c r="C12" s="273" t="s">
        <v>529</v>
      </c>
      <c r="D12" s="280" t="s">
        <v>687</v>
      </c>
      <c r="E12" s="275">
        <v>-276848.272</v>
      </c>
      <c r="F12" s="275">
        <v>-417479.70799999998</v>
      </c>
      <c r="G12" s="275">
        <v>-341758.02100000001</v>
      </c>
    </row>
    <row r="13" spans="1:221" s="270" customFormat="1" ht="9" customHeight="1">
      <c r="A13" s="271"/>
      <c r="B13" s="272"/>
      <c r="C13" s="276" t="s">
        <v>532</v>
      </c>
      <c r="D13" s="277" t="s">
        <v>688</v>
      </c>
      <c r="E13" s="275">
        <v>-4752234.3590000002</v>
      </c>
      <c r="F13" s="275">
        <v>-6114063.9620000003</v>
      </c>
      <c r="G13" s="275">
        <v>-6813693.1420000009</v>
      </c>
    </row>
    <row r="14" spans="1:221" s="270" customFormat="1" ht="9" customHeight="1">
      <c r="A14" s="271"/>
      <c r="B14" s="272"/>
      <c r="C14" s="276" t="s">
        <v>534</v>
      </c>
      <c r="D14" s="277" t="s">
        <v>689</v>
      </c>
      <c r="E14" s="275">
        <v>346615.39499999996</v>
      </c>
      <c r="F14" s="275">
        <v>421829.42300000001</v>
      </c>
      <c r="G14" s="275">
        <v>504855.87400000001</v>
      </c>
    </row>
    <row r="15" spans="1:221" s="270" customFormat="1" ht="9" customHeight="1">
      <c r="A15" s="271"/>
      <c r="B15" s="272"/>
      <c r="C15" s="276" t="s">
        <v>536</v>
      </c>
      <c r="D15" s="277" t="s">
        <v>855</v>
      </c>
      <c r="E15" s="275">
        <v>27211.332000000024</v>
      </c>
      <c r="F15" s="275">
        <v>25989.434000000037</v>
      </c>
      <c r="G15" s="275">
        <v>36056.377000000008</v>
      </c>
    </row>
    <row r="16" spans="1:221" s="270" customFormat="1" ht="9" customHeight="1">
      <c r="A16" s="271"/>
      <c r="B16" s="272"/>
      <c r="C16" s="278" t="s">
        <v>538</v>
      </c>
      <c r="D16" s="279" t="s">
        <v>856</v>
      </c>
      <c r="E16" s="275">
        <v>0</v>
      </c>
      <c r="F16" s="275">
        <v>0</v>
      </c>
      <c r="G16" s="275">
        <v>0</v>
      </c>
    </row>
    <row r="17" spans="1:221" s="270" customFormat="1" ht="10.15" customHeight="1">
      <c r="A17" s="265" t="s">
        <v>479</v>
      </c>
      <c r="B17" s="573" t="s">
        <v>690</v>
      </c>
      <c r="C17" s="573"/>
      <c r="D17" s="573"/>
      <c r="E17" s="266">
        <v>-3936295.4679999999</v>
      </c>
      <c r="F17" s="266">
        <v>-5582833.8630000064</v>
      </c>
      <c r="G17" s="266">
        <v>-7601676.798000019</v>
      </c>
      <c r="H17" s="2"/>
      <c r="I17" s="571"/>
      <c r="J17" s="571"/>
      <c r="K17" s="267"/>
      <c r="L17" s="267"/>
      <c r="M17" s="267"/>
      <c r="N17" s="267"/>
      <c r="O17" s="268"/>
      <c r="P17" s="269"/>
      <c r="Q17" s="571"/>
      <c r="R17" s="571"/>
      <c r="S17" s="571"/>
      <c r="T17" s="267"/>
      <c r="U17" s="267"/>
      <c r="V17" s="267"/>
      <c r="W17" s="267"/>
      <c r="X17" s="268"/>
      <c r="Y17" s="269"/>
      <c r="Z17" s="571"/>
      <c r="AA17" s="571"/>
      <c r="AB17" s="571"/>
      <c r="AC17" s="267"/>
      <c r="AD17" s="267"/>
      <c r="AE17" s="267"/>
      <c r="AF17" s="267"/>
      <c r="AG17" s="268"/>
      <c r="AH17" s="269"/>
      <c r="AI17" s="571"/>
      <c r="AJ17" s="571"/>
      <c r="AK17" s="571"/>
      <c r="AL17" s="267"/>
      <c r="AM17" s="267"/>
      <c r="AN17" s="267"/>
      <c r="AO17" s="267"/>
      <c r="AP17" s="268"/>
      <c r="AQ17" s="269"/>
      <c r="AR17" s="571"/>
      <c r="AS17" s="571"/>
      <c r="AT17" s="571"/>
      <c r="AU17" s="267"/>
      <c r="AV17" s="267"/>
      <c r="AW17" s="267"/>
      <c r="AX17" s="267"/>
      <c r="AY17" s="268"/>
      <c r="AZ17" s="269"/>
      <c r="BA17" s="571"/>
      <c r="BB17" s="571"/>
      <c r="BC17" s="571"/>
      <c r="BD17" s="267"/>
      <c r="BE17" s="267"/>
      <c r="BF17" s="267"/>
      <c r="BG17" s="267"/>
      <c r="BH17" s="268"/>
      <c r="BI17" s="269"/>
      <c r="BJ17" s="571"/>
      <c r="BK17" s="571"/>
      <c r="BL17" s="571"/>
      <c r="BM17" s="267"/>
      <c r="BN17" s="267"/>
      <c r="BO17" s="267"/>
      <c r="BP17" s="267"/>
      <c r="BQ17" s="268"/>
      <c r="BR17" s="269"/>
      <c r="BS17" s="571"/>
      <c r="BT17" s="571"/>
      <c r="BU17" s="571"/>
      <c r="BV17" s="267"/>
      <c r="BW17" s="267"/>
      <c r="BX17" s="267"/>
      <c r="BY17" s="267"/>
      <c r="BZ17" s="268"/>
      <c r="CA17" s="269"/>
      <c r="CB17" s="571"/>
      <c r="CC17" s="571"/>
      <c r="CD17" s="571"/>
      <c r="CE17" s="267"/>
      <c r="CF17" s="267"/>
      <c r="CG17" s="267"/>
      <c r="CH17" s="267"/>
      <c r="CI17" s="268"/>
      <c r="CJ17" s="269"/>
      <c r="CK17" s="571"/>
      <c r="CL17" s="571"/>
      <c r="CM17" s="571"/>
      <c r="CN17" s="267"/>
      <c r="CO17" s="267"/>
      <c r="CP17" s="267"/>
      <c r="CQ17" s="267"/>
      <c r="CR17" s="268"/>
      <c r="CS17" s="269"/>
      <c r="CT17" s="571"/>
      <c r="CU17" s="571"/>
      <c r="CV17" s="571"/>
      <c r="CW17" s="267"/>
      <c r="CX17" s="267"/>
      <c r="CY17" s="267"/>
      <c r="CZ17" s="267"/>
      <c r="DA17" s="268"/>
      <c r="DB17" s="269"/>
      <c r="DC17" s="571"/>
      <c r="DD17" s="571"/>
      <c r="DE17" s="571"/>
      <c r="DF17" s="267"/>
      <c r="DG17" s="267"/>
      <c r="DH17" s="267"/>
      <c r="DI17" s="267"/>
      <c r="DJ17" s="268"/>
      <c r="DK17" s="269"/>
      <c r="DL17" s="571"/>
      <c r="DM17" s="571"/>
      <c r="DN17" s="571"/>
      <c r="DO17" s="267"/>
      <c r="DP17" s="267"/>
      <c r="DQ17" s="267"/>
      <c r="DR17" s="267"/>
      <c r="DS17" s="268"/>
      <c r="DT17" s="269"/>
      <c r="DU17" s="571"/>
      <c r="DV17" s="571"/>
      <c r="DW17" s="571"/>
      <c r="DX17" s="267"/>
      <c r="DY17" s="267"/>
      <c r="DZ17" s="267"/>
      <c r="EA17" s="267"/>
      <c r="EB17" s="268"/>
      <c r="EC17" s="269"/>
      <c r="ED17" s="571"/>
      <c r="EE17" s="571"/>
      <c r="EF17" s="571"/>
      <c r="EG17" s="267"/>
      <c r="EH17" s="267"/>
      <c r="EI17" s="267"/>
      <c r="EJ17" s="267"/>
      <c r="EK17" s="268"/>
      <c r="EL17" s="269"/>
      <c r="EM17" s="571"/>
      <c r="EN17" s="571"/>
      <c r="EO17" s="571"/>
      <c r="EP17" s="267"/>
      <c r="EQ17" s="267"/>
      <c r="ER17" s="267"/>
      <c r="ES17" s="267"/>
      <c r="ET17" s="268"/>
      <c r="EU17" s="269"/>
      <c r="EV17" s="571"/>
      <c r="EW17" s="571"/>
      <c r="EX17" s="571"/>
      <c r="EY17" s="267"/>
      <c r="EZ17" s="267"/>
      <c r="FA17" s="267"/>
      <c r="FB17" s="267"/>
      <c r="FC17" s="268"/>
      <c r="FD17" s="269"/>
      <c r="FE17" s="571"/>
      <c r="FF17" s="571"/>
      <c r="FG17" s="571"/>
      <c r="FH17" s="267"/>
      <c r="FI17" s="267"/>
      <c r="FJ17" s="267"/>
      <c r="FK17" s="267"/>
      <c r="FL17" s="268"/>
      <c r="FM17" s="269"/>
      <c r="FN17" s="571"/>
      <c r="FO17" s="571"/>
      <c r="FP17" s="571"/>
      <c r="FQ17" s="267"/>
      <c r="FR17" s="267"/>
      <c r="FS17" s="267"/>
      <c r="FT17" s="267"/>
      <c r="FU17" s="268"/>
      <c r="FV17" s="269"/>
      <c r="FW17" s="571"/>
      <c r="FX17" s="571"/>
      <c r="FY17" s="571"/>
      <c r="FZ17" s="267"/>
      <c r="GA17" s="267"/>
      <c r="GB17" s="267"/>
      <c r="GC17" s="267"/>
      <c r="GD17" s="268"/>
      <c r="GE17" s="269"/>
      <c r="GF17" s="571"/>
      <c r="GG17" s="571"/>
      <c r="GH17" s="571"/>
      <c r="GI17" s="267"/>
      <c r="GJ17" s="267"/>
      <c r="GK17" s="267"/>
      <c r="GL17" s="267"/>
      <c r="GM17" s="268"/>
      <c r="GN17" s="269"/>
      <c r="GO17" s="571"/>
      <c r="GP17" s="571"/>
      <c r="GQ17" s="571"/>
      <c r="GR17" s="267"/>
      <c r="GS17" s="267"/>
      <c r="GT17" s="267"/>
      <c r="GU17" s="267"/>
      <c r="GV17" s="268"/>
      <c r="GW17" s="269"/>
      <c r="GX17" s="571"/>
      <c r="GY17" s="571"/>
      <c r="GZ17" s="571"/>
      <c r="HA17" s="267"/>
      <c r="HB17" s="267"/>
      <c r="HC17" s="267"/>
      <c r="HD17" s="267"/>
      <c r="HE17" s="268"/>
      <c r="HF17" s="269"/>
      <c r="HG17" s="571"/>
      <c r="HH17" s="571"/>
      <c r="HI17" s="571"/>
      <c r="HJ17" s="267"/>
      <c r="HK17" s="267"/>
      <c r="HL17" s="267"/>
      <c r="HM17" s="267"/>
    </row>
    <row r="18" spans="1:221" s="270" customFormat="1" ht="9" customHeight="1">
      <c r="A18" s="271"/>
      <c r="B18" s="272"/>
      <c r="C18" s="273" t="s">
        <v>540</v>
      </c>
      <c r="D18" s="280" t="s">
        <v>691</v>
      </c>
      <c r="E18" s="275">
        <v>-2519046.7120000073</v>
      </c>
      <c r="F18" s="275">
        <v>-2810471.5750000025</v>
      </c>
      <c r="G18" s="275">
        <v>-2923629.7340000039</v>
      </c>
      <c r="H18" s="303"/>
    </row>
    <row r="19" spans="1:221" s="270" customFormat="1" ht="9" customHeight="1">
      <c r="A19" s="271"/>
      <c r="B19" s="272"/>
      <c r="C19" s="276" t="s">
        <v>468</v>
      </c>
      <c r="D19" s="277" t="s">
        <v>692</v>
      </c>
      <c r="E19" s="275">
        <v>619981.65599999996</v>
      </c>
      <c r="F19" s="275">
        <v>621123.94699999981</v>
      </c>
      <c r="G19" s="275">
        <v>615031.28899999976</v>
      </c>
    </row>
    <row r="20" spans="1:221" s="270" customFormat="1" ht="9" customHeight="1">
      <c r="A20" s="271"/>
      <c r="B20" s="272"/>
      <c r="C20" s="276" t="s">
        <v>542</v>
      </c>
      <c r="D20" s="277" t="s">
        <v>1017</v>
      </c>
      <c r="E20" s="275">
        <v>459554.04299999995</v>
      </c>
      <c r="F20" s="275">
        <v>373067.80000000005</v>
      </c>
      <c r="G20" s="275">
        <v>413707.22</v>
      </c>
    </row>
    <row r="21" spans="1:221" s="281" customFormat="1" ht="9" customHeight="1">
      <c r="A21" s="271"/>
      <c r="B21" s="272"/>
      <c r="C21" s="276" t="s">
        <v>543</v>
      </c>
      <c r="D21" s="277" t="s">
        <v>693</v>
      </c>
      <c r="E21" s="275">
        <v>129425.1800000025</v>
      </c>
      <c r="F21" s="275">
        <v>136096.13500000024</v>
      </c>
      <c r="G21" s="275">
        <v>129056.66600000043</v>
      </c>
    </row>
    <row r="22" spans="1:221" s="270" customFormat="1" ht="9" customHeight="1">
      <c r="A22" s="271"/>
      <c r="B22" s="272"/>
      <c r="C22" s="276" t="s">
        <v>544</v>
      </c>
      <c r="D22" s="277" t="s">
        <v>694</v>
      </c>
      <c r="E22" s="275">
        <v>1065150.2079999999</v>
      </c>
      <c r="F22" s="275">
        <v>1045485.0520000011</v>
      </c>
      <c r="G22" s="275">
        <v>972434.32099999953</v>
      </c>
    </row>
    <row r="23" spans="1:221" s="270" customFormat="1" ht="9" customHeight="1">
      <c r="A23" s="271"/>
      <c r="B23" s="272"/>
      <c r="C23" s="276" t="s">
        <v>472</v>
      </c>
      <c r="D23" s="277" t="s">
        <v>695</v>
      </c>
      <c r="E23" s="275">
        <v>731176.348</v>
      </c>
      <c r="F23" s="275">
        <v>748633.49399999995</v>
      </c>
      <c r="G23" s="275">
        <v>669629.49000000046</v>
      </c>
    </row>
    <row r="24" spans="1:221" s="270" customFormat="1" ht="9" customHeight="1">
      <c r="A24" s="271"/>
      <c r="B24" s="272"/>
      <c r="C24" s="276" t="s">
        <v>469</v>
      </c>
      <c r="D24" s="277" t="s">
        <v>857</v>
      </c>
      <c r="E24" s="275">
        <v>830368.57400000049</v>
      </c>
      <c r="F24" s="275">
        <v>816474.08499999996</v>
      </c>
      <c r="G24" s="275">
        <v>843867.46100000036</v>
      </c>
    </row>
    <row r="25" spans="1:221" s="270" customFormat="1" ht="9" customHeight="1">
      <c r="A25" s="271"/>
      <c r="B25" s="272"/>
      <c r="C25" s="276" t="s">
        <v>470</v>
      </c>
      <c r="D25" s="277" t="s">
        <v>696</v>
      </c>
      <c r="E25" s="275">
        <v>1173327.0000000007</v>
      </c>
      <c r="F25" s="275">
        <v>1166728.5699999998</v>
      </c>
      <c r="G25" s="275">
        <v>1233394.0269999984</v>
      </c>
    </row>
    <row r="26" spans="1:221" s="281" customFormat="1" ht="9" customHeight="1">
      <c r="A26" s="271"/>
      <c r="B26" s="272"/>
      <c r="C26" s="276" t="s">
        <v>471</v>
      </c>
      <c r="D26" s="277" t="s">
        <v>697</v>
      </c>
      <c r="E26" s="275">
        <v>-1243.3550000000005</v>
      </c>
      <c r="F26" s="275">
        <v>-1857.482</v>
      </c>
      <c r="G26" s="275">
        <v>1315.6329999999998</v>
      </c>
    </row>
    <row r="27" spans="1:221" s="270" customFormat="1" ht="9" customHeight="1">
      <c r="A27" s="271"/>
      <c r="B27" s="272"/>
      <c r="C27" s="276" t="s">
        <v>550</v>
      </c>
      <c r="D27" s="277" t="s">
        <v>698</v>
      </c>
      <c r="E27" s="275">
        <v>1651855.6540000006</v>
      </c>
      <c r="F27" s="275">
        <v>2068620.4790000001</v>
      </c>
      <c r="G27" s="275">
        <v>1903966.8209999993</v>
      </c>
    </row>
    <row r="28" spans="1:221" s="270" customFormat="1" ht="9" customHeight="1">
      <c r="A28" s="271"/>
      <c r="B28" s="272"/>
      <c r="C28" s="276" t="s">
        <v>551</v>
      </c>
      <c r="D28" s="277" t="s">
        <v>699</v>
      </c>
      <c r="E28" s="275">
        <v>-3270205.9469999997</v>
      </c>
      <c r="F28" s="275">
        <v>-3720863.5129999989</v>
      </c>
      <c r="G28" s="275">
        <v>-4256235.9410000006</v>
      </c>
    </row>
    <row r="29" spans="1:221" s="270" customFormat="1" ht="9" customHeight="1">
      <c r="A29" s="271"/>
      <c r="B29" s="272"/>
      <c r="C29" s="276" t="s">
        <v>499</v>
      </c>
      <c r="D29" s="277" t="s">
        <v>700</v>
      </c>
      <c r="E29" s="275">
        <v>-1334352.1039999998</v>
      </c>
      <c r="F29" s="275">
        <v>-1378836.8850000005</v>
      </c>
      <c r="G29" s="275">
        <v>-1680008.709</v>
      </c>
    </row>
    <row r="30" spans="1:221" s="281" customFormat="1" ht="9" customHeight="1">
      <c r="A30" s="271"/>
      <c r="B30" s="272"/>
      <c r="C30" s="276" t="s">
        <v>501</v>
      </c>
      <c r="D30" s="277" t="s">
        <v>701</v>
      </c>
      <c r="E30" s="275">
        <v>903552.12599999993</v>
      </c>
      <c r="F30" s="275">
        <v>870280.26899999985</v>
      </c>
      <c r="G30" s="275">
        <v>816109.33000000007</v>
      </c>
    </row>
    <row r="31" spans="1:221" s="270" customFormat="1" ht="9" customHeight="1">
      <c r="A31" s="271"/>
      <c r="B31" s="272"/>
      <c r="C31" s="276" t="s">
        <v>554</v>
      </c>
      <c r="D31" s="277" t="s">
        <v>702</v>
      </c>
      <c r="E31" s="275">
        <v>1125889.746</v>
      </c>
      <c r="F31" s="275">
        <v>1112460.5219999992</v>
      </c>
      <c r="G31" s="275">
        <v>1021532.976</v>
      </c>
    </row>
    <row r="32" spans="1:221" s="281" customFormat="1" ht="9" customHeight="1">
      <c r="A32" s="271"/>
      <c r="B32" s="272"/>
      <c r="C32" s="276" t="s">
        <v>555</v>
      </c>
      <c r="D32" s="277" t="s">
        <v>703</v>
      </c>
      <c r="E32" s="275">
        <v>-1213129.4200000002</v>
      </c>
      <c r="F32" s="275">
        <v>-1615321.7519999994</v>
      </c>
      <c r="G32" s="275">
        <v>-1819524.708000001</v>
      </c>
    </row>
    <row r="33" spans="1:221" s="270" customFormat="1" ht="9" customHeight="1">
      <c r="A33" s="271"/>
      <c r="B33" s="272"/>
      <c r="C33" s="276" t="s">
        <v>558</v>
      </c>
      <c r="D33" s="277" t="s">
        <v>858</v>
      </c>
      <c r="E33" s="275">
        <v>1169151.9040000015</v>
      </c>
      <c r="F33" s="275">
        <v>1216534.2079999989</v>
      </c>
      <c r="G33" s="275">
        <v>1136948.2199999997</v>
      </c>
    </row>
    <row r="34" spans="1:221" s="270" customFormat="1" ht="9" customHeight="1">
      <c r="A34" s="271"/>
      <c r="B34" s="272"/>
      <c r="C34" s="276" t="s">
        <v>559</v>
      </c>
      <c r="D34" s="277" t="s">
        <v>859</v>
      </c>
      <c r="E34" s="275">
        <v>-1764354.2929999977</v>
      </c>
      <c r="F34" s="275">
        <v>-1836688.0700000026</v>
      </c>
      <c r="G34" s="275">
        <v>-2062042.9790000031</v>
      </c>
    </row>
    <row r="35" spans="1:221" s="270" customFormat="1" ht="9" customHeight="1">
      <c r="A35" s="271"/>
      <c r="B35" s="272"/>
      <c r="C35" s="276" t="s">
        <v>561</v>
      </c>
      <c r="D35" s="277" t="s">
        <v>860</v>
      </c>
      <c r="E35" s="275">
        <v>130780.87899999926</v>
      </c>
      <c r="F35" s="275">
        <v>-40681.888999999966</v>
      </c>
      <c r="G35" s="275">
        <v>-503089.4030000018</v>
      </c>
    </row>
    <row r="36" spans="1:221" s="270" customFormat="1" ht="9" customHeight="1">
      <c r="A36" s="271"/>
      <c r="B36" s="272"/>
      <c r="C36" s="276" t="s">
        <v>563</v>
      </c>
      <c r="D36" s="277" t="s">
        <v>704</v>
      </c>
      <c r="E36" s="275">
        <v>-1689459.1840000013</v>
      </c>
      <c r="F36" s="275">
        <v>-2117079.316000001</v>
      </c>
      <c r="G36" s="275">
        <v>-2380939.3380000042</v>
      </c>
    </row>
    <row r="37" spans="1:221" s="270" customFormat="1" ht="9" customHeight="1">
      <c r="A37" s="271"/>
      <c r="B37" s="272"/>
      <c r="C37" s="276" t="s">
        <v>564</v>
      </c>
      <c r="D37" s="277" t="s">
        <v>861</v>
      </c>
      <c r="E37" s="275">
        <v>-1684006.4219999993</v>
      </c>
      <c r="F37" s="275">
        <v>-1590247.8559999997</v>
      </c>
      <c r="G37" s="275">
        <v>-804778.2480000034</v>
      </c>
    </row>
    <row r="38" spans="1:221" s="270" customFormat="1" ht="9" customHeight="1">
      <c r="A38" s="271"/>
      <c r="B38" s="272"/>
      <c r="C38" s="276" t="s">
        <v>566</v>
      </c>
      <c r="D38" s="277" t="s">
        <v>705</v>
      </c>
      <c r="E38" s="275">
        <v>-468492.78399999999</v>
      </c>
      <c r="F38" s="275">
        <v>-648695.30200000014</v>
      </c>
      <c r="G38" s="275">
        <v>-842258.06300000008</v>
      </c>
    </row>
    <row r="39" spans="1:221" s="270" customFormat="1" ht="9" customHeight="1">
      <c r="A39" s="271"/>
      <c r="B39" s="272"/>
      <c r="C39" s="276" t="s">
        <v>503</v>
      </c>
      <c r="D39" s="277" t="s">
        <v>706</v>
      </c>
      <c r="E39" s="275">
        <v>842569.96700000018</v>
      </c>
      <c r="F39" s="275">
        <v>847746.58799999987</v>
      </c>
      <c r="G39" s="275">
        <v>834278.83499999996</v>
      </c>
    </row>
    <row r="40" spans="1:221" s="270" customFormat="1" ht="9" customHeight="1">
      <c r="A40" s="271"/>
      <c r="B40" s="272"/>
      <c r="C40" s="276" t="s">
        <v>568</v>
      </c>
      <c r="D40" s="277" t="s">
        <v>707</v>
      </c>
      <c r="E40" s="275">
        <v>-824788.53200000001</v>
      </c>
      <c r="F40" s="275">
        <v>-845341.37199999986</v>
      </c>
      <c r="G40" s="275">
        <v>-920441.96399999945</v>
      </c>
    </row>
    <row r="41" spans="1:221" s="270" customFormat="1" ht="9" customHeight="1">
      <c r="A41" s="271"/>
      <c r="B41" s="272"/>
      <c r="C41" s="278" t="s">
        <v>569</v>
      </c>
      <c r="D41" s="279" t="s">
        <v>708</v>
      </c>
      <c r="E41" s="275">
        <v>0</v>
      </c>
      <c r="F41" s="275">
        <v>0</v>
      </c>
      <c r="G41" s="275">
        <v>0</v>
      </c>
    </row>
    <row r="42" spans="1:221" s="270" customFormat="1" ht="10.15" customHeight="1">
      <c r="A42" s="265" t="s">
        <v>480</v>
      </c>
      <c r="B42" s="573" t="s">
        <v>1014</v>
      </c>
      <c r="C42" s="573"/>
      <c r="D42" s="573"/>
      <c r="E42" s="266">
        <v>171375.05100000004</v>
      </c>
      <c r="F42" s="266">
        <v>131385.83299999996</v>
      </c>
      <c r="G42" s="266">
        <v>141278.16099999999</v>
      </c>
      <c r="H42" s="2"/>
      <c r="I42" s="571"/>
      <c r="J42" s="571"/>
      <c r="K42" s="267"/>
      <c r="L42" s="267"/>
      <c r="M42" s="267"/>
      <c r="N42" s="267"/>
      <c r="O42" s="268"/>
      <c r="P42" s="269"/>
      <c r="Q42" s="571"/>
      <c r="R42" s="571"/>
      <c r="S42" s="571"/>
      <c r="T42" s="267"/>
      <c r="U42" s="267"/>
      <c r="V42" s="267"/>
      <c r="W42" s="267"/>
      <c r="X42" s="268"/>
      <c r="Y42" s="269"/>
      <c r="Z42" s="571"/>
      <c r="AA42" s="571"/>
      <c r="AB42" s="571"/>
      <c r="AC42" s="267"/>
      <c r="AD42" s="267"/>
      <c r="AE42" s="267"/>
      <c r="AF42" s="267"/>
      <c r="AG42" s="268"/>
      <c r="AH42" s="269"/>
      <c r="AI42" s="571"/>
      <c r="AJ42" s="571"/>
      <c r="AK42" s="571"/>
      <c r="AL42" s="267"/>
      <c r="AM42" s="267"/>
      <c r="AN42" s="267"/>
      <c r="AO42" s="267"/>
      <c r="AP42" s="268"/>
      <c r="AQ42" s="269"/>
      <c r="AR42" s="571"/>
      <c r="AS42" s="571"/>
      <c r="AT42" s="571"/>
      <c r="AU42" s="267"/>
      <c r="AV42" s="267"/>
      <c r="AW42" s="267"/>
      <c r="AX42" s="267"/>
      <c r="AY42" s="268"/>
      <c r="AZ42" s="269"/>
      <c r="BA42" s="571"/>
      <c r="BB42" s="571"/>
      <c r="BC42" s="571"/>
      <c r="BD42" s="267"/>
      <c r="BE42" s="267"/>
      <c r="BF42" s="267"/>
      <c r="BG42" s="267"/>
      <c r="BH42" s="268"/>
      <c r="BI42" s="269"/>
      <c r="BJ42" s="571"/>
      <c r="BK42" s="571"/>
      <c r="BL42" s="571"/>
      <c r="BM42" s="267"/>
      <c r="BN42" s="267"/>
      <c r="BO42" s="267"/>
      <c r="BP42" s="267"/>
      <c r="BQ42" s="268"/>
      <c r="BR42" s="269"/>
      <c r="BS42" s="571"/>
      <c r="BT42" s="571"/>
      <c r="BU42" s="571"/>
      <c r="BV42" s="267"/>
      <c r="BW42" s="267"/>
      <c r="BX42" s="267"/>
      <c r="BY42" s="267"/>
      <c r="BZ42" s="268"/>
      <c r="CA42" s="269"/>
      <c r="CB42" s="571"/>
      <c r="CC42" s="571"/>
      <c r="CD42" s="571"/>
      <c r="CE42" s="267"/>
      <c r="CF42" s="267"/>
      <c r="CG42" s="267"/>
      <c r="CH42" s="267"/>
      <c r="CI42" s="268"/>
      <c r="CJ42" s="269"/>
      <c r="CK42" s="571"/>
      <c r="CL42" s="571"/>
      <c r="CM42" s="571"/>
      <c r="CN42" s="267"/>
      <c r="CO42" s="267"/>
      <c r="CP42" s="267"/>
      <c r="CQ42" s="267"/>
      <c r="CR42" s="268"/>
      <c r="CS42" s="269"/>
      <c r="CT42" s="571"/>
      <c r="CU42" s="571"/>
      <c r="CV42" s="571"/>
      <c r="CW42" s="267"/>
      <c r="CX42" s="267"/>
      <c r="CY42" s="267"/>
      <c r="CZ42" s="267"/>
      <c r="DA42" s="268"/>
      <c r="DB42" s="269"/>
      <c r="DC42" s="571"/>
      <c r="DD42" s="571"/>
      <c r="DE42" s="571"/>
      <c r="DF42" s="267"/>
      <c r="DG42" s="267"/>
      <c r="DH42" s="267"/>
      <c r="DI42" s="267"/>
      <c r="DJ42" s="268"/>
      <c r="DK42" s="269"/>
      <c r="DL42" s="571"/>
      <c r="DM42" s="571"/>
      <c r="DN42" s="571"/>
      <c r="DO42" s="267"/>
      <c r="DP42" s="267"/>
      <c r="DQ42" s="267"/>
      <c r="DR42" s="267"/>
      <c r="DS42" s="268"/>
      <c r="DT42" s="269"/>
      <c r="DU42" s="571"/>
      <c r="DV42" s="571"/>
      <c r="DW42" s="571"/>
      <c r="DX42" s="267"/>
      <c r="DY42" s="267"/>
      <c r="DZ42" s="267"/>
      <c r="EA42" s="267"/>
      <c r="EB42" s="268"/>
      <c r="EC42" s="269"/>
      <c r="ED42" s="571"/>
      <c r="EE42" s="571"/>
      <c r="EF42" s="571"/>
      <c r="EG42" s="267"/>
      <c r="EH42" s="267"/>
      <c r="EI42" s="267"/>
      <c r="EJ42" s="267"/>
      <c r="EK42" s="268"/>
      <c r="EL42" s="269"/>
      <c r="EM42" s="571"/>
      <c r="EN42" s="571"/>
      <c r="EO42" s="571"/>
      <c r="EP42" s="267"/>
      <c r="EQ42" s="267"/>
      <c r="ER42" s="267"/>
      <c r="ES42" s="267"/>
      <c r="ET42" s="268"/>
      <c r="EU42" s="269"/>
      <c r="EV42" s="571"/>
      <c r="EW42" s="571"/>
      <c r="EX42" s="571"/>
      <c r="EY42" s="267"/>
      <c r="EZ42" s="267"/>
      <c r="FA42" s="267"/>
      <c r="FB42" s="267"/>
      <c r="FC42" s="268"/>
      <c r="FD42" s="269"/>
      <c r="FE42" s="571"/>
      <c r="FF42" s="571"/>
      <c r="FG42" s="571"/>
      <c r="FH42" s="267"/>
      <c r="FI42" s="267"/>
      <c r="FJ42" s="267"/>
      <c r="FK42" s="267"/>
      <c r="FL42" s="268"/>
      <c r="FM42" s="269"/>
      <c r="FN42" s="571"/>
      <c r="FO42" s="571"/>
      <c r="FP42" s="571"/>
      <c r="FQ42" s="267"/>
      <c r="FR42" s="267"/>
      <c r="FS42" s="267"/>
      <c r="FT42" s="267"/>
      <c r="FU42" s="268"/>
      <c r="FV42" s="269"/>
      <c r="FW42" s="571"/>
      <c r="FX42" s="571"/>
      <c r="FY42" s="571"/>
      <c r="FZ42" s="267"/>
      <c r="GA42" s="267"/>
      <c r="GB42" s="267"/>
      <c r="GC42" s="267"/>
      <c r="GD42" s="268"/>
      <c r="GE42" s="269"/>
      <c r="GF42" s="571"/>
      <c r="GG42" s="571"/>
      <c r="GH42" s="571"/>
      <c r="GI42" s="267"/>
      <c r="GJ42" s="267"/>
      <c r="GK42" s="267"/>
      <c r="GL42" s="267"/>
      <c r="GM42" s="268"/>
      <c r="GN42" s="269"/>
      <c r="GO42" s="571"/>
      <c r="GP42" s="571"/>
      <c r="GQ42" s="571"/>
      <c r="GR42" s="267"/>
      <c r="GS42" s="267"/>
      <c r="GT42" s="267"/>
      <c r="GU42" s="267"/>
      <c r="GV42" s="268"/>
      <c r="GW42" s="269"/>
      <c r="GX42" s="571"/>
      <c r="GY42" s="571"/>
      <c r="GZ42" s="571"/>
      <c r="HA42" s="267"/>
      <c r="HB42" s="267"/>
      <c r="HC42" s="267"/>
      <c r="HD42" s="267"/>
      <c r="HE42" s="268"/>
      <c r="HF42" s="269"/>
      <c r="HG42" s="571"/>
      <c r="HH42" s="571"/>
      <c r="HI42" s="571"/>
      <c r="HJ42" s="267"/>
      <c r="HK42" s="267"/>
      <c r="HL42" s="267"/>
      <c r="HM42" s="267"/>
    </row>
    <row r="43" spans="1:221" s="270" customFormat="1" ht="9" customHeight="1">
      <c r="A43" s="271"/>
      <c r="B43" s="272"/>
      <c r="C43" s="271" t="s">
        <v>571</v>
      </c>
      <c r="D43" s="272" t="s">
        <v>959</v>
      </c>
      <c r="E43" s="275">
        <v>171375.05100000004</v>
      </c>
      <c r="F43" s="275">
        <v>131385.83299999996</v>
      </c>
      <c r="G43" s="275">
        <v>141278.16099999999</v>
      </c>
    </row>
    <row r="44" spans="1:221" s="281" customFormat="1" ht="19.899999999999999" customHeight="1">
      <c r="A44" s="265" t="s">
        <v>481</v>
      </c>
      <c r="B44" s="573" t="s">
        <v>709</v>
      </c>
      <c r="C44" s="573"/>
      <c r="D44" s="573"/>
      <c r="E44" s="266">
        <v>24222.66999999998</v>
      </c>
      <c r="F44" s="266">
        <v>-11221.010999999955</v>
      </c>
      <c r="G44" s="266">
        <v>-76149.746000000072</v>
      </c>
      <c r="H44" s="2"/>
      <c r="I44" s="571"/>
      <c r="J44" s="571"/>
      <c r="K44" s="267"/>
      <c r="L44" s="267"/>
      <c r="M44" s="267"/>
      <c r="N44" s="267"/>
      <c r="O44" s="268"/>
      <c r="P44" s="269"/>
      <c r="Q44" s="571"/>
      <c r="R44" s="571"/>
      <c r="S44" s="571"/>
      <c r="T44" s="267"/>
      <c r="U44" s="267"/>
      <c r="V44" s="267"/>
      <c r="W44" s="267"/>
      <c r="X44" s="268"/>
      <c r="Y44" s="269"/>
      <c r="Z44" s="571"/>
      <c r="AA44" s="571"/>
      <c r="AB44" s="571"/>
      <c r="AC44" s="267"/>
      <c r="AD44" s="267"/>
      <c r="AE44" s="267"/>
      <c r="AF44" s="267"/>
      <c r="AG44" s="268"/>
      <c r="AH44" s="269"/>
      <c r="AI44" s="571"/>
      <c r="AJ44" s="571"/>
      <c r="AK44" s="571"/>
      <c r="AL44" s="267"/>
      <c r="AM44" s="267"/>
      <c r="AN44" s="267"/>
      <c r="AO44" s="267"/>
      <c r="AP44" s="268"/>
      <c r="AQ44" s="269"/>
      <c r="AR44" s="571"/>
      <c r="AS44" s="571"/>
      <c r="AT44" s="571"/>
      <c r="AU44" s="267"/>
      <c r="AV44" s="267"/>
      <c r="AW44" s="267"/>
      <c r="AX44" s="267"/>
      <c r="AY44" s="268"/>
      <c r="AZ44" s="269"/>
      <c r="BA44" s="571"/>
      <c r="BB44" s="571"/>
      <c r="BC44" s="571"/>
      <c r="BD44" s="267"/>
      <c r="BE44" s="267"/>
      <c r="BF44" s="267"/>
      <c r="BG44" s="267"/>
      <c r="BH44" s="268"/>
      <c r="BI44" s="269"/>
      <c r="BJ44" s="571"/>
      <c r="BK44" s="571"/>
      <c r="BL44" s="571"/>
      <c r="BM44" s="267"/>
      <c r="BN44" s="267"/>
      <c r="BO44" s="267"/>
      <c r="BP44" s="267"/>
      <c r="BQ44" s="268"/>
      <c r="BR44" s="269"/>
      <c r="BS44" s="571"/>
      <c r="BT44" s="571"/>
      <c r="BU44" s="571"/>
      <c r="BV44" s="267"/>
      <c r="BW44" s="267"/>
      <c r="BX44" s="267"/>
      <c r="BY44" s="267"/>
      <c r="BZ44" s="268"/>
      <c r="CA44" s="269"/>
      <c r="CB44" s="571"/>
      <c r="CC44" s="571"/>
      <c r="CD44" s="571"/>
      <c r="CE44" s="267"/>
      <c r="CF44" s="267"/>
      <c r="CG44" s="267"/>
      <c r="CH44" s="267"/>
      <c r="CI44" s="268"/>
      <c r="CJ44" s="269"/>
      <c r="CK44" s="571"/>
      <c r="CL44" s="571"/>
      <c r="CM44" s="571"/>
      <c r="CN44" s="267"/>
      <c r="CO44" s="267"/>
      <c r="CP44" s="267"/>
      <c r="CQ44" s="267"/>
      <c r="CR44" s="268"/>
      <c r="CS44" s="269"/>
      <c r="CT44" s="571"/>
      <c r="CU44" s="571"/>
      <c r="CV44" s="571"/>
      <c r="CW44" s="267"/>
      <c r="CX44" s="267"/>
      <c r="CY44" s="267"/>
      <c r="CZ44" s="267"/>
      <c r="DA44" s="268"/>
      <c r="DB44" s="269"/>
      <c r="DC44" s="571"/>
      <c r="DD44" s="571"/>
      <c r="DE44" s="571"/>
      <c r="DF44" s="267"/>
      <c r="DG44" s="267"/>
      <c r="DH44" s="267"/>
      <c r="DI44" s="267"/>
      <c r="DJ44" s="268"/>
      <c r="DK44" s="269"/>
      <c r="DL44" s="571"/>
      <c r="DM44" s="571"/>
      <c r="DN44" s="571"/>
      <c r="DO44" s="267"/>
      <c r="DP44" s="267"/>
      <c r="DQ44" s="267"/>
      <c r="DR44" s="267"/>
      <c r="DS44" s="268"/>
      <c r="DT44" s="269"/>
      <c r="DU44" s="571"/>
      <c r="DV44" s="571"/>
      <c r="DW44" s="571"/>
      <c r="DX44" s="267"/>
      <c r="DY44" s="267"/>
      <c r="DZ44" s="267"/>
      <c r="EA44" s="267"/>
      <c r="EB44" s="268"/>
      <c r="EC44" s="269"/>
      <c r="ED44" s="571"/>
      <c r="EE44" s="571"/>
      <c r="EF44" s="571"/>
      <c r="EG44" s="267"/>
      <c r="EH44" s="267"/>
      <c r="EI44" s="267"/>
      <c r="EJ44" s="267"/>
      <c r="EK44" s="268"/>
      <c r="EL44" s="269"/>
      <c r="EM44" s="571"/>
      <c r="EN44" s="571"/>
      <c r="EO44" s="571"/>
      <c r="EP44" s="267"/>
      <c r="EQ44" s="267"/>
      <c r="ER44" s="267"/>
      <c r="ES44" s="267"/>
      <c r="ET44" s="268"/>
      <c r="EU44" s="269"/>
      <c r="EV44" s="571"/>
      <c r="EW44" s="571"/>
      <c r="EX44" s="571"/>
      <c r="EY44" s="267"/>
      <c r="EZ44" s="267"/>
      <c r="FA44" s="267"/>
      <c r="FB44" s="267"/>
      <c r="FC44" s="268"/>
      <c r="FD44" s="269"/>
      <c r="FE44" s="571"/>
      <c r="FF44" s="571"/>
      <c r="FG44" s="571"/>
      <c r="FH44" s="267"/>
      <c r="FI44" s="267"/>
      <c r="FJ44" s="267"/>
      <c r="FK44" s="267"/>
      <c r="FL44" s="268"/>
      <c r="FM44" s="269"/>
      <c r="FN44" s="571"/>
      <c r="FO44" s="571"/>
      <c r="FP44" s="571"/>
      <c r="FQ44" s="267"/>
      <c r="FR44" s="267"/>
      <c r="FS44" s="267"/>
      <c r="FT44" s="267"/>
      <c r="FU44" s="268"/>
      <c r="FV44" s="269"/>
      <c r="FW44" s="571"/>
      <c r="FX44" s="571"/>
      <c r="FY44" s="571"/>
      <c r="FZ44" s="267"/>
      <c r="GA44" s="267"/>
      <c r="GB44" s="267"/>
      <c r="GC44" s="267"/>
      <c r="GD44" s="268"/>
      <c r="GE44" s="269"/>
      <c r="GF44" s="571"/>
      <c r="GG44" s="571"/>
      <c r="GH44" s="571"/>
      <c r="GI44" s="267"/>
      <c r="GJ44" s="267"/>
      <c r="GK44" s="267"/>
      <c r="GL44" s="267"/>
      <c r="GM44" s="268"/>
      <c r="GN44" s="269"/>
      <c r="GO44" s="571"/>
      <c r="GP44" s="571"/>
      <c r="GQ44" s="571"/>
      <c r="GR44" s="267"/>
      <c r="GS44" s="267"/>
      <c r="GT44" s="267"/>
      <c r="GU44" s="267"/>
      <c r="GV44" s="268"/>
      <c r="GW44" s="269"/>
      <c r="GX44" s="571"/>
      <c r="GY44" s="571"/>
      <c r="GZ44" s="571"/>
      <c r="HA44" s="267"/>
      <c r="HB44" s="267"/>
      <c r="HC44" s="267"/>
      <c r="HD44" s="267"/>
      <c r="HE44" s="268"/>
      <c r="HF44" s="269"/>
      <c r="HG44" s="571"/>
      <c r="HH44" s="571"/>
      <c r="HI44" s="571"/>
      <c r="HJ44" s="267"/>
      <c r="HK44" s="267"/>
      <c r="HL44" s="267"/>
      <c r="HM44" s="267"/>
    </row>
    <row r="45" spans="1:221" s="270" customFormat="1" ht="9" customHeight="1">
      <c r="A45" s="271"/>
      <c r="B45" s="272"/>
      <c r="C45" s="273" t="s">
        <v>572</v>
      </c>
      <c r="D45" s="280" t="s">
        <v>710</v>
      </c>
      <c r="E45" s="275">
        <v>0</v>
      </c>
      <c r="F45" s="275">
        <v>0</v>
      </c>
      <c r="G45" s="275">
        <v>0</v>
      </c>
    </row>
    <row r="46" spans="1:221" s="270" customFormat="1" ht="9" customHeight="1">
      <c r="A46" s="271"/>
      <c r="B46" s="272"/>
      <c r="C46" s="276" t="s">
        <v>573</v>
      </c>
      <c r="D46" s="277" t="s">
        <v>711</v>
      </c>
      <c r="E46" s="275">
        <v>2.4399999999999995</v>
      </c>
      <c r="F46" s="275">
        <v>89.879000000000005</v>
      </c>
      <c r="G46" s="275">
        <v>-216.399</v>
      </c>
    </row>
    <row r="47" spans="1:221" s="281" customFormat="1" ht="18" customHeight="1">
      <c r="A47" s="271"/>
      <c r="B47" s="272"/>
      <c r="C47" s="276" t="s">
        <v>575</v>
      </c>
      <c r="D47" s="277" t="s">
        <v>712</v>
      </c>
      <c r="E47" s="275">
        <v>24220.229999999981</v>
      </c>
      <c r="F47" s="275">
        <v>-11310.889999999956</v>
      </c>
      <c r="G47" s="275">
        <v>-75933.347000000067</v>
      </c>
    </row>
    <row r="48" spans="1:221" s="270" customFormat="1" ht="9" customHeight="1">
      <c r="A48" s="271"/>
      <c r="B48" s="272"/>
      <c r="C48" s="278" t="s">
        <v>577</v>
      </c>
      <c r="D48" s="279" t="s">
        <v>713</v>
      </c>
      <c r="E48" s="275">
        <v>0</v>
      </c>
      <c r="F48" s="275">
        <v>0</v>
      </c>
      <c r="G48" s="275">
        <v>0</v>
      </c>
    </row>
    <row r="49" spans="1:221" s="281" customFormat="1" ht="19.899999999999999" customHeight="1">
      <c r="A49" s="265" t="s">
        <v>482</v>
      </c>
      <c r="B49" s="573" t="s">
        <v>714</v>
      </c>
      <c r="C49" s="573"/>
      <c r="D49" s="573"/>
      <c r="E49" s="266">
        <v>-684147.72399999993</v>
      </c>
      <c r="F49" s="266">
        <v>-832341.75199999986</v>
      </c>
      <c r="G49" s="266">
        <v>-980019.73100000015</v>
      </c>
      <c r="H49" s="2"/>
      <c r="I49" s="571"/>
      <c r="J49" s="571"/>
      <c r="K49" s="267"/>
      <c r="L49" s="267"/>
      <c r="M49" s="267"/>
      <c r="N49" s="267"/>
      <c r="O49" s="268"/>
      <c r="P49" s="269"/>
      <c r="Q49" s="571"/>
      <c r="R49" s="571"/>
      <c r="S49" s="571"/>
      <c r="T49" s="267"/>
      <c r="U49" s="267"/>
      <c r="V49" s="267"/>
      <c r="W49" s="267"/>
      <c r="X49" s="268"/>
      <c r="Y49" s="269"/>
      <c r="Z49" s="571"/>
      <c r="AA49" s="571"/>
      <c r="AB49" s="571"/>
      <c r="AC49" s="267"/>
      <c r="AD49" s="267"/>
      <c r="AE49" s="267"/>
      <c r="AF49" s="267"/>
      <c r="AG49" s="268"/>
      <c r="AH49" s="269"/>
      <c r="AI49" s="571"/>
      <c r="AJ49" s="571"/>
      <c r="AK49" s="571"/>
      <c r="AL49" s="267"/>
      <c r="AM49" s="267"/>
      <c r="AN49" s="267"/>
      <c r="AO49" s="267"/>
      <c r="AP49" s="268"/>
      <c r="AQ49" s="269"/>
      <c r="AR49" s="571"/>
      <c r="AS49" s="571"/>
      <c r="AT49" s="571"/>
      <c r="AU49" s="267"/>
      <c r="AV49" s="267"/>
      <c r="AW49" s="267"/>
      <c r="AX49" s="267"/>
      <c r="AY49" s="268"/>
      <c r="AZ49" s="269"/>
      <c r="BA49" s="571"/>
      <c r="BB49" s="571"/>
      <c r="BC49" s="571"/>
      <c r="BD49" s="267"/>
      <c r="BE49" s="267"/>
      <c r="BF49" s="267"/>
      <c r="BG49" s="267"/>
      <c r="BH49" s="268"/>
      <c r="BI49" s="269"/>
      <c r="BJ49" s="571"/>
      <c r="BK49" s="571"/>
      <c r="BL49" s="571"/>
      <c r="BM49" s="267"/>
      <c r="BN49" s="267"/>
      <c r="BO49" s="267"/>
      <c r="BP49" s="267"/>
      <c r="BQ49" s="268"/>
      <c r="BR49" s="269"/>
      <c r="BS49" s="571"/>
      <c r="BT49" s="571"/>
      <c r="BU49" s="571"/>
      <c r="BV49" s="267"/>
      <c r="BW49" s="267"/>
      <c r="BX49" s="267"/>
      <c r="BY49" s="267"/>
      <c r="BZ49" s="268"/>
      <c r="CA49" s="269"/>
      <c r="CB49" s="571"/>
      <c r="CC49" s="571"/>
      <c r="CD49" s="571"/>
      <c r="CE49" s="267"/>
      <c r="CF49" s="267"/>
      <c r="CG49" s="267"/>
      <c r="CH49" s="267"/>
      <c r="CI49" s="268"/>
      <c r="CJ49" s="269"/>
      <c r="CK49" s="571"/>
      <c r="CL49" s="571"/>
      <c r="CM49" s="571"/>
      <c r="CN49" s="267"/>
      <c r="CO49" s="267"/>
      <c r="CP49" s="267"/>
      <c r="CQ49" s="267"/>
      <c r="CR49" s="268"/>
      <c r="CS49" s="269"/>
      <c r="CT49" s="571"/>
      <c r="CU49" s="571"/>
      <c r="CV49" s="571"/>
      <c r="CW49" s="267"/>
      <c r="CX49" s="267"/>
      <c r="CY49" s="267"/>
      <c r="CZ49" s="267"/>
      <c r="DA49" s="268"/>
      <c r="DB49" s="269"/>
      <c r="DC49" s="571"/>
      <c r="DD49" s="571"/>
      <c r="DE49" s="571"/>
      <c r="DF49" s="267"/>
      <c r="DG49" s="267"/>
      <c r="DH49" s="267"/>
      <c r="DI49" s="267"/>
      <c r="DJ49" s="268"/>
      <c r="DK49" s="269"/>
      <c r="DL49" s="571"/>
      <c r="DM49" s="571"/>
      <c r="DN49" s="571"/>
      <c r="DO49" s="267"/>
      <c r="DP49" s="267"/>
      <c r="DQ49" s="267"/>
      <c r="DR49" s="267"/>
      <c r="DS49" s="268"/>
      <c r="DT49" s="269"/>
      <c r="DU49" s="571"/>
      <c r="DV49" s="571"/>
      <c r="DW49" s="571"/>
      <c r="DX49" s="267"/>
      <c r="DY49" s="267"/>
      <c r="DZ49" s="267"/>
      <c r="EA49" s="267"/>
      <c r="EB49" s="268"/>
      <c r="EC49" s="269"/>
      <c r="ED49" s="571"/>
      <c r="EE49" s="571"/>
      <c r="EF49" s="571"/>
      <c r="EG49" s="267"/>
      <c r="EH49" s="267"/>
      <c r="EI49" s="267"/>
      <c r="EJ49" s="267"/>
      <c r="EK49" s="268"/>
      <c r="EL49" s="269"/>
      <c r="EM49" s="571"/>
      <c r="EN49" s="571"/>
      <c r="EO49" s="571"/>
      <c r="EP49" s="267"/>
      <c r="EQ49" s="267"/>
      <c r="ER49" s="267"/>
      <c r="ES49" s="267"/>
      <c r="ET49" s="268"/>
      <c r="EU49" s="269"/>
      <c r="EV49" s="571"/>
      <c r="EW49" s="571"/>
      <c r="EX49" s="571"/>
      <c r="EY49" s="267"/>
      <c r="EZ49" s="267"/>
      <c r="FA49" s="267"/>
      <c r="FB49" s="267"/>
      <c r="FC49" s="268"/>
      <c r="FD49" s="269"/>
      <c r="FE49" s="571"/>
      <c r="FF49" s="571"/>
      <c r="FG49" s="571"/>
      <c r="FH49" s="267"/>
      <c r="FI49" s="267"/>
      <c r="FJ49" s="267"/>
      <c r="FK49" s="267"/>
      <c r="FL49" s="268"/>
      <c r="FM49" s="269"/>
      <c r="FN49" s="571"/>
      <c r="FO49" s="571"/>
      <c r="FP49" s="571"/>
      <c r="FQ49" s="267"/>
      <c r="FR49" s="267"/>
      <c r="FS49" s="267"/>
      <c r="FT49" s="267"/>
      <c r="FU49" s="268"/>
      <c r="FV49" s="269"/>
      <c r="FW49" s="571"/>
      <c r="FX49" s="571"/>
      <c r="FY49" s="571"/>
      <c r="FZ49" s="267"/>
      <c r="GA49" s="267"/>
      <c r="GB49" s="267"/>
      <c r="GC49" s="267"/>
      <c r="GD49" s="268"/>
      <c r="GE49" s="269"/>
      <c r="GF49" s="571"/>
      <c r="GG49" s="571"/>
      <c r="GH49" s="571"/>
      <c r="GI49" s="267"/>
      <c r="GJ49" s="267"/>
      <c r="GK49" s="267"/>
      <c r="GL49" s="267"/>
      <c r="GM49" s="268"/>
      <c r="GN49" s="269"/>
      <c r="GO49" s="571"/>
      <c r="GP49" s="571"/>
      <c r="GQ49" s="571"/>
      <c r="GR49" s="267"/>
      <c r="GS49" s="267"/>
      <c r="GT49" s="267"/>
      <c r="GU49" s="267"/>
      <c r="GV49" s="268"/>
      <c r="GW49" s="269"/>
      <c r="GX49" s="571"/>
      <c r="GY49" s="571"/>
      <c r="GZ49" s="571"/>
      <c r="HA49" s="267"/>
      <c r="HB49" s="267"/>
      <c r="HC49" s="267"/>
      <c r="HD49" s="267"/>
      <c r="HE49" s="268"/>
      <c r="HF49" s="269"/>
      <c r="HG49" s="571"/>
      <c r="HH49" s="571"/>
      <c r="HI49" s="571"/>
      <c r="HJ49" s="267"/>
      <c r="HK49" s="267"/>
      <c r="HL49" s="267"/>
      <c r="HM49" s="267"/>
    </row>
    <row r="50" spans="1:221" s="270" customFormat="1" ht="19.899999999999999" customHeight="1">
      <c r="A50" s="271"/>
      <c r="B50" s="272"/>
      <c r="C50" s="273" t="s">
        <v>586</v>
      </c>
      <c r="D50" s="280" t="s">
        <v>715</v>
      </c>
      <c r="E50" s="275">
        <v>-682157.39699999988</v>
      </c>
      <c r="F50" s="275">
        <v>-813173.70199999982</v>
      </c>
      <c r="G50" s="275">
        <v>-953988.84300000011</v>
      </c>
    </row>
    <row r="51" spans="1:221" s="270" customFormat="1" ht="9" customHeight="1">
      <c r="A51" s="271"/>
      <c r="B51" s="272"/>
      <c r="C51" s="276" t="s">
        <v>588</v>
      </c>
      <c r="D51" s="277" t="s">
        <v>862</v>
      </c>
      <c r="E51" s="275">
        <v>-1990.3270000000007</v>
      </c>
      <c r="F51" s="275">
        <v>-19168.05</v>
      </c>
      <c r="G51" s="275">
        <v>-26030.887999999999</v>
      </c>
    </row>
    <row r="52" spans="1:221" s="281" customFormat="1" ht="9" customHeight="1">
      <c r="A52" s="271"/>
      <c r="B52" s="272"/>
      <c r="C52" s="278" t="s">
        <v>592</v>
      </c>
      <c r="D52" s="279" t="s">
        <v>863</v>
      </c>
      <c r="E52" s="275">
        <v>0</v>
      </c>
      <c r="F52" s="275">
        <v>0</v>
      </c>
      <c r="G52" s="275">
        <v>0</v>
      </c>
    </row>
    <row r="53" spans="1:221" s="281" customFormat="1" ht="10.15" customHeight="1">
      <c r="A53" s="265" t="s">
        <v>484</v>
      </c>
      <c r="B53" s="573" t="s">
        <v>716</v>
      </c>
      <c r="C53" s="573"/>
      <c r="D53" s="573"/>
      <c r="E53" s="266">
        <v>-161486.59400000001</v>
      </c>
      <c r="F53" s="266">
        <v>-131281.80900000001</v>
      </c>
      <c r="G53" s="266">
        <v>-151530.93300000002</v>
      </c>
      <c r="H53" s="2"/>
      <c r="I53" s="571"/>
      <c r="J53" s="571"/>
      <c r="K53" s="267"/>
      <c r="L53" s="267"/>
      <c r="M53" s="267"/>
      <c r="N53" s="267"/>
      <c r="O53" s="268"/>
      <c r="P53" s="269"/>
      <c r="Q53" s="571"/>
      <c r="R53" s="571"/>
      <c r="S53" s="571"/>
      <c r="T53" s="267"/>
      <c r="U53" s="267"/>
      <c r="V53" s="267"/>
      <c r="W53" s="267"/>
      <c r="X53" s="268"/>
      <c r="Y53" s="269"/>
      <c r="Z53" s="571"/>
      <c r="AA53" s="571"/>
      <c r="AB53" s="571"/>
      <c r="AC53" s="267"/>
      <c r="AD53" s="267"/>
      <c r="AE53" s="267"/>
      <c r="AF53" s="267"/>
      <c r="AG53" s="268"/>
      <c r="AH53" s="269"/>
      <c r="AI53" s="571"/>
      <c r="AJ53" s="571"/>
      <c r="AK53" s="571"/>
      <c r="AL53" s="267"/>
      <c r="AM53" s="267"/>
      <c r="AN53" s="267"/>
      <c r="AO53" s="267"/>
      <c r="AP53" s="268"/>
      <c r="AQ53" s="269"/>
      <c r="AR53" s="571"/>
      <c r="AS53" s="571"/>
      <c r="AT53" s="571"/>
      <c r="AU53" s="267"/>
      <c r="AV53" s="267"/>
      <c r="AW53" s="267"/>
      <c r="AX53" s="267"/>
      <c r="AY53" s="268"/>
      <c r="AZ53" s="269"/>
      <c r="BA53" s="571"/>
      <c r="BB53" s="571"/>
      <c r="BC53" s="571"/>
      <c r="BD53" s="267"/>
      <c r="BE53" s="267"/>
      <c r="BF53" s="267"/>
      <c r="BG53" s="267"/>
      <c r="BH53" s="268"/>
      <c r="BI53" s="269"/>
      <c r="BJ53" s="571"/>
      <c r="BK53" s="571"/>
      <c r="BL53" s="571"/>
      <c r="BM53" s="267"/>
      <c r="BN53" s="267"/>
      <c r="BO53" s="267"/>
      <c r="BP53" s="267"/>
      <c r="BQ53" s="268"/>
      <c r="BR53" s="269"/>
      <c r="BS53" s="571"/>
      <c r="BT53" s="571"/>
      <c r="BU53" s="571"/>
      <c r="BV53" s="267"/>
      <c r="BW53" s="267"/>
      <c r="BX53" s="267"/>
      <c r="BY53" s="267"/>
      <c r="BZ53" s="268"/>
      <c r="CA53" s="269"/>
      <c r="CB53" s="571"/>
      <c r="CC53" s="571"/>
      <c r="CD53" s="571"/>
      <c r="CE53" s="267"/>
      <c r="CF53" s="267"/>
      <c r="CG53" s="267"/>
      <c r="CH53" s="267"/>
      <c r="CI53" s="268"/>
      <c r="CJ53" s="269"/>
      <c r="CK53" s="571"/>
      <c r="CL53" s="571"/>
      <c r="CM53" s="571"/>
      <c r="CN53" s="267"/>
      <c r="CO53" s="267"/>
      <c r="CP53" s="267"/>
      <c r="CQ53" s="267"/>
      <c r="CR53" s="268"/>
      <c r="CS53" s="269"/>
      <c r="CT53" s="571"/>
      <c r="CU53" s="571"/>
      <c r="CV53" s="571"/>
      <c r="CW53" s="267"/>
      <c r="CX53" s="267"/>
      <c r="CY53" s="267"/>
      <c r="CZ53" s="267"/>
      <c r="DA53" s="268"/>
      <c r="DB53" s="269"/>
      <c r="DC53" s="571"/>
      <c r="DD53" s="571"/>
      <c r="DE53" s="571"/>
      <c r="DF53" s="267"/>
      <c r="DG53" s="267"/>
      <c r="DH53" s="267"/>
      <c r="DI53" s="267"/>
      <c r="DJ53" s="268"/>
      <c r="DK53" s="269"/>
      <c r="DL53" s="571"/>
      <c r="DM53" s="571"/>
      <c r="DN53" s="571"/>
      <c r="DO53" s="267"/>
      <c r="DP53" s="267"/>
      <c r="DQ53" s="267"/>
      <c r="DR53" s="267"/>
      <c r="DS53" s="268"/>
      <c r="DT53" s="269"/>
      <c r="DU53" s="571"/>
      <c r="DV53" s="571"/>
      <c r="DW53" s="571"/>
      <c r="DX53" s="267"/>
      <c r="DY53" s="267"/>
      <c r="DZ53" s="267"/>
      <c r="EA53" s="267"/>
      <c r="EB53" s="268"/>
      <c r="EC53" s="269"/>
      <c r="ED53" s="571"/>
      <c r="EE53" s="571"/>
      <c r="EF53" s="571"/>
      <c r="EG53" s="267"/>
      <c r="EH53" s="267"/>
      <c r="EI53" s="267"/>
      <c r="EJ53" s="267"/>
      <c r="EK53" s="268"/>
      <c r="EL53" s="269"/>
      <c r="EM53" s="571"/>
      <c r="EN53" s="571"/>
      <c r="EO53" s="571"/>
      <c r="EP53" s="267"/>
      <c r="EQ53" s="267"/>
      <c r="ER53" s="267"/>
      <c r="ES53" s="267"/>
      <c r="ET53" s="268"/>
      <c r="EU53" s="269"/>
      <c r="EV53" s="571"/>
      <c r="EW53" s="571"/>
      <c r="EX53" s="571"/>
      <c r="EY53" s="267"/>
      <c r="EZ53" s="267"/>
      <c r="FA53" s="267"/>
      <c r="FB53" s="267"/>
      <c r="FC53" s="268"/>
      <c r="FD53" s="269"/>
      <c r="FE53" s="571"/>
      <c r="FF53" s="571"/>
      <c r="FG53" s="571"/>
      <c r="FH53" s="267"/>
      <c r="FI53" s="267"/>
      <c r="FJ53" s="267"/>
      <c r="FK53" s="267"/>
      <c r="FL53" s="268"/>
      <c r="FM53" s="269"/>
      <c r="FN53" s="571"/>
      <c r="FO53" s="571"/>
      <c r="FP53" s="571"/>
      <c r="FQ53" s="267"/>
      <c r="FR53" s="267"/>
      <c r="FS53" s="267"/>
      <c r="FT53" s="267"/>
      <c r="FU53" s="268"/>
      <c r="FV53" s="269"/>
      <c r="FW53" s="571"/>
      <c r="FX53" s="571"/>
      <c r="FY53" s="571"/>
      <c r="FZ53" s="267"/>
      <c r="GA53" s="267"/>
      <c r="GB53" s="267"/>
      <c r="GC53" s="267"/>
      <c r="GD53" s="268"/>
      <c r="GE53" s="269"/>
      <c r="GF53" s="571"/>
      <c r="GG53" s="571"/>
      <c r="GH53" s="571"/>
      <c r="GI53" s="267"/>
      <c r="GJ53" s="267"/>
      <c r="GK53" s="267"/>
      <c r="GL53" s="267"/>
      <c r="GM53" s="268"/>
      <c r="GN53" s="269"/>
      <c r="GO53" s="571"/>
      <c r="GP53" s="571"/>
      <c r="GQ53" s="571"/>
      <c r="GR53" s="267"/>
      <c r="GS53" s="267"/>
      <c r="GT53" s="267"/>
      <c r="GU53" s="267"/>
      <c r="GV53" s="268"/>
      <c r="GW53" s="269"/>
      <c r="GX53" s="571"/>
      <c r="GY53" s="571"/>
      <c r="GZ53" s="571"/>
      <c r="HA53" s="267"/>
      <c r="HB53" s="267"/>
      <c r="HC53" s="267"/>
      <c r="HD53" s="267"/>
      <c r="HE53" s="268"/>
      <c r="HF53" s="269"/>
      <c r="HG53" s="571"/>
      <c r="HH53" s="571"/>
      <c r="HI53" s="571"/>
      <c r="HJ53" s="267"/>
      <c r="HK53" s="267"/>
      <c r="HL53" s="267"/>
      <c r="HM53" s="267"/>
    </row>
    <row r="54" spans="1:221" s="282" customFormat="1" ht="9" customHeight="1">
      <c r="A54" s="271"/>
      <c r="B54" s="272"/>
      <c r="C54" s="273" t="s">
        <v>607</v>
      </c>
      <c r="D54" s="280" t="s">
        <v>717</v>
      </c>
      <c r="E54" s="275">
        <v>-152955.58800000002</v>
      </c>
      <c r="F54" s="275">
        <v>-78054.217000000004</v>
      </c>
      <c r="G54" s="275">
        <v>-92906.954000000027</v>
      </c>
    </row>
    <row r="55" spans="1:221" s="282" customFormat="1" ht="18" customHeight="1">
      <c r="A55" s="271"/>
      <c r="B55" s="272"/>
      <c r="C55" s="276" t="s">
        <v>608</v>
      </c>
      <c r="D55" s="277" t="s">
        <v>718</v>
      </c>
      <c r="E55" s="275">
        <v>-8531.0059999999994</v>
      </c>
      <c r="F55" s="275">
        <v>-53227.591999999997</v>
      </c>
      <c r="G55" s="275">
        <v>-58623.978999999999</v>
      </c>
    </row>
    <row r="56" spans="1:221" s="282" customFormat="1" ht="9" customHeight="1">
      <c r="A56" s="271"/>
      <c r="B56" s="272"/>
      <c r="C56" s="276" t="s">
        <v>609</v>
      </c>
      <c r="D56" s="277" t="s">
        <v>719</v>
      </c>
      <c r="E56" s="275">
        <v>0</v>
      </c>
      <c r="F56" s="275">
        <v>0</v>
      </c>
      <c r="G56" s="275">
        <v>0</v>
      </c>
    </row>
    <row r="57" spans="1:221" s="282" customFormat="1" ht="9" customHeight="1">
      <c r="A57" s="271"/>
      <c r="B57" s="272"/>
      <c r="C57" s="276" t="s">
        <v>515</v>
      </c>
      <c r="D57" s="277" t="s">
        <v>720</v>
      </c>
      <c r="E57" s="275">
        <v>0</v>
      </c>
      <c r="F57" s="275">
        <v>0</v>
      </c>
      <c r="G57" s="275">
        <v>0</v>
      </c>
    </row>
    <row r="58" spans="1:221" s="282" customFormat="1" ht="9" customHeight="1">
      <c r="A58" s="271"/>
      <c r="B58" s="272"/>
      <c r="C58" s="276" t="s">
        <v>517</v>
      </c>
      <c r="D58" s="277" t="s">
        <v>721</v>
      </c>
      <c r="E58" s="275">
        <v>0</v>
      </c>
      <c r="F58" s="275">
        <v>0</v>
      </c>
      <c r="G58" s="275">
        <v>0</v>
      </c>
    </row>
    <row r="59" spans="1:221" s="282" customFormat="1" ht="9" customHeight="1">
      <c r="A59" s="271"/>
      <c r="B59" s="272"/>
      <c r="C59" s="278" t="s">
        <v>519</v>
      </c>
      <c r="D59" s="279" t="s">
        <v>722</v>
      </c>
      <c r="E59" s="275">
        <v>0</v>
      </c>
      <c r="F59" s="275">
        <v>0</v>
      </c>
      <c r="G59" s="275">
        <v>0</v>
      </c>
    </row>
    <row r="60" spans="1:221" s="270" customFormat="1" ht="10.15" customHeight="1">
      <c r="A60" s="265" t="s">
        <v>485</v>
      </c>
      <c r="B60" s="573" t="s">
        <v>723</v>
      </c>
      <c r="C60" s="573"/>
      <c r="D60" s="573"/>
      <c r="E60" s="266">
        <v>-1180.1249999999998</v>
      </c>
      <c r="F60" s="266">
        <v>-5488.7549999999992</v>
      </c>
      <c r="G60" s="266">
        <v>-2644.8559999999993</v>
      </c>
      <c r="H60" s="2"/>
      <c r="I60" s="571"/>
      <c r="J60" s="571"/>
      <c r="K60" s="267"/>
      <c r="L60" s="267"/>
      <c r="M60" s="267"/>
      <c r="N60" s="267"/>
      <c r="O60" s="268"/>
      <c r="P60" s="269"/>
      <c r="Q60" s="571"/>
      <c r="R60" s="571"/>
      <c r="S60" s="571"/>
      <c r="T60" s="267"/>
      <c r="U60" s="267"/>
      <c r="V60" s="267"/>
      <c r="W60" s="267"/>
      <c r="X60" s="268"/>
      <c r="Y60" s="269"/>
      <c r="Z60" s="571"/>
      <c r="AA60" s="571"/>
      <c r="AB60" s="571"/>
      <c r="AC60" s="267"/>
      <c r="AD60" s="267"/>
      <c r="AE60" s="267"/>
      <c r="AF60" s="267"/>
      <c r="AG60" s="268"/>
      <c r="AH60" s="269"/>
      <c r="AI60" s="571"/>
      <c r="AJ60" s="571"/>
      <c r="AK60" s="571"/>
      <c r="AL60" s="267"/>
      <c r="AM60" s="267"/>
      <c r="AN60" s="267"/>
      <c r="AO60" s="267"/>
      <c r="AP60" s="268"/>
      <c r="AQ60" s="269"/>
      <c r="AR60" s="571"/>
      <c r="AS60" s="571"/>
      <c r="AT60" s="571"/>
      <c r="AU60" s="267"/>
      <c r="AV60" s="267"/>
      <c r="AW60" s="267"/>
      <c r="AX60" s="267"/>
      <c r="AY60" s="268"/>
      <c r="AZ60" s="269"/>
      <c r="BA60" s="571"/>
      <c r="BB60" s="571"/>
      <c r="BC60" s="571"/>
      <c r="BD60" s="267"/>
      <c r="BE60" s="267"/>
      <c r="BF60" s="267"/>
      <c r="BG60" s="267"/>
      <c r="BH60" s="268"/>
      <c r="BI60" s="269"/>
      <c r="BJ60" s="571"/>
      <c r="BK60" s="571"/>
      <c r="BL60" s="571"/>
      <c r="BM60" s="267"/>
      <c r="BN60" s="267"/>
      <c r="BO60" s="267"/>
      <c r="BP60" s="267"/>
      <c r="BQ60" s="268"/>
      <c r="BR60" s="269"/>
      <c r="BS60" s="571"/>
      <c r="BT60" s="571"/>
      <c r="BU60" s="571"/>
      <c r="BV60" s="267"/>
      <c r="BW60" s="267"/>
      <c r="BX60" s="267"/>
      <c r="BY60" s="267"/>
      <c r="BZ60" s="268"/>
      <c r="CA60" s="269"/>
      <c r="CB60" s="571"/>
      <c r="CC60" s="571"/>
      <c r="CD60" s="571"/>
      <c r="CE60" s="267"/>
      <c r="CF60" s="267"/>
      <c r="CG60" s="267"/>
      <c r="CH60" s="267"/>
      <c r="CI60" s="268"/>
      <c r="CJ60" s="269"/>
      <c r="CK60" s="571"/>
      <c r="CL60" s="571"/>
      <c r="CM60" s="571"/>
      <c r="CN60" s="267"/>
      <c r="CO60" s="267"/>
      <c r="CP60" s="267"/>
      <c r="CQ60" s="267"/>
      <c r="CR60" s="268"/>
      <c r="CS60" s="269"/>
      <c r="CT60" s="571"/>
      <c r="CU60" s="571"/>
      <c r="CV60" s="571"/>
      <c r="CW60" s="267"/>
      <c r="CX60" s="267"/>
      <c r="CY60" s="267"/>
      <c r="CZ60" s="267"/>
      <c r="DA60" s="268"/>
      <c r="DB60" s="269"/>
      <c r="DC60" s="571"/>
      <c r="DD60" s="571"/>
      <c r="DE60" s="571"/>
      <c r="DF60" s="267"/>
      <c r="DG60" s="267"/>
      <c r="DH60" s="267"/>
      <c r="DI60" s="267"/>
      <c r="DJ60" s="268"/>
      <c r="DK60" s="269"/>
      <c r="DL60" s="571"/>
      <c r="DM60" s="571"/>
      <c r="DN60" s="571"/>
      <c r="DO60" s="267"/>
      <c r="DP60" s="267"/>
      <c r="DQ60" s="267"/>
      <c r="DR60" s="267"/>
      <c r="DS60" s="268"/>
      <c r="DT60" s="269"/>
      <c r="DU60" s="571"/>
      <c r="DV60" s="571"/>
      <c r="DW60" s="571"/>
      <c r="DX60" s="267"/>
      <c r="DY60" s="267"/>
      <c r="DZ60" s="267"/>
      <c r="EA60" s="267"/>
      <c r="EB60" s="268"/>
      <c r="EC60" s="269"/>
      <c r="ED60" s="571"/>
      <c r="EE60" s="571"/>
      <c r="EF60" s="571"/>
      <c r="EG60" s="267"/>
      <c r="EH60" s="267"/>
      <c r="EI60" s="267"/>
      <c r="EJ60" s="267"/>
      <c r="EK60" s="268"/>
      <c r="EL60" s="269"/>
      <c r="EM60" s="571"/>
      <c r="EN60" s="571"/>
      <c r="EO60" s="571"/>
      <c r="EP60" s="267"/>
      <c r="EQ60" s="267"/>
      <c r="ER60" s="267"/>
      <c r="ES60" s="267"/>
      <c r="ET60" s="268"/>
      <c r="EU60" s="269"/>
      <c r="EV60" s="571"/>
      <c r="EW60" s="571"/>
      <c r="EX60" s="571"/>
      <c r="EY60" s="267"/>
      <c r="EZ60" s="267"/>
      <c r="FA60" s="267"/>
      <c r="FB60" s="267"/>
      <c r="FC60" s="268"/>
      <c r="FD60" s="269"/>
      <c r="FE60" s="571"/>
      <c r="FF60" s="571"/>
      <c r="FG60" s="571"/>
      <c r="FH60" s="267"/>
      <c r="FI60" s="267"/>
      <c r="FJ60" s="267"/>
      <c r="FK60" s="267"/>
      <c r="FL60" s="268"/>
      <c r="FM60" s="269"/>
      <c r="FN60" s="571"/>
      <c r="FO60" s="571"/>
      <c r="FP60" s="571"/>
      <c r="FQ60" s="267"/>
      <c r="FR60" s="267"/>
      <c r="FS60" s="267"/>
      <c r="FT60" s="267"/>
      <c r="FU60" s="268"/>
      <c r="FV60" s="269"/>
      <c r="FW60" s="571"/>
      <c r="FX60" s="571"/>
      <c r="FY60" s="571"/>
      <c r="FZ60" s="267"/>
      <c r="GA60" s="267"/>
      <c r="GB60" s="267"/>
      <c r="GC60" s="267"/>
      <c r="GD60" s="268"/>
      <c r="GE60" s="269"/>
      <c r="GF60" s="571"/>
      <c r="GG60" s="571"/>
      <c r="GH60" s="571"/>
      <c r="GI60" s="267"/>
      <c r="GJ60" s="267"/>
      <c r="GK60" s="267"/>
      <c r="GL60" s="267"/>
      <c r="GM60" s="268"/>
      <c r="GN60" s="269"/>
      <c r="GO60" s="571"/>
      <c r="GP60" s="571"/>
      <c r="GQ60" s="571"/>
      <c r="GR60" s="267"/>
      <c r="GS60" s="267"/>
      <c r="GT60" s="267"/>
      <c r="GU60" s="267"/>
      <c r="GV60" s="268"/>
      <c r="GW60" s="269"/>
      <c r="GX60" s="571"/>
      <c r="GY60" s="571"/>
      <c r="GZ60" s="571"/>
      <c r="HA60" s="267"/>
      <c r="HB60" s="267"/>
      <c r="HC60" s="267"/>
      <c r="HD60" s="267"/>
      <c r="HE60" s="268"/>
      <c r="HF60" s="269"/>
      <c r="HG60" s="571"/>
      <c r="HH60" s="571"/>
      <c r="HI60" s="571"/>
      <c r="HJ60" s="267"/>
      <c r="HK60" s="267"/>
      <c r="HL60" s="267"/>
      <c r="HM60" s="267"/>
    </row>
    <row r="61" spans="1:221" s="282" customFormat="1" ht="9" customHeight="1">
      <c r="A61" s="271"/>
      <c r="B61" s="272"/>
      <c r="C61" s="273" t="s">
        <v>624</v>
      </c>
      <c r="D61" s="280" t="s">
        <v>724</v>
      </c>
      <c r="E61" s="275">
        <v>0</v>
      </c>
      <c r="F61" s="275">
        <v>0</v>
      </c>
      <c r="G61" s="275">
        <v>0</v>
      </c>
    </row>
    <row r="62" spans="1:221" s="282" customFormat="1" ht="9" customHeight="1">
      <c r="A62" s="271"/>
      <c r="B62" s="272"/>
      <c r="C62" s="276" t="s">
        <v>626</v>
      </c>
      <c r="D62" s="277" t="s">
        <v>725</v>
      </c>
      <c r="E62" s="275">
        <v>0</v>
      </c>
      <c r="F62" s="275">
        <v>0</v>
      </c>
      <c r="G62" s="275">
        <v>0</v>
      </c>
    </row>
    <row r="63" spans="1:221" s="282" customFormat="1" ht="18" customHeight="1">
      <c r="A63" s="271"/>
      <c r="B63" s="272"/>
      <c r="C63" s="276" t="s">
        <v>630</v>
      </c>
      <c r="D63" s="277" t="s">
        <v>864</v>
      </c>
      <c r="E63" s="275">
        <v>790.11500000000001</v>
      </c>
      <c r="F63" s="275">
        <v>-482.83499999999992</v>
      </c>
      <c r="G63" s="275">
        <v>-181.03999999999996</v>
      </c>
    </row>
    <row r="64" spans="1:221" s="282" customFormat="1" ht="9" customHeight="1">
      <c r="A64" s="271"/>
      <c r="B64" s="272"/>
      <c r="C64" s="276" t="s">
        <v>633</v>
      </c>
      <c r="D64" s="277" t="s">
        <v>726</v>
      </c>
      <c r="E64" s="275">
        <v>0</v>
      </c>
      <c r="F64" s="275">
        <v>0</v>
      </c>
      <c r="G64" s="275">
        <v>0</v>
      </c>
    </row>
    <row r="65" spans="1:7" s="282" customFormat="1" ht="9" customHeight="1">
      <c r="A65" s="271"/>
      <c r="B65" s="272"/>
      <c r="C65" s="276" t="s">
        <v>635</v>
      </c>
      <c r="D65" s="277" t="s">
        <v>727</v>
      </c>
      <c r="E65" s="275">
        <v>0</v>
      </c>
      <c r="F65" s="275">
        <v>0</v>
      </c>
      <c r="G65" s="275">
        <v>0</v>
      </c>
    </row>
    <row r="66" spans="1:7" s="282" customFormat="1" ht="9" customHeight="1">
      <c r="A66" s="271"/>
      <c r="B66" s="272"/>
      <c r="C66" s="276" t="s">
        <v>637</v>
      </c>
      <c r="D66" s="277" t="s">
        <v>728</v>
      </c>
      <c r="E66" s="275">
        <v>-1970.2399999999998</v>
      </c>
      <c r="F66" s="275">
        <v>-5005.9199999999992</v>
      </c>
      <c r="G66" s="275">
        <v>-2463.8159999999993</v>
      </c>
    </row>
    <row r="67" spans="1:7" s="282" customFormat="1" ht="9" customHeight="1">
      <c r="A67" s="271"/>
      <c r="B67" s="272"/>
      <c r="C67" s="278" t="s">
        <v>639</v>
      </c>
      <c r="D67" s="279" t="s">
        <v>729</v>
      </c>
      <c r="E67" s="275">
        <v>0</v>
      </c>
      <c r="F67" s="275">
        <v>0</v>
      </c>
      <c r="G67" s="275">
        <v>0</v>
      </c>
    </row>
    <row r="68" spans="1:7" ht="9" customHeight="1">
      <c r="A68" s="265" t="s">
        <v>486</v>
      </c>
      <c r="B68" s="573" t="s">
        <v>1046</v>
      </c>
      <c r="C68" s="573"/>
      <c r="D68" s="573"/>
      <c r="E68" s="266">
        <v>2865.6849999999995</v>
      </c>
      <c r="F68" s="266">
        <v>3494.4289999999996</v>
      </c>
      <c r="G68" s="266">
        <v>-9403.989999999998</v>
      </c>
    </row>
    <row r="69" spans="1:7" ht="9" customHeight="1">
      <c r="A69" s="271"/>
      <c r="B69" s="272"/>
      <c r="C69" s="273" t="s">
        <v>665</v>
      </c>
      <c r="D69" s="280" t="s">
        <v>865</v>
      </c>
      <c r="E69" s="275">
        <v>1050.1509999999989</v>
      </c>
      <c r="F69" s="275">
        <v>-349.37700000000041</v>
      </c>
      <c r="G69" s="275">
        <v>-9892.9519999999993</v>
      </c>
    </row>
    <row r="70" spans="1:7" ht="9" customHeight="1">
      <c r="A70" s="271"/>
      <c r="B70" s="272"/>
      <c r="C70" s="276" t="s">
        <v>666</v>
      </c>
      <c r="D70" s="277" t="s">
        <v>731</v>
      </c>
      <c r="E70" s="275">
        <v>1817.4930000000002</v>
      </c>
      <c r="F70" s="275">
        <v>3842.0619999999999</v>
      </c>
      <c r="G70" s="275">
        <v>489.15700000000015</v>
      </c>
    </row>
    <row r="71" spans="1:7" ht="9" customHeight="1">
      <c r="A71" s="271"/>
      <c r="B71" s="272"/>
      <c r="C71" s="276" t="s">
        <v>667</v>
      </c>
      <c r="D71" s="277" t="s">
        <v>732</v>
      </c>
      <c r="E71" s="275">
        <v>0</v>
      </c>
      <c r="F71" s="275">
        <v>0</v>
      </c>
      <c r="G71" s="275">
        <v>0</v>
      </c>
    </row>
    <row r="72" spans="1:7" ht="9" customHeight="1">
      <c r="A72" s="271"/>
      <c r="B72" s="272"/>
      <c r="C72" s="278" t="s">
        <v>670</v>
      </c>
      <c r="D72" s="279" t="s">
        <v>733</v>
      </c>
      <c r="E72" s="275">
        <v>0</v>
      </c>
      <c r="F72" s="275">
        <v>0</v>
      </c>
      <c r="G72" s="275">
        <v>0</v>
      </c>
    </row>
    <row r="73" spans="1:7">
      <c r="A73" s="265" t="s">
        <v>487</v>
      </c>
      <c r="B73" s="573" t="s">
        <v>734</v>
      </c>
      <c r="C73" s="573"/>
      <c r="D73" s="573"/>
      <c r="E73" s="275">
        <v>0</v>
      </c>
      <c r="F73" s="275">
        <v>0</v>
      </c>
      <c r="G73" s="275">
        <v>0</v>
      </c>
    </row>
    <row r="74" spans="1:7" ht="9" customHeight="1">
      <c r="A74" s="271"/>
      <c r="B74" s="272"/>
      <c r="C74" s="273" t="s">
        <v>673</v>
      </c>
      <c r="D74" s="280" t="s">
        <v>735</v>
      </c>
      <c r="E74" s="275">
        <v>0</v>
      </c>
      <c r="F74" s="275">
        <v>0</v>
      </c>
      <c r="G74" s="275">
        <v>0</v>
      </c>
    </row>
    <row r="75" spans="1:7" ht="9" customHeight="1">
      <c r="A75" s="271"/>
      <c r="B75" s="272"/>
      <c r="C75" s="276" t="s">
        <v>674</v>
      </c>
      <c r="D75" s="277" t="s">
        <v>736</v>
      </c>
      <c r="E75" s="275">
        <v>0</v>
      </c>
      <c r="F75" s="275">
        <v>0</v>
      </c>
      <c r="G75" s="275">
        <v>0</v>
      </c>
    </row>
    <row r="76" spans="1:7" ht="9" customHeight="1">
      <c r="A76" s="271"/>
      <c r="B76" s="272"/>
      <c r="C76" s="278" t="s">
        <v>675</v>
      </c>
      <c r="D76" s="279" t="s">
        <v>737</v>
      </c>
      <c r="E76" s="275">
        <v>-1.9589999999999999</v>
      </c>
      <c r="F76" s="275">
        <v>1.744</v>
      </c>
      <c r="G76" s="275">
        <v>-0.19500000000000006</v>
      </c>
    </row>
    <row r="77" spans="1:7">
      <c r="A77" s="265" t="s">
        <v>488</v>
      </c>
      <c r="B77" s="573" t="s">
        <v>738</v>
      </c>
      <c r="C77" s="573"/>
      <c r="D77" s="573"/>
      <c r="E77" s="283">
        <v>0</v>
      </c>
      <c r="F77" s="283">
        <v>0</v>
      </c>
      <c r="G77" s="283">
        <v>0</v>
      </c>
    </row>
    <row r="78" spans="1:7">
      <c r="A78" s="271"/>
      <c r="B78" s="272"/>
      <c r="C78" s="273" t="s">
        <v>678</v>
      </c>
      <c r="D78" s="280" t="s">
        <v>739</v>
      </c>
      <c r="E78" s="275">
        <v>0</v>
      </c>
      <c r="F78" s="275">
        <v>0</v>
      </c>
      <c r="G78" s="275">
        <v>0</v>
      </c>
    </row>
    <row r="79" spans="1:7">
      <c r="A79" s="271"/>
      <c r="B79" s="272"/>
      <c r="C79" s="278" t="s">
        <v>679</v>
      </c>
      <c r="D79" s="279" t="s">
        <v>740</v>
      </c>
      <c r="E79" s="275">
        <v>0</v>
      </c>
      <c r="F79" s="275">
        <v>0</v>
      </c>
      <c r="G79" s="275">
        <v>0</v>
      </c>
    </row>
    <row r="80" spans="1:7" ht="3" customHeight="1" thickBot="1">
      <c r="A80" s="284"/>
      <c r="B80" s="285"/>
      <c r="C80" s="286"/>
      <c r="D80" s="287"/>
      <c r="E80" s="288"/>
      <c r="F80" s="288"/>
      <c r="G80" s="288"/>
    </row>
    <row r="81" spans="1:7" ht="9.75" thickTop="1">
      <c r="A81" s="572" t="s">
        <v>944</v>
      </c>
      <c r="B81" s="572"/>
      <c r="C81" s="572"/>
      <c r="D81" s="572"/>
      <c r="E81" s="572"/>
      <c r="F81" s="572"/>
      <c r="G81" s="572"/>
    </row>
    <row r="82" spans="1:7">
      <c r="A82" s="289" t="s">
        <v>836</v>
      </c>
      <c r="B82" s="1"/>
    </row>
  </sheetData>
  <mergeCells count="209">
    <mergeCell ref="A81:G81"/>
    <mergeCell ref="A1:G1"/>
    <mergeCell ref="A2:D2"/>
    <mergeCell ref="A3:B3"/>
    <mergeCell ref="C3:D3"/>
    <mergeCell ref="B53:D53"/>
    <mergeCell ref="A5:D5"/>
    <mergeCell ref="B7:D7"/>
    <mergeCell ref="I7:J7"/>
    <mergeCell ref="B68:D68"/>
    <mergeCell ref="B73:D73"/>
    <mergeCell ref="B77:D77"/>
    <mergeCell ref="B60:D60"/>
    <mergeCell ref="I60:J60"/>
    <mergeCell ref="Q7:S7"/>
    <mergeCell ref="Z7:AB7"/>
    <mergeCell ref="Z11:AB11"/>
    <mergeCell ref="I53:J53"/>
    <mergeCell ref="Q53:S53"/>
    <mergeCell ref="Z53:AB53"/>
    <mergeCell ref="AI7:AK7"/>
    <mergeCell ref="AR7:AT7"/>
    <mergeCell ref="BA7:BC7"/>
    <mergeCell ref="AI53:AK53"/>
    <mergeCell ref="AR53:AT53"/>
    <mergeCell ref="BA53:BC53"/>
    <mergeCell ref="BJ7:BL7"/>
    <mergeCell ref="EM7:EO7"/>
    <mergeCell ref="EV7:EX7"/>
    <mergeCell ref="FE7:FG7"/>
    <mergeCell ref="FN7:FP7"/>
    <mergeCell ref="BS7:BU7"/>
    <mergeCell ref="CB7:CD7"/>
    <mergeCell ref="CK7:CM7"/>
    <mergeCell ref="CT7:CV7"/>
    <mergeCell ref="DC7:DE7"/>
    <mergeCell ref="DL7:DN7"/>
    <mergeCell ref="FW7:FY7"/>
    <mergeCell ref="GF7:GH7"/>
    <mergeCell ref="GO7:GQ7"/>
    <mergeCell ref="GX7:GZ7"/>
    <mergeCell ref="HG7:HI7"/>
    <mergeCell ref="B11:D11"/>
    <mergeCell ref="I11:J11"/>
    <mergeCell ref="Q11:S11"/>
    <mergeCell ref="DU7:DW7"/>
    <mergeCell ref="ED7:EF7"/>
    <mergeCell ref="AI11:AK11"/>
    <mergeCell ref="AR11:AT11"/>
    <mergeCell ref="BA11:BC11"/>
    <mergeCell ref="BJ11:BL11"/>
    <mergeCell ref="BS11:BU11"/>
    <mergeCell ref="EV11:EX11"/>
    <mergeCell ref="FE11:FG11"/>
    <mergeCell ref="FN11:FP11"/>
    <mergeCell ref="FW11:FY11"/>
    <mergeCell ref="CB11:CD11"/>
    <mergeCell ref="CK11:CM11"/>
    <mergeCell ref="CT11:CV11"/>
    <mergeCell ref="DC11:DE11"/>
    <mergeCell ref="DL11:DN11"/>
    <mergeCell ref="DU11:DW11"/>
    <mergeCell ref="GF11:GH11"/>
    <mergeCell ref="GO11:GQ11"/>
    <mergeCell ref="GX11:GZ11"/>
    <mergeCell ref="HG11:HI11"/>
    <mergeCell ref="B17:D17"/>
    <mergeCell ref="I17:J17"/>
    <mergeCell ref="Q17:S17"/>
    <mergeCell ref="Z17:AB17"/>
    <mergeCell ref="ED11:EF11"/>
    <mergeCell ref="EM11:EO11"/>
    <mergeCell ref="AI17:AK17"/>
    <mergeCell ref="AR17:AT17"/>
    <mergeCell ref="BA17:BC17"/>
    <mergeCell ref="BJ17:BL17"/>
    <mergeCell ref="BS17:BU17"/>
    <mergeCell ref="CB17:CD17"/>
    <mergeCell ref="FE17:FG17"/>
    <mergeCell ref="FN17:FP17"/>
    <mergeCell ref="FW17:FY17"/>
    <mergeCell ref="GF17:GH17"/>
    <mergeCell ref="CK17:CM17"/>
    <mergeCell ref="CT17:CV17"/>
    <mergeCell ref="DC17:DE17"/>
    <mergeCell ref="DL17:DN17"/>
    <mergeCell ref="DU17:DW17"/>
    <mergeCell ref="ED17:EF17"/>
    <mergeCell ref="GO17:GQ17"/>
    <mergeCell ref="GX17:GZ17"/>
    <mergeCell ref="HG17:HI17"/>
    <mergeCell ref="B42:D42"/>
    <mergeCell ref="I42:J42"/>
    <mergeCell ref="Q42:S42"/>
    <mergeCell ref="Z42:AB42"/>
    <mergeCell ref="AI42:AK42"/>
    <mergeCell ref="EM17:EO17"/>
    <mergeCell ref="EV17:EX17"/>
    <mergeCell ref="AR42:AT42"/>
    <mergeCell ref="BA42:BC42"/>
    <mergeCell ref="BJ42:BL42"/>
    <mergeCell ref="BS42:BU42"/>
    <mergeCell ref="CB42:CD42"/>
    <mergeCell ref="CK42:CM42"/>
    <mergeCell ref="FN42:FP42"/>
    <mergeCell ref="FW42:FY42"/>
    <mergeCell ref="GF42:GH42"/>
    <mergeCell ref="GO42:GQ42"/>
    <mergeCell ref="CT42:CV42"/>
    <mergeCell ref="HG42:HI42"/>
    <mergeCell ref="B44:D44"/>
    <mergeCell ref="I44:J44"/>
    <mergeCell ref="Q44:S44"/>
    <mergeCell ref="Z44:AB44"/>
    <mergeCell ref="AI44:AK44"/>
    <mergeCell ref="AR44:AT44"/>
    <mergeCell ref="EV42:EX42"/>
    <mergeCell ref="FE42:FG42"/>
    <mergeCell ref="BA44:BC44"/>
    <mergeCell ref="BJ44:BL44"/>
    <mergeCell ref="BS44:BU44"/>
    <mergeCell ref="CB44:CD44"/>
    <mergeCell ref="CK44:CM44"/>
    <mergeCell ref="CT44:CV44"/>
    <mergeCell ref="DC44:DE44"/>
    <mergeCell ref="DL44:DN44"/>
    <mergeCell ref="DU44:DW44"/>
    <mergeCell ref="EV44:EX44"/>
    <mergeCell ref="FE44:FG44"/>
    <mergeCell ref="FN44:FP44"/>
    <mergeCell ref="FW44:FY44"/>
    <mergeCell ref="GF44:GH44"/>
    <mergeCell ref="GO44:GQ44"/>
    <mergeCell ref="HG44:HI44"/>
    <mergeCell ref="B49:D49"/>
    <mergeCell ref="I49:J49"/>
    <mergeCell ref="Q49:S49"/>
    <mergeCell ref="Z49:AB49"/>
    <mergeCell ref="AI49:AK49"/>
    <mergeCell ref="AR49:AT49"/>
    <mergeCell ref="BA49:BC49"/>
    <mergeCell ref="GF49:GH49"/>
    <mergeCell ref="GO49:GQ49"/>
    <mergeCell ref="GX49:GZ49"/>
    <mergeCell ref="HG49:HI49"/>
    <mergeCell ref="DL49:DN49"/>
    <mergeCell ref="DU49:DW49"/>
    <mergeCell ref="ED49:EF49"/>
    <mergeCell ref="EM49:EO49"/>
    <mergeCell ref="EV49:EX49"/>
    <mergeCell ref="ED44:EF44"/>
    <mergeCell ref="EM44:EO44"/>
    <mergeCell ref="CB49:CD49"/>
    <mergeCell ref="CK49:CM49"/>
    <mergeCell ref="GX44:GZ44"/>
    <mergeCell ref="BJ49:BL49"/>
    <mergeCell ref="BS49:BU49"/>
    <mergeCell ref="DC42:DE42"/>
    <mergeCell ref="DL42:DN42"/>
    <mergeCell ref="DU42:DW42"/>
    <mergeCell ref="ED42:EF42"/>
    <mergeCell ref="EM42:EO42"/>
    <mergeCell ref="GX42:GZ42"/>
    <mergeCell ref="CT49:CV49"/>
    <mergeCell ref="DC49:DE49"/>
    <mergeCell ref="ED60:EF60"/>
    <mergeCell ref="EM60:EO60"/>
    <mergeCell ref="EV60:EX60"/>
    <mergeCell ref="FE49:FG49"/>
    <mergeCell ref="FN49:FP49"/>
    <mergeCell ref="FW49:FY49"/>
    <mergeCell ref="HG60:HI60"/>
    <mergeCell ref="FE60:FG60"/>
    <mergeCell ref="FW53:FY53"/>
    <mergeCell ref="GF53:GH53"/>
    <mergeCell ref="GO53:GQ53"/>
    <mergeCell ref="CT53:CV53"/>
    <mergeCell ref="DC53:DE53"/>
    <mergeCell ref="DL53:DN53"/>
    <mergeCell ref="DU53:DW53"/>
    <mergeCell ref="ED53:EF53"/>
    <mergeCell ref="EM53:EO53"/>
    <mergeCell ref="FN60:FP60"/>
    <mergeCell ref="FW60:FY60"/>
    <mergeCell ref="GF60:GH60"/>
    <mergeCell ref="GO60:GQ60"/>
    <mergeCell ref="GX60:GZ60"/>
    <mergeCell ref="GX53:GZ53"/>
    <mergeCell ref="HG53:HI53"/>
    <mergeCell ref="FN53:FP53"/>
    <mergeCell ref="Q60:S60"/>
    <mergeCell ref="Z60:AB60"/>
    <mergeCell ref="AI60:AK60"/>
    <mergeCell ref="AR60:AT60"/>
    <mergeCell ref="EV53:EX53"/>
    <mergeCell ref="FE53:FG53"/>
    <mergeCell ref="BA60:BC60"/>
    <mergeCell ref="BJ60:BL60"/>
    <mergeCell ref="BS60:BU60"/>
    <mergeCell ref="CB60:CD60"/>
    <mergeCell ref="CK60:CM60"/>
    <mergeCell ref="CT60:CV60"/>
    <mergeCell ref="DC60:DE60"/>
    <mergeCell ref="DL60:DN60"/>
    <mergeCell ref="DU60:DW60"/>
    <mergeCell ref="BJ53:BL53"/>
    <mergeCell ref="BS53:BU53"/>
    <mergeCell ref="CB53:CD53"/>
    <mergeCell ref="CK53:CM53"/>
  </mergeCells>
  <conditionalFormatting sqref="E1:G2 E5:G65536">
    <cfRule type="cellIs" dxfId="19" priority="16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Folha49"/>
  <dimension ref="A1:HO82"/>
  <sheetViews>
    <sheetView showGridLines="0" zoomScaleNormal="100" workbookViewId="0">
      <selection activeCell="H1" sqref="H1"/>
    </sheetView>
  </sheetViews>
  <sheetFormatPr defaultColWidth="9.140625" defaultRowHeight="9"/>
  <cols>
    <col min="1" max="2" width="2.7109375" style="106" customWidth="1"/>
    <col min="3" max="3" width="3" style="106" customWidth="1"/>
    <col min="4" max="4" width="51.7109375" style="42" customWidth="1"/>
    <col min="5" max="7" width="9.7109375" style="43" customWidth="1"/>
    <col min="8" max="16384" width="9.140625" style="42"/>
  </cols>
  <sheetData>
    <row r="1" spans="1:223" s="60" customFormat="1" ht="36" customHeight="1">
      <c r="A1" s="560" t="s">
        <v>1002</v>
      </c>
      <c r="B1" s="560"/>
      <c r="C1" s="560"/>
      <c r="D1" s="560"/>
      <c r="E1" s="560"/>
      <c r="F1" s="560"/>
      <c r="G1" s="560"/>
      <c r="H1" s="515" t="s">
        <v>1048</v>
      </c>
    </row>
    <row r="2" spans="1:223" s="5" customFormat="1" ht="7.9" customHeight="1">
      <c r="A2" s="555" t="s">
        <v>475</v>
      </c>
      <c r="B2" s="555"/>
      <c r="C2" s="555"/>
      <c r="D2" s="555"/>
      <c r="E2" s="6"/>
      <c r="F2" s="6"/>
      <c r="G2" s="6"/>
    </row>
    <row r="3" spans="1:223" s="7" customFormat="1" ht="20.100000000000001" customHeight="1">
      <c r="A3" s="563" t="s">
        <v>765</v>
      </c>
      <c r="B3" s="564"/>
      <c r="C3" s="569" t="s">
        <v>941</v>
      </c>
      <c r="D3" s="569"/>
      <c r="E3" s="245">
        <v>2016</v>
      </c>
      <c r="F3" s="256">
        <v>2017</v>
      </c>
      <c r="G3" s="54" t="s">
        <v>1078</v>
      </c>
    </row>
    <row r="4" spans="1:223" s="14" customFormat="1" ht="5.0999999999999996" customHeight="1">
      <c r="A4" s="11"/>
      <c r="B4" s="11"/>
      <c r="C4" s="11"/>
      <c r="D4" s="11"/>
      <c r="E4" s="11"/>
      <c r="F4" s="11"/>
      <c r="G4" s="11"/>
    </row>
    <row r="5" spans="1:223" s="44" customFormat="1" ht="9" customHeight="1">
      <c r="A5" s="553" t="s">
        <v>216</v>
      </c>
      <c r="B5" s="553"/>
      <c r="C5" s="553"/>
      <c r="D5" s="553"/>
      <c r="E5" s="261">
        <v>37589611.378000006</v>
      </c>
      <c r="F5" s="261">
        <v>40790904.708999999</v>
      </c>
      <c r="G5" s="261">
        <v>43999726.772000007</v>
      </c>
    </row>
    <row r="6" spans="1:223" s="28" customFormat="1" ht="5.0999999999999996" customHeight="1">
      <c r="A6" s="44"/>
      <c r="B6" s="44"/>
      <c r="C6" s="44"/>
      <c r="E6" s="73"/>
      <c r="F6" s="73"/>
      <c r="G6" s="73"/>
    </row>
    <row r="7" spans="1:223" s="37" customFormat="1" ht="9" customHeight="1">
      <c r="A7" s="74" t="s">
        <v>477</v>
      </c>
      <c r="B7" s="562" t="s">
        <v>682</v>
      </c>
      <c r="C7" s="562"/>
      <c r="D7" s="562"/>
      <c r="E7" s="266">
        <v>1135724.0510000004</v>
      </c>
      <c r="F7" s="266">
        <v>1291849.9480000006</v>
      </c>
      <c r="G7" s="266">
        <v>1365455.9289999998</v>
      </c>
      <c r="H7" s="26"/>
      <c r="I7" s="18"/>
      <c r="J7" s="18"/>
      <c r="K7" s="18"/>
      <c r="L7" s="26"/>
      <c r="M7" s="34"/>
      <c r="N7" s="565"/>
      <c r="O7" s="565"/>
      <c r="P7" s="565"/>
      <c r="Q7" s="18"/>
      <c r="R7" s="18"/>
      <c r="S7" s="18"/>
      <c r="T7" s="18"/>
      <c r="U7" s="26"/>
      <c r="V7" s="34"/>
      <c r="W7" s="565"/>
      <c r="X7" s="565"/>
      <c r="Y7" s="565"/>
      <c r="Z7" s="18"/>
      <c r="AA7" s="18"/>
      <c r="AB7" s="18"/>
      <c r="AC7" s="18"/>
      <c r="AD7" s="26"/>
      <c r="AE7" s="34"/>
      <c r="AF7" s="565"/>
      <c r="AG7" s="565"/>
      <c r="AH7" s="565"/>
      <c r="AI7" s="18"/>
      <c r="AJ7" s="18"/>
      <c r="AK7" s="18"/>
      <c r="AL7" s="18"/>
      <c r="AM7" s="26"/>
      <c r="AN7" s="34"/>
      <c r="AO7" s="565"/>
      <c r="AP7" s="565"/>
      <c r="AQ7" s="565"/>
      <c r="AR7" s="18"/>
      <c r="AS7" s="18"/>
      <c r="AT7" s="18"/>
      <c r="AU7" s="18"/>
      <c r="AV7" s="26"/>
      <c r="AW7" s="34"/>
      <c r="AX7" s="565"/>
      <c r="AY7" s="565"/>
      <c r="AZ7" s="565"/>
      <c r="BA7" s="18"/>
      <c r="BB7" s="18"/>
      <c r="BC7" s="18"/>
      <c r="BD7" s="18"/>
      <c r="BE7" s="26"/>
      <c r="BF7" s="34"/>
      <c r="BG7" s="565"/>
      <c r="BH7" s="565"/>
      <c r="BI7" s="565"/>
      <c r="BJ7" s="18"/>
      <c r="BK7" s="18"/>
      <c r="BL7" s="18"/>
      <c r="BM7" s="18"/>
      <c r="BN7" s="26"/>
      <c r="BO7" s="34"/>
      <c r="BP7" s="565"/>
      <c r="BQ7" s="565"/>
      <c r="BR7" s="565"/>
      <c r="BS7" s="18"/>
      <c r="BT7" s="18"/>
      <c r="BU7" s="18"/>
      <c r="BV7" s="18"/>
      <c r="BW7" s="26"/>
      <c r="BX7" s="34"/>
      <c r="BY7" s="565"/>
      <c r="BZ7" s="565"/>
      <c r="CA7" s="565"/>
      <c r="CB7" s="18"/>
      <c r="CC7" s="18"/>
      <c r="CD7" s="18"/>
      <c r="CE7" s="18"/>
      <c r="CF7" s="26"/>
      <c r="CG7" s="34"/>
      <c r="CH7" s="565"/>
      <c r="CI7" s="565"/>
      <c r="CJ7" s="565"/>
      <c r="CK7" s="18"/>
      <c r="CL7" s="18"/>
      <c r="CM7" s="18"/>
      <c r="CN7" s="18"/>
      <c r="CO7" s="26"/>
      <c r="CP7" s="34"/>
      <c r="CQ7" s="565"/>
      <c r="CR7" s="565"/>
      <c r="CS7" s="565"/>
      <c r="CT7" s="18"/>
      <c r="CU7" s="18"/>
      <c r="CV7" s="18"/>
      <c r="CW7" s="18"/>
      <c r="CX7" s="26"/>
      <c r="CY7" s="34"/>
      <c r="CZ7" s="565"/>
      <c r="DA7" s="565"/>
      <c r="DB7" s="565"/>
      <c r="DC7" s="18"/>
      <c r="DD7" s="18"/>
      <c r="DE7" s="18"/>
      <c r="DF7" s="18"/>
      <c r="DG7" s="26"/>
      <c r="DH7" s="34"/>
      <c r="DI7" s="565"/>
      <c r="DJ7" s="565"/>
      <c r="DK7" s="565"/>
      <c r="DL7" s="18"/>
      <c r="DM7" s="18"/>
      <c r="DN7" s="18"/>
      <c r="DO7" s="18"/>
      <c r="DP7" s="26"/>
      <c r="DQ7" s="34"/>
      <c r="DR7" s="565"/>
      <c r="DS7" s="565"/>
      <c r="DT7" s="565"/>
      <c r="DU7" s="18"/>
      <c r="DV7" s="18"/>
      <c r="DW7" s="18"/>
      <c r="DX7" s="18"/>
      <c r="DY7" s="26"/>
      <c r="DZ7" s="34"/>
      <c r="EA7" s="565"/>
      <c r="EB7" s="565"/>
      <c r="EC7" s="565"/>
      <c r="ED7" s="18"/>
      <c r="EE7" s="18"/>
      <c r="EF7" s="18"/>
      <c r="EG7" s="18"/>
      <c r="EH7" s="26"/>
      <c r="EI7" s="34"/>
      <c r="EJ7" s="565"/>
      <c r="EK7" s="565"/>
      <c r="EL7" s="565"/>
      <c r="EM7" s="18"/>
      <c r="EN7" s="18"/>
      <c r="EO7" s="18"/>
      <c r="EP7" s="18"/>
      <c r="EQ7" s="26"/>
      <c r="ER7" s="34"/>
      <c r="ES7" s="565"/>
      <c r="ET7" s="565"/>
      <c r="EU7" s="565"/>
      <c r="EV7" s="18"/>
      <c r="EW7" s="18"/>
      <c r="EX7" s="18"/>
      <c r="EY7" s="18"/>
      <c r="EZ7" s="26"/>
      <c r="FA7" s="34"/>
      <c r="FB7" s="565"/>
      <c r="FC7" s="565"/>
      <c r="FD7" s="565"/>
      <c r="FE7" s="18"/>
      <c r="FF7" s="18"/>
      <c r="FG7" s="18"/>
      <c r="FH7" s="18"/>
      <c r="FI7" s="26"/>
      <c r="FJ7" s="34"/>
      <c r="FK7" s="565"/>
      <c r="FL7" s="565"/>
      <c r="FM7" s="565"/>
      <c r="FN7" s="18"/>
      <c r="FO7" s="18"/>
      <c r="FP7" s="18"/>
      <c r="FQ7" s="18"/>
      <c r="FR7" s="26"/>
      <c r="FS7" s="34"/>
      <c r="FT7" s="565"/>
      <c r="FU7" s="565"/>
      <c r="FV7" s="565"/>
      <c r="FW7" s="18"/>
      <c r="FX7" s="18"/>
      <c r="FY7" s="18"/>
      <c r="FZ7" s="18"/>
      <c r="GA7" s="26"/>
      <c r="GB7" s="34"/>
      <c r="GC7" s="565"/>
      <c r="GD7" s="565"/>
      <c r="GE7" s="565"/>
      <c r="GF7" s="18"/>
      <c r="GG7" s="18"/>
      <c r="GH7" s="18"/>
      <c r="GI7" s="18"/>
      <c r="GJ7" s="26"/>
      <c r="GK7" s="34"/>
      <c r="GL7" s="565"/>
      <c r="GM7" s="565"/>
      <c r="GN7" s="565"/>
      <c r="GO7" s="18"/>
      <c r="GP7" s="18"/>
      <c r="GQ7" s="18"/>
      <c r="GR7" s="18"/>
      <c r="GS7" s="26"/>
      <c r="GT7" s="34"/>
      <c r="GU7" s="565"/>
      <c r="GV7" s="565"/>
      <c r="GW7" s="565"/>
      <c r="GX7" s="18"/>
      <c r="GY7" s="18"/>
      <c r="GZ7" s="18"/>
      <c r="HA7" s="18"/>
      <c r="HB7" s="26"/>
      <c r="HC7" s="34"/>
      <c r="HD7" s="565"/>
      <c r="HE7" s="565"/>
      <c r="HF7" s="565"/>
      <c r="HG7" s="18"/>
      <c r="HH7" s="18"/>
      <c r="HI7" s="18"/>
      <c r="HJ7" s="18"/>
      <c r="HK7" s="26"/>
      <c r="HL7" s="34"/>
      <c r="HM7" s="565"/>
      <c r="HN7" s="565"/>
      <c r="HO7" s="565"/>
    </row>
    <row r="8" spans="1:223" s="37" customFormat="1" ht="8.65" customHeight="1">
      <c r="A8" s="85"/>
      <c r="B8" s="39"/>
      <c r="C8" s="99" t="s">
        <v>524</v>
      </c>
      <c r="D8" s="162" t="s">
        <v>683</v>
      </c>
      <c r="E8" s="275">
        <v>888240.75300000038</v>
      </c>
      <c r="F8" s="275">
        <v>1037777.2240000005</v>
      </c>
      <c r="G8" s="275">
        <v>1108287.2879999997</v>
      </c>
    </row>
    <row r="9" spans="1:223" s="37" customFormat="1" ht="8.65" customHeight="1">
      <c r="A9" s="85"/>
      <c r="B9" s="39"/>
      <c r="C9" s="100" t="s">
        <v>526</v>
      </c>
      <c r="D9" s="91" t="s">
        <v>684</v>
      </c>
      <c r="E9" s="275">
        <v>45620.195000000007</v>
      </c>
      <c r="F9" s="275">
        <v>49900.102999999996</v>
      </c>
      <c r="G9" s="275">
        <v>58807.108</v>
      </c>
    </row>
    <row r="10" spans="1:223" s="37" customFormat="1" ht="8.65" customHeight="1">
      <c r="A10" s="85"/>
      <c r="B10" s="39"/>
      <c r="C10" s="101" t="s">
        <v>681</v>
      </c>
      <c r="D10" s="98" t="s">
        <v>685</v>
      </c>
      <c r="E10" s="275">
        <v>201863.103</v>
      </c>
      <c r="F10" s="275">
        <v>204172.62100000001</v>
      </c>
      <c r="G10" s="275">
        <v>198361.533</v>
      </c>
    </row>
    <row r="11" spans="1:223" s="37" customFormat="1" ht="9" customHeight="1">
      <c r="A11" s="74" t="s">
        <v>478</v>
      </c>
      <c r="B11" s="562" t="s">
        <v>1016</v>
      </c>
      <c r="C11" s="562"/>
      <c r="D11" s="562"/>
      <c r="E11" s="266">
        <v>321992.97700000001</v>
      </c>
      <c r="F11" s="266">
        <v>394306.43599999999</v>
      </c>
      <c r="G11" s="266">
        <v>531958.33499999996</v>
      </c>
      <c r="H11" s="26"/>
      <c r="I11" s="18"/>
      <c r="J11" s="18"/>
      <c r="K11" s="18"/>
      <c r="L11" s="26"/>
      <c r="M11" s="34"/>
      <c r="N11" s="565"/>
      <c r="O11" s="565"/>
      <c r="P11" s="565"/>
      <c r="Q11" s="18"/>
      <c r="R11" s="18"/>
      <c r="S11" s="18"/>
      <c r="T11" s="18"/>
      <c r="U11" s="26"/>
      <c r="V11" s="34"/>
      <c r="W11" s="565"/>
      <c r="X11" s="565"/>
      <c r="Y11" s="565"/>
      <c r="Z11" s="18"/>
      <c r="AA11" s="18"/>
      <c r="AB11" s="18"/>
      <c r="AC11" s="18"/>
      <c r="AD11" s="26"/>
      <c r="AE11" s="34"/>
      <c r="AF11" s="565"/>
      <c r="AG11" s="565"/>
      <c r="AH11" s="565"/>
      <c r="AI11" s="18"/>
      <c r="AJ11" s="18"/>
      <c r="AK11" s="18"/>
      <c r="AL11" s="18"/>
      <c r="AM11" s="26"/>
      <c r="AN11" s="34"/>
      <c r="AO11" s="565"/>
      <c r="AP11" s="565"/>
      <c r="AQ11" s="565"/>
      <c r="AR11" s="18"/>
      <c r="AS11" s="18"/>
      <c r="AT11" s="18"/>
      <c r="AU11" s="18"/>
      <c r="AV11" s="26"/>
      <c r="AW11" s="34"/>
      <c r="AX11" s="565"/>
      <c r="AY11" s="565"/>
      <c r="AZ11" s="565"/>
      <c r="BA11" s="18"/>
      <c r="BB11" s="18"/>
      <c r="BC11" s="18"/>
      <c r="BD11" s="18"/>
      <c r="BE11" s="26"/>
      <c r="BF11" s="34"/>
      <c r="BG11" s="565"/>
      <c r="BH11" s="565"/>
      <c r="BI11" s="565"/>
      <c r="BJ11" s="18"/>
      <c r="BK11" s="18"/>
      <c r="BL11" s="18"/>
      <c r="BM11" s="18"/>
      <c r="BN11" s="26"/>
      <c r="BO11" s="34"/>
      <c r="BP11" s="565"/>
      <c r="BQ11" s="565"/>
      <c r="BR11" s="565"/>
      <c r="BS11" s="18"/>
      <c r="BT11" s="18"/>
      <c r="BU11" s="18"/>
      <c r="BV11" s="18"/>
      <c r="BW11" s="26"/>
      <c r="BX11" s="34"/>
      <c r="BY11" s="565"/>
      <c r="BZ11" s="565"/>
      <c r="CA11" s="565"/>
      <c r="CB11" s="18"/>
      <c r="CC11" s="18"/>
      <c r="CD11" s="18"/>
      <c r="CE11" s="18"/>
      <c r="CF11" s="26"/>
      <c r="CG11" s="34"/>
      <c r="CH11" s="565"/>
      <c r="CI11" s="565"/>
      <c r="CJ11" s="565"/>
      <c r="CK11" s="18"/>
      <c r="CL11" s="18"/>
      <c r="CM11" s="18"/>
      <c r="CN11" s="18"/>
      <c r="CO11" s="26"/>
      <c r="CP11" s="34"/>
      <c r="CQ11" s="565"/>
      <c r="CR11" s="565"/>
      <c r="CS11" s="565"/>
      <c r="CT11" s="18"/>
      <c r="CU11" s="18"/>
      <c r="CV11" s="18"/>
      <c r="CW11" s="18"/>
      <c r="CX11" s="26"/>
      <c r="CY11" s="34"/>
      <c r="CZ11" s="565"/>
      <c r="DA11" s="565"/>
      <c r="DB11" s="565"/>
      <c r="DC11" s="18"/>
      <c r="DD11" s="18"/>
      <c r="DE11" s="18"/>
      <c r="DF11" s="18"/>
      <c r="DG11" s="26"/>
      <c r="DH11" s="34"/>
      <c r="DI11" s="565"/>
      <c r="DJ11" s="565"/>
      <c r="DK11" s="565"/>
      <c r="DL11" s="18"/>
      <c r="DM11" s="18"/>
      <c r="DN11" s="18"/>
      <c r="DO11" s="18"/>
      <c r="DP11" s="26"/>
      <c r="DQ11" s="34"/>
      <c r="DR11" s="565"/>
      <c r="DS11" s="565"/>
      <c r="DT11" s="565"/>
      <c r="DU11" s="18"/>
      <c r="DV11" s="18"/>
      <c r="DW11" s="18"/>
      <c r="DX11" s="18"/>
      <c r="DY11" s="26"/>
      <c r="DZ11" s="34"/>
      <c r="EA11" s="565"/>
      <c r="EB11" s="565"/>
      <c r="EC11" s="565"/>
      <c r="ED11" s="18"/>
      <c r="EE11" s="18"/>
      <c r="EF11" s="18"/>
      <c r="EG11" s="18"/>
      <c r="EH11" s="26"/>
      <c r="EI11" s="34"/>
      <c r="EJ11" s="565"/>
      <c r="EK11" s="565"/>
      <c r="EL11" s="565"/>
      <c r="EM11" s="18"/>
      <c r="EN11" s="18"/>
      <c r="EO11" s="18"/>
      <c r="EP11" s="18"/>
      <c r="EQ11" s="26"/>
      <c r="ER11" s="34"/>
      <c r="ES11" s="565"/>
      <c r="ET11" s="565"/>
      <c r="EU11" s="565"/>
      <c r="EV11" s="18"/>
      <c r="EW11" s="18"/>
      <c r="EX11" s="18"/>
      <c r="EY11" s="18"/>
      <c r="EZ11" s="26"/>
      <c r="FA11" s="34"/>
      <c r="FB11" s="565"/>
      <c r="FC11" s="565"/>
      <c r="FD11" s="565"/>
      <c r="FE11" s="18"/>
      <c r="FF11" s="18"/>
      <c r="FG11" s="18"/>
      <c r="FH11" s="18"/>
      <c r="FI11" s="26"/>
      <c r="FJ11" s="34"/>
      <c r="FK11" s="565"/>
      <c r="FL11" s="565"/>
      <c r="FM11" s="565"/>
      <c r="FN11" s="18"/>
      <c r="FO11" s="18"/>
      <c r="FP11" s="18"/>
      <c r="FQ11" s="18"/>
      <c r="FR11" s="26"/>
      <c r="FS11" s="34"/>
      <c r="FT11" s="565"/>
      <c r="FU11" s="565"/>
      <c r="FV11" s="565"/>
      <c r="FW11" s="18"/>
      <c r="FX11" s="18"/>
      <c r="FY11" s="18"/>
      <c r="FZ11" s="18"/>
      <c r="GA11" s="26"/>
      <c r="GB11" s="34"/>
      <c r="GC11" s="565"/>
      <c r="GD11" s="565"/>
      <c r="GE11" s="565"/>
      <c r="GF11" s="18"/>
      <c r="GG11" s="18"/>
      <c r="GH11" s="18"/>
      <c r="GI11" s="18"/>
      <c r="GJ11" s="26"/>
      <c r="GK11" s="34"/>
      <c r="GL11" s="565"/>
      <c r="GM11" s="565"/>
      <c r="GN11" s="565"/>
      <c r="GO11" s="18"/>
      <c r="GP11" s="18"/>
      <c r="GQ11" s="18"/>
      <c r="GR11" s="18"/>
      <c r="GS11" s="26"/>
      <c r="GT11" s="34"/>
      <c r="GU11" s="565"/>
      <c r="GV11" s="565"/>
      <c r="GW11" s="565"/>
      <c r="GX11" s="18"/>
      <c r="GY11" s="18"/>
      <c r="GZ11" s="18"/>
      <c r="HA11" s="18"/>
      <c r="HB11" s="26"/>
      <c r="HC11" s="34"/>
      <c r="HD11" s="565"/>
      <c r="HE11" s="565"/>
      <c r="HF11" s="565"/>
      <c r="HG11" s="18"/>
      <c r="HH11" s="18"/>
      <c r="HI11" s="18"/>
      <c r="HJ11" s="18"/>
      <c r="HK11" s="26"/>
      <c r="HL11" s="34"/>
      <c r="HM11" s="565"/>
      <c r="HN11" s="565"/>
      <c r="HO11" s="565"/>
    </row>
    <row r="12" spans="1:223" s="37" customFormat="1" ht="8.65" customHeight="1">
      <c r="A12" s="85"/>
      <c r="B12" s="39"/>
      <c r="C12" s="99" t="s">
        <v>529</v>
      </c>
      <c r="D12" s="76" t="s">
        <v>687</v>
      </c>
      <c r="E12" s="275">
        <v>788.34199999999998</v>
      </c>
      <c r="F12" s="275">
        <v>0</v>
      </c>
      <c r="G12" s="275">
        <v>33.164999999999999</v>
      </c>
    </row>
    <row r="13" spans="1:223" s="37" customFormat="1" ht="8.65" customHeight="1">
      <c r="A13" s="85"/>
      <c r="B13" s="39"/>
      <c r="C13" s="100" t="s">
        <v>532</v>
      </c>
      <c r="D13" s="91" t="s">
        <v>688</v>
      </c>
      <c r="E13" s="275">
        <v>1262.817</v>
      </c>
      <c r="F13" s="275">
        <v>935.43</v>
      </c>
      <c r="G13" s="275">
        <v>1748.8429999999998</v>
      </c>
    </row>
    <row r="14" spans="1:223" s="37" customFormat="1" ht="8.65" customHeight="1">
      <c r="A14" s="85"/>
      <c r="B14" s="39"/>
      <c r="C14" s="100" t="s">
        <v>534</v>
      </c>
      <c r="D14" s="91" t="s">
        <v>689</v>
      </c>
      <c r="E14" s="275">
        <v>251247.33300000001</v>
      </c>
      <c r="F14" s="275">
        <v>315668.99</v>
      </c>
      <c r="G14" s="275">
        <v>443425.45600000001</v>
      </c>
    </row>
    <row r="15" spans="1:223" s="37" customFormat="1" ht="8.65" customHeight="1">
      <c r="A15" s="85"/>
      <c r="B15" s="39"/>
      <c r="C15" s="100" t="s">
        <v>536</v>
      </c>
      <c r="D15" s="91" t="s">
        <v>855</v>
      </c>
      <c r="E15" s="275">
        <v>68694.485000000001</v>
      </c>
      <c r="F15" s="275">
        <v>77702.016000000003</v>
      </c>
      <c r="G15" s="275">
        <v>86750.871000000014</v>
      </c>
    </row>
    <row r="16" spans="1:223" s="37" customFormat="1" ht="8.65" customHeight="1">
      <c r="A16" s="85"/>
      <c r="B16" s="39"/>
      <c r="C16" s="101" t="s">
        <v>538</v>
      </c>
      <c r="D16" s="98" t="s">
        <v>856</v>
      </c>
      <c r="E16" s="275">
        <v>0</v>
      </c>
      <c r="F16" s="275">
        <v>0</v>
      </c>
      <c r="G16" s="275">
        <v>0</v>
      </c>
    </row>
    <row r="17" spans="1:223" s="37" customFormat="1" ht="9" customHeight="1">
      <c r="A17" s="74" t="s">
        <v>479</v>
      </c>
      <c r="B17" s="562" t="s">
        <v>690</v>
      </c>
      <c r="C17" s="562"/>
      <c r="D17" s="562"/>
      <c r="E17" s="266">
        <v>35428439.051000006</v>
      </c>
      <c r="F17" s="266">
        <v>38249416.231000006</v>
      </c>
      <c r="G17" s="266">
        <v>41212622.445000008</v>
      </c>
      <c r="H17" s="26"/>
      <c r="I17" s="18"/>
      <c r="J17" s="18"/>
      <c r="K17" s="18"/>
      <c r="L17" s="26"/>
      <c r="M17" s="34"/>
      <c r="N17" s="565"/>
      <c r="O17" s="565"/>
      <c r="P17" s="565"/>
      <c r="Q17" s="18"/>
      <c r="R17" s="18"/>
      <c r="S17" s="18"/>
      <c r="T17" s="18"/>
      <c r="U17" s="26"/>
      <c r="V17" s="34"/>
      <c r="W17" s="565"/>
      <c r="X17" s="565"/>
      <c r="Y17" s="565"/>
      <c r="Z17" s="18"/>
      <c r="AA17" s="18"/>
      <c r="AB17" s="18"/>
      <c r="AC17" s="18"/>
      <c r="AD17" s="26"/>
      <c r="AE17" s="34"/>
      <c r="AF17" s="565"/>
      <c r="AG17" s="565"/>
      <c r="AH17" s="565"/>
      <c r="AI17" s="18"/>
      <c r="AJ17" s="18"/>
      <c r="AK17" s="18"/>
      <c r="AL17" s="18"/>
      <c r="AM17" s="26"/>
      <c r="AN17" s="34"/>
      <c r="AO17" s="565"/>
      <c r="AP17" s="565"/>
      <c r="AQ17" s="565"/>
      <c r="AR17" s="18"/>
      <c r="AS17" s="18"/>
      <c r="AT17" s="18"/>
      <c r="AU17" s="18"/>
      <c r="AV17" s="26"/>
      <c r="AW17" s="34"/>
      <c r="AX17" s="565"/>
      <c r="AY17" s="565"/>
      <c r="AZ17" s="565"/>
      <c r="BA17" s="18"/>
      <c r="BB17" s="18"/>
      <c r="BC17" s="18"/>
      <c r="BD17" s="18"/>
      <c r="BE17" s="26"/>
      <c r="BF17" s="34"/>
      <c r="BG17" s="565"/>
      <c r="BH17" s="565"/>
      <c r="BI17" s="565"/>
      <c r="BJ17" s="18"/>
      <c r="BK17" s="18"/>
      <c r="BL17" s="18"/>
      <c r="BM17" s="18"/>
      <c r="BN17" s="26"/>
      <c r="BO17" s="34"/>
      <c r="BP17" s="565"/>
      <c r="BQ17" s="565"/>
      <c r="BR17" s="565"/>
      <c r="BS17" s="18"/>
      <c r="BT17" s="18"/>
      <c r="BU17" s="18"/>
      <c r="BV17" s="18"/>
      <c r="BW17" s="26"/>
      <c r="BX17" s="34"/>
      <c r="BY17" s="565"/>
      <c r="BZ17" s="565"/>
      <c r="CA17" s="565"/>
      <c r="CB17" s="18"/>
      <c r="CC17" s="18"/>
      <c r="CD17" s="18"/>
      <c r="CE17" s="18"/>
      <c r="CF17" s="26"/>
      <c r="CG17" s="34"/>
      <c r="CH17" s="565"/>
      <c r="CI17" s="565"/>
      <c r="CJ17" s="565"/>
      <c r="CK17" s="18"/>
      <c r="CL17" s="18"/>
      <c r="CM17" s="18"/>
      <c r="CN17" s="18"/>
      <c r="CO17" s="26"/>
      <c r="CP17" s="34"/>
      <c r="CQ17" s="565"/>
      <c r="CR17" s="565"/>
      <c r="CS17" s="565"/>
      <c r="CT17" s="18"/>
      <c r="CU17" s="18"/>
      <c r="CV17" s="18"/>
      <c r="CW17" s="18"/>
      <c r="CX17" s="26"/>
      <c r="CY17" s="34"/>
      <c r="CZ17" s="565"/>
      <c r="DA17" s="565"/>
      <c r="DB17" s="565"/>
      <c r="DC17" s="18"/>
      <c r="DD17" s="18"/>
      <c r="DE17" s="18"/>
      <c r="DF17" s="18"/>
      <c r="DG17" s="26"/>
      <c r="DH17" s="34"/>
      <c r="DI17" s="565"/>
      <c r="DJ17" s="565"/>
      <c r="DK17" s="565"/>
      <c r="DL17" s="18"/>
      <c r="DM17" s="18"/>
      <c r="DN17" s="18"/>
      <c r="DO17" s="18"/>
      <c r="DP17" s="26"/>
      <c r="DQ17" s="34"/>
      <c r="DR17" s="565"/>
      <c r="DS17" s="565"/>
      <c r="DT17" s="565"/>
      <c r="DU17" s="18"/>
      <c r="DV17" s="18"/>
      <c r="DW17" s="18"/>
      <c r="DX17" s="18"/>
      <c r="DY17" s="26"/>
      <c r="DZ17" s="34"/>
      <c r="EA17" s="565"/>
      <c r="EB17" s="565"/>
      <c r="EC17" s="565"/>
      <c r="ED17" s="18"/>
      <c r="EE17" s="18"/>
      <c r="EF17" s="18"/>
      <c r="EG17" s="18"/>
      <c r="EH17" s="26"/>
      <c r="EI17" s="34"/>
      <c r="EJ17" s="565"/>
      <c r="EK17" s="565"/>
      <c r="EL17" s="565"/>
      <c r="EM17" s="18"/>
      <c r="EN17" s="18"/>
      <c r="EO17" s="18"/>
      <c r="EP17" s="18"/>
      <c r="EQ17" s="26"/>
      <c r="ER17" s="34"/>
      <c r="ES17" s="565"/>
      <c r="ET17" s="565"/>
      <c r="EU17" s="565"/>
      <c r="EV17" s="18"/>
      <c r="EW17" s="18"/>
      <c r="EX17" s="18"/>
      <c r="EY17" s="18"/>
      <c r="EZ17" s="26"/>
      <c r="FA17" s="34"/>
      <c r="FB17" s="565"/>
      <c r="FC17" s="565"/>
      <c r="FD17" s="565"/>
      <c r="FE17" s="18"/>
      <c r="FF17" s="18"/>
      <c r="FG17" s="18"/>
      <c r="FH17" s="18"/>
      <c r="FI17" s="26"/>
      <c r="FJ17" s="34"/>
      <c r="FK17" s="565"/>
      <c r="FL17" s="565"/>
      <c r="FM17" s="565"/>
      <c r="FN17" s="18"/>
      <c r="FO17" s="18"/>
      <c r="FP17" s="18"/>
      <c r="FQ17" s="18"/>
      <c r="FR17" s="26"/>
      <c r="FS17" s="34"/>
      <c r="FT17" s="565"/>
      <c r="FU17" s="565"/>
      <c r="FV17" s="565"/>
      <c r="FW17" s="18"/>
      <c r="FX17" s="18"/>
      <c r="FY17" s="18"/>
      <c r="FZ17" s="18"/>
      <c r="GA17" s="26"/>
      <c r="GB17" s="34"/>
      <c r="GC17" s="565"/>
      <c r="GD17" s="565"/>
      <c r="GE17" s="565"/>
      <c r="GF17" s="18"/>
      <c r="GG17" s="18"/>
      <c r="GH17" s="18"/>
      <c r="GI17" s="18"/>
      <c r="GJ17" s="26"/>
      <c r="GK17" s="34"/>
      <c r="GL17" s="565"/>
      <c r="GM17" s="565"/>
      <c r="GN17" s="565"/>
      <c r="GO17" s="18"/>
      <c r="GP17" s="18"/>
      <c r="GQ17" s="18"/>
      <c r="GR17" s="18"/>
      <c r="GS17" s="26"/>
      <c r="GT17" s="34"/>
      <c r="GU17" s="565"/>
      <c r="GV17" s="565"/>
      <c r="GW17" s="565"/>
      <c r="GX17" s="18"/>
      <c r="GY17" s="18"/>
      <c r="GZ17" s="18"/>
      <c r="HA17" s="18"/>
      <c r="HB17" s="26"/>
      <c r="HC17" s="34"/>
      <c r="HD17" s="565"/>
      <c r="HE17" s="565"/>
      <c r="HF17" s="565"/>
      <c r="HG17" s="18"/>
      <c r="HH17" s="18"/>
      <c r="HI17" s="18"/>
      <c r="HJ17" s="18"/>
      <c r="HK17" s="26"/>
      <c r="HL17" s="34"/>
      <c r="HM17" s="565"/>
      <c r="HN17" s="565"/>
      <c r="HO17" s="565"/>
    </row>
    <row r="18" spans="1:223" s="37" customFormat="1" ht="8.65" customHeight="1">
      <c r="A18" s="85"/>
      <c r="B18" s="39"/>
      <c r="C18" s="99" t="s">
        <v>540</v>
      </c>
      <c r="D18" s="76" t="s">
        <v>691</v>
      </c>
      <c r="E18" s="275">
        <v>2335415.9849999985</v>
      </c>
      <c r="F18" s="275">
        <v>2536608.6940000001</v>
      </c>
      <c r="G18" s="275">
        <v>2699274.2969999998</v>
      </c>
    </row>
    <row r="19" spans="1:223" s="37" customFormat="1" ht="8.65" customHeight="1">
      <c r="A19" s="85"/>
      <c r="B19" s="39"/>
      <c r="C19" s="100" t="s">
        <v>468</v>
      </c>
      <c r="D19" s="91" t="s">
        <v>692</v>
      </c>
      <c r="E19" s="275">
        <v>586634.68300000008</v>
      </c>
      <c r="F19" s="275">
        <v>586245.25</v>
      </c>
      <c r="G19" s="275">
        <v>619545.03200000001</v>
      </c>
    </row>
    <row r="20" spans="1:223" s="37" customFormat="1" ht="8.65" customHeight="1">
      <c r="A20" s="85"/>
      <c r="B20" s="39"/>
      <c r="C20" s="100" t="s">
        <v>542</v>
      </c>
      <c r="D20" s="91" t="s">
        <v>1017</v>
      </c>
      <c r="E20" s="275">
        <v>556255.59399999992</v>
      </c>
      <c r="F20" s="275">
        <v>492899.484</v>
      </c>
      <c r="G20" s="275">
        <v>552639.87100000004</v>
      </c>
    </row>
    <row r="21" spans="1:223" s="38" customFormat="1" ht="8.65" customHeight="1">
      <c r="A21" s="85"/>
      <c r="B21" s="39"/>
      <c r="C21" s="100" t="s">
        <v>543</v>
      </c>
      <c r="D21" s="91" t="s">
        <v>693</v>
      </c>
      <c r="E21" s="275">
        <v>1330193.4540000004</v>
      </c>
      <c r="F21" s="275">
        <v>1365066.0279999995</v>
      </c>
      <c r="G21" s="275">
        <v>1395332.9820000003</v>
      </c>
    </row>
    <row r="22" spans="1:223" s="37" customFormat="1" ht="8.65" customHeight="1">
      <c r="A22" s="85"/>
      <c r="B22" s="39"/>
      <c r="C22" s="100" t="s">
        <v>544</v>
      </c>
      <c r="D22" s="91" t="s">
        <v>694</v>
      </c>
      <c r="E22" s="275">
        <v>2858922.628</v>
      </c>
      <c r="F22" s="275">
        <v>2907900.4479999999</v>
      </c>
      <c r="G22" s="275">
        <v>2919510.7939999993</v>
      </c>
    </row>
    <row r="23" spans="1:223" s="37" customFormat="1" ht="8.65" customHeight="1">
      <c r="A23" s="85"/>
      <c r="B23" s="39"/>
      <c r="C23" s="100" t="s">
        <v>472</v>
      </c>
      <c r="D23" s="91" t="s">
        <v>695</v>
      </c>
      <c r="E23" s="275">
        <v>1854308.8810000001</v>
      </c>
      <c r="F23" s="275">
        <v>1883864.486</v>
      </c>
      <c r="G23" s="275">
        <v>1835931.8470000001</v>
      </c>
    </row>
    <row r="24" spans="1:223" s="37" customFormat="1" ht="8.65" customHeight="1">
      <c r="A24" s="85"/>
      <c r="B24" s="39"/>
      <c r="C24" s="100" t="s">
        <v>469</v>
      </c>
      <c r="D24" s="91" t="s">
        <v>857</v>
      </c>
      <c r="E24" s="275">
        <v>943682.13899999997</v>
      </c>
      <c r="F24" s="275">
        <v>976421.75399999996</v>
      </c>
      <c r="G24" s="275">
        <v>1040373.817</v>
      </c>
    </row>
    <row r="25" spans="1:223" s="37" customFormat="1" ht="8.65" customHeight="1">
      <c r="A25" s="85"/>
      <c r="B25" s="39"/>
      <c r="C25" s="100" t="s">
        <v>470</v>
      </c>
      <c r="D25" s="91" t="s">
        <v>696</v>
      </c>
      <c r="E25" s="275">
        <v>1654473.7979999997</v>
      </c>
      <c r="F25" s="275">
        <v>1717012.5149999999</v>
      </c>
      <c r="G25" s="275">
        <v>1822554.7599999998</v>
      </c>
    </row>
    <row r="26" spans="1:223" s="38" customFormat="1" ht="8.65" customHeight="1">
      <c r="A26" s="85"/>
      <c r="B26" s="39"/>
      <c r="C26" s="100" t="s">
        <v>471</v>
      </c>
      <c r="D26" s="91" t="s">
        <v>697</v>
      </c>
      <c r="E26" s="275">
        <v>6048.4809999999998</v>
      </c>
      <c r="F26" s="275">
        <v>6479.0140000000001</v>
      </c>
      <c r="G26" s="275">
        <v>8914.6170000000002</v>
      </c>
    </row>
    <row r="27" spans="1:223" s="37" customFormat="1" ht="8.65" customHeight="1">
      <c r="A27" s="85"/>
      <c r="B27" s="39"/>
      <c r="C27" s="100" t="s">
        <v>550</v>
      </c>
      <c r="D27" s="91" t="s">
        <v>698</v>
      </c>
      <c r="E27" s="275">
        <v>1189536.7</v>
      </c>
      <c r="F27" s="275">
        <v>1581884.946</v>
      </c>
      <c r="G27" s="275">
        <v>1636209.3460000001</v>
      </c>
    </row>
    <row r="28" spans="1:223" s="37" customFormat="1" ht="8.65" customHeight="1">
      <c r="A28" s="85"/>
      <c r="B28" s="39"/>
      <c r="C28" s="100" t="s">
        <v>551</v>
      </c>
      <c r="D28" s="91" t="s">
        <v>699</v>
      </c>
      <c r="E28" s="275">
        <v>2140347.7350000008</v>
      </c>
      <c r="F28" s="275">
        <v>2356184.3860000018</v>
      </c>
      <c r="G28" s="275">
        <v>2343844.6149999998</v>
      </c>
    </row>
    <row r="29" spans="1:223" s="37" customFormat="1" ht="8.65" customHeight="1">
      <c r="A29" s="85"/>
      <c r="B29" s="39"/>
      <c r="C29" s="100" t="s">
        <v>499</v>
      </c>
      <c r="D29" s="91" t="s">
        <v>700</v>
      </c>
      <c r="E29" s="275">
        <v>661345.79600000009</v>
      </c>
      <c r="F29" s="275">
        <v>660022.85700000008</v>
      </c>
      <c r="G29" s="275">
        <v>635297.79999999993</v>
      </c>
    </row>
    <row r="30" spans="1:223" s="38" customFormat="1" ht="8.65" customHeight="1">
      <c r="A30" s="85"/>
      <c r="B30" s="39"/>
      <c r="C30" s="100" t="s">
        <v>501</v>
      </c>
      <c r="D30" s="91" t="s">
        <v>701</v>
      </c>
      <c r="E30" s="275">
        <v>2331755.5090000001</v>
      </c>
      <c r="F30" s="275">
        <v>2497254.6609999989</v>
      </c>
      <c r="G30" s="275">
        <v>2626725.4880000004</v>
      </c>
    </row>
    <row r="31" spans="1:223" s="37" customFormat="1" ht="8.65" customHeight="1">
      <c r="A31" s="85"/>
      <c r="B31" s="39"/>
      <c r="C31" s="100" t="s">
        <v>554</v>
      </c>
      <c r="D31" s="91" t="s">
        <v>702</v>
      </c>
      <c r="E31" s="275">
        <v>1281107.8050000002</v>
      </c>
      <c r="F31" s="275">
        <v>1369615.0299999998</v>
      </c>
      <c r="G31" s="275">
        <v>1412214.7119999998</v>
      </c>
    </row>
    <row r="32" spans="1:223" s="38" customFormat="1" ht="8.65" customHeight="1">
      <c r="A32" s="85"/>
      <c r="B32" s="39"/>
      <c r="C32" s="100" t="s">
        <v>555</v>
      </c>
      <c r="D32" s="91" t="s">
        <v>703</v>
      </c>
      <c r="E32" s="275">
        <v>1190069.4409999999</v>
      </c>
      <c r="F32" s="275">
        <v>1406987.9870000002</v>
      </c>
      <c r="G32" s="275">
        <v>1546241.2889999996</v>
      </c>
    </row>
    <row r="33" spans="1:223" s="37" customFormat="1" ht="8.65" customHeight="1">
      <c r="A33" s="85"/>
      <c r="B33" s="39"/>
      <c r="C33" s="100" t="s">
        <v>558</v>
      </c>
      <c r="D33" s="91" t="s">
        <v>858</v>
      </c>
      <c r="E33" s="275">
        <v>2203803.7280000001</v>
      </c>
      <c r="F33" s="275">
        <v>2365535.176</v>
      </c>
      <c r="G33" s="275">
        <v>2480685.7240000004</v>
      </c>
    </row>
    <row r="34" spans="1:223" s="37" customFormat="1" ht="8.65" customHeight="1">
      <c r="A34" s="85"/>
      <c r="B34" s="39"/>
      <c r="C34" s="100" t="s">
        <v>559</v>
      </c>
      <c r="D34" s="91" t="s">
        <v>859</v>
      </c>
      <c r="E34" s="275">
        <v>1755276.4790000014</v>
      </c>
      <c r="F34" s="275">
        <v>2171929.2669999995</v>
      </c>
      <c r="G34" s="275">
        <v>2350963.8790000002</v>
      </c>
    </row>
    <row r="35" spans="1:223" s="37" customFormat="1" ht="8.65" customHeight="1">
      <c r="A35" s="85"/>
      <c r="B35" s="39"/>
      <c r="C35" s="100" t="s">
        <v>561</v>
      </c>
      <c r="D35" s="91" t="s">
        <v>860</v>
      </c>
      <c r="E35" s="275">
        <v>1891369.5149999997</v>
      </c>
      <c r="F35" s="275">
        <v>1947143.0150000001</v>
      </c>
      <c r="G35" s="275">
        <v>1860901.1029999994</v>
      </c>
    </row>
    <row r="36" spans="1:223" s="37" customFormat="1" ht="8.65" customHeight="1">
      <c r="A36" s="85"/>
      <c r="B36" s="39"/>
      <c r="C36" s="100" t="s">
        <v>563</v>
      </c>
      <c r="D36" s="91" t="s">
        <v>704</v>
      </c>
      <c r="E36" s="275">
        <v>1659626.0550000004</v>
      </c>
      <c r="F36" s="275">
        <v>1742861.0460000001</v>
      </c>
      <c r="G36" s="275">
        <v>1850096.5890000002</v>
      </c>
    </row>
    <row r="37" spans="1:223" s="37" customFormat="1" ht="8.65" customHeight="1">
      <c r="A37" s="85"/>
      <c r="B37" s="39"/>
      <c r="C37" s="100" t="s">
        <v>564</v>
      </c>
      <c r="D37" s="91" t="s">
        <v>861</v>
      </c>
      <c r="E37" s="275">
        <v>4729071.8819999993</v>
      </c>
      <c r="F37" s="275">
        <v>5317938.0999999987</v>
      </c>
      <c r="G37" s="275">
        <v>7176648.7649999997</v>
      </c>
    </row>
    <row r="38" spans="1:223" s="37" customFormat="1" ht="8.65" customHeight="1">
      <c r="A38" s="85"/>
      <c r="B38" s="39"/>
      <c r="C38" s="100" t="s">
        <v>566</v>
      </c>
      <c r="D38" s="91" t="s">
        <v>705</v>
      </c>
      <c r="E38" s="275">
        <v>503697.18900000007</v>
      </c>
      <c r="F38" s="275">
        <v>471965.25099999987</v>
      </c>
      <c r="G38" s="275">
        <v>487744.33099999995</v>
      </c>
    </row>
    <row r="39" spans="1:223" s="37" customFormat="1" ht="8.65" customHeight="1">
      <c r="A39" s="85"/>
      <c r="B39" s="39"/>
      <c r="C39" s="100" t="s">
        <v>503</v>
      </c>
      <c r="D39" s="91" t="s">
        <v>706</v>
      </c>
      <c r="E39" s="275">
        <v>1331748.507</v>
      </c>
      <c r="F39" s="275">
        <v>1427120.9119999998</v>
      </c>
      <c r="G39" s="275">
        <v>1434019.5089999998</v>
      </c>
    </row>
    <row r="40" spans="1:223" s="37" customFormat="1" ht="8.65" customHeight="1">
      <c r="A40" s="85"/>
      <c r="B40" s="39"/>
      <c r="C40" s="100" t="s">
        <v>568</v>
      </c>
      <c r="D40" s="91" t="s">
        <v>707</v>
      </c>
      <c r="E40" s="275">
        <v>433747.0670000001</v>
      </c>
      <c r="F40" s="275">
        <v>460475.924</v>
      </c>
      <c r="G40" s="275">
        <v>476951.27800000011</v>
      </c>
    </row>
    <row r="41" spans="1:223" s="37" customFormat="1" ht="8.65" customHeight="1">
      <c r="A41" s="85"/>
      <c r="B41" s="39"/>
      <c r="C41" s="101" t="s">
        <v>569</v>
      </c>
      <c r="D41" s="98" t="s">
        <v>708</v>
      </c>
      <c r="E41" s="275">
        <v>0</v>
      </c>
      <c r="F41" s="275">
        <v>0</v>
      </c>
      <c r="G41" s="275">
        <v>0</v>
      </c>
    </row>
    <row r="42" spans="1:223" s="37" customFormat="1" ht="9" customHeight="1">
      <c r="A42" s="265" t="s">
        <v>480</v>
      </c>
      <c r="B42" s="573" t="s">
        <v>1014</v>
      </c>
      <c r="C42" s="573"/>
      <c r="D42" s="573"/>
      <c r="E42" s="266">
        <v>259543.65100000001</v>
      </c>
      <c r="F42" s="266">
        <v>298945.77799999999</v>
      </c>
      <c r="G42" s="266">
        <v>315777.15899999999</v>
      </c>
      <c r="H42" s="26"/>
      <c r="I42" s="18"/>
      <c r="J42" s="18"/>
      <c r="K42" s="18"/>
      <c r="L42" s="26"/>
      <c r="M42" s="34"/>
      <c r="N42" s="565"/>
      <c r="O42" s="565"/>
      <c r="P42" s="565"/>
      <c r="Q42" s="18"/>
      <c r="R42" s="18"/>
      <c r="S42" s="18"/>
      <c r="T42" s="18"/>
      <c r="U42" s="26"/>
      <c r="V42" s="34"/>
      <c r="W42" s="565"/>
      <c r="X42" s="565"/>
      <c r="Y42" s="565"/>
      <c r="Z42" s="18"/>
      <c r="AA42" s="18"/>
      <c r="AB42" s="18"/>
      <c r="AC42" s="18"/>
      <c r="AD42" s="26"/>
      <c r="AE42" s="34"/>
      <c r="AF42" s="565"/>
      <c r="AG42" s="565"/>
      <c r="AH42" s="565"/>
      <c r="AI42" s="18"/>
      <c r="AJ42" s="18"/>
      <c r="AK42" s="18"/>
      <c r="AL42" s="18"/>
      <c r="AM42" s="26"/>
      <c r="AN42" s="34"/>
      <c r="AO42" s="565"/>
      <c r="AP42" s="565"/>
      <c r="AQ42" s="565"/>
      <c r="AR42" s="18"/>
      <c r="AS42" s="18"/>
      <c r="AT42" s="18"/>
      <c r="AU42" s="18"/>
      <c r="AV42" s="26"/>
      <c r="AW42" s="34"/>
      <c r="AX42" s="565"/>
      <c r="AY42" s="565"/>
      <c r="AZ42" s="565"/>
      <c r="BA42" s="18"/>
      <c r="BB42" s="18"/>
      <c r="BC42" s="18"/>
      <c r="BD42" s="18"/>
      <c r="BE42" s="26"/>
      <c r="BF42" s="34"/>
      <c r="BG42" s="565"/>
      <c r="BH42" s="565"/>
      <c r="BI42" s="565"/>
      <c r="BJ42" s="18"/>
      <c r="BK42" s="18"/>
      <c r="BL42" s="18"/>
      <c r="BM42" s="18"/>
      <c r="BN42" s="26"/>
      <c r="BO42" s="34"/>
      <c r="BP42" s="565"/>
      <c r="BQ42" s="565"/>
      <c r="BR42" s="565"/>
      <c r="BS42" s="18"/>
      <c r="BT42" s="18"/>
      <c r="BU42" s="18"/>
      <c r="BV42" s="18"/>
      <c r="BW42" s="26"/>
      <c r="BX42" s="34"/>
      <c r="BY42" s="565"/>
      <c r="BZ42" s="565"/>
      <c r="CA42" s="565"/>
      <c r="CB42" s="18"/>
      <c r="CC42" s="18"/>
      <c r="CD42" s="18"/>
      <c r="CE42" s="18"/>
      <c r="CF42" s="26"/>
      <c r="CG42" s="34"/>
      <c r="CH42" s="565"/>
      <c r="CI42" s="565"/>
      <c r="CJ42" s="565"/>
      <c r="CK42" s="18"/>
      <c r="CL42" s="18"/>
      <c r="CM42" s="18"/>
      <c r="CN42" s="18"/>
      <c r="CO42" s="26"/>
      <c r="CP42" s="34"/>
      <c r="CQ42" s="565"/>
      <c r="CR42" s="565"/>
      <c r="CS42" s="565"/>
      <c r="CT42" s="18"/>
      <c r="CU42" s="18"/>
      <c r="CV42" s="18"/>
      <c r="CW42" s="18"/>
      <c r="CX42" s="26"/>
      <c r="CY42" s="34"/>
      <c r="CZ42" s="565"/>
      <c r="DA42" s="565"/>
      <c r="DB42" s="565"/>
      <c r="DC42" s="18"/>
      <c r="DD42" s="18"/>
      <c r="DE42" s="18"/>
      <c r="DF42" s="18"/>
      <c r="DG42" s="26"/>
      <c r="DH42" s="34"/>
      <c r="DI42" s="565"/>
      <c r="DJ42" s="565"/>
      <c r="DK42" s="565"/>
      <c r="DL42" s="18"/>
      <c r="DM42" s="18"/>
      <c r="DN42" s="18"/>
      <c r="DO42" s="18"/>
      <c r="DP42" s="26"/>
      <c r="DQ42" s="34"/>
      <c r="DR42" s="565"/>
      <c r="DS42" s="565"/>
      <c r="DT42" s="565"/>
      <c r="DU42" s="18"/>
      <c r="DV42" s="18"/>
      <c r="DW42" s="18"/>
      <c r="DX42" s="18"/>
      <c r="DY42" s="26"/>
      <c r="DZ42" s="34"/>
      <c r="EA42" s="565"/>
      <c r="EB42" s="565"/>
      <c r="EC42" s="565"/>
      <c r="ED42" s="18"/>
      <c r="EE42" s="18"/>
      <c r="EF42" s="18"/>
      <c r="EG42" s="18"/>
      <c r="EH42" s="26"/>
      <c r="EI42" s="34"/>
      <c r="EJ42" s="565"/>
      <c r="EK42" s="565"/>
      <c r="EL42" s="565"/>
      <c r="EM42" s="18"/>
      <c r="EN42" s="18"/>
      <c r="EO42" s="18"/>
      <c r="EP42" s="18"/>
      <c r="EQ42" s="26"/>
      <c r="ER42" s="34"/>
      <c r="ES42" s="565"/>
      <c r="ET42" s="565"/>
      <c r="EU42" s="565"/>
      <c r="EV42" s="18"/>
      <c r="EW42" s="18"/>
      <c r="EX42" s="18"/>
      <c r="EY42" s="18"/>
      <c r="EZ42" s="26"/>
      <c r="FA42" s="34"/>
      <c r="FB42" s="565"/>
      <c r="FC42" s="565"/>
      <c r="FD42" s="565"/>
      <c r="FE42" s="18"/>
      <c r="FF42" s="18"/>
      <c r="FG42" s="18"/>
      <c r="FH42" s="18"/>
      <c r="FI42" s="26"/>
      <c r="FJ42" s="34"/>
      <c r="FK42" s="565"/>
      <c r="FL42" s="565"/>
      <c r="FM42" s="565"/>
      <c r="FN42" s="18"/>
      <c r="FO42" s="18"/>
      <c r="FP42" s="18"/>
      <c r="FQ42" s="18"/>
      <c r="FR42" s="26"/>
      <c r="FS42" s="34"/>
      <c r="FT42" s="565"/>
      <c r="FU42" s="565"/>
      <c r="FV42" s="565"/>
      <c r="FW42" s="18"/>
      <c r="FX42" s="18"/>
      <c r="FY42" s="18"/>
      <c r="FZ42" s="18"/>
      <c r="GA42" s="26"/>
      <c r="GB42" s="34"/>
      <c r="GC42" s="565"/>
      <c r="GD42" s="565"/>
      <c r="GE42" s="565"/>
      <c r="GF42" s="18"/>
      <c r="GG42" s="18"/>
      <c r="GH42" s="18"/>
      <c r="GI42" s="18"/>
      <c r="GJ42" s="26"/>
      <c r="GK42" s="34"/>
      <c r="GL42" s="565"/>
      <c r="GM42" s="565"/>
      <c r="GN42" s="565"/>
      <c r="GO42" s="18"/>
      <c r="GP42" s="18"/>
      <c r="GQ42" s="18"/>
      <c r="GR42" s="18"/>
      <c r="GS42" s="26"/>
      <c r="GT42" s="34"/>
      <c r="GU42" s="565"/>
      <c r="GV42" s="565"/>
      <c r="GW42" s="565"/>
      <c r="GX42" s="18"/>
      <c r="GY42" s="18"/>
      <c r="GZ42" s="18"/>
      <c r="HA42" s="18"/>
      <c r="HB42" s="26"/>
      <c r="HC42" s="34"/>
      <c r="HD42" s="565"/>
      <c r="HE42" s="565"/>
      <c r="HF42" s="565"/>
      <c r="HG42" s="18"/>
      <c r="HH42" s="18"/>
      <c r="HI42" s="18"/>
      <c r="HJ42" s="18"/>
      <c r="HK42" s="26"/>
      <c r="HL42" s="34"/>
      <c r="HM42" s="565"/>
      <c r="HN42" s="565"/>
      <c r="HO42" s="565"/>
    </row>
    <row r="43" spans="1:223" s="37" customFormat="1" ht="8.65" customHeight="1">
      <c r="A43" s="85"/>
      <c r="B43" s="39"/>
      <c r="C43" s="85" t="s">
        <v>571</v>
      </c>
      <c r="D43" s="39" t="s">
        <v>959</v>
      </c>
      <c r="E43" s="275">
        <v>259543.65100000001</v>
      </c>
      <c r="F43" s="275">
        <v>298945.77799999999</v>
      </c>
      <c r="G43" s="275">
        <v>315777.15899999999</v>
      </c>
    </row>
    <row r="44" spans="1:223" s="38" customFormat="1" ht="18" customHeight="1">
      <c r="A44" s="74" t="s">
        <v>481</v>
      </c>
      <c r="B44" s="562" t="s">
        <v>709</v>
      </c>
      <c r="C44" s="562"/>
      <c r="D44" s="562"/>
      <c r="E44" s="266">
        <v>366572.24200000003</v>
      </c>
      <c r="F44" s="266">
        <v>448354.52100000001</v>
      </c>
      <c r="G44" s="266">
        <v>490048.05900000007</v>
      </c>
      <c r="H44" s="26"/>
      <c r="I44" s="18"/>
      <c r="J44" s="18"/>
      <c r="K44" s="18"/>
      <c r="L44" s="26"/>
      <c r="M44" s="34"/>
      <c r="N44" s="565"/>
      <c r="O44" s="565"/>
      <c r="P44" s="565"/>
      <c r="Q44" s="18"/>
      <c r="R44" s="18"/>
      <c r="S44" s="18"/>
      <c r="T44" s="18"/>
      <c r="U44" s="26"/>
      <c r="V44" s="34"/>
      <c r="W44" s="565"/>
      <c r="X44" s="565"/>
      <c r="Y44" s="565"/>
      <c r="Z44" s="18"/>
      <c r="AA44" s="18"/>
      <c r="AB44" s="18"/>
      <c r="AC44" s="18"/>
      <c r="AD44" s="26"/>
      <c r="AE44" s="34"/>
      <c r="AF44" s="565"/>
      <c r="AG44" s="565"/>
      <c r="AH44" s="565"/>
      <c r="AI44" s="18"/>
      <c r="AJ44" s="18"/>
      <c r="AK44" s="18"/>
      <c r="AL44" s="18"/>
      <c r="AM44" s="26"/>
      <c r="AN44" s="34"/>
      <c r="AO44" s="565"/>
      <c r="AP44" s="565"/>
      <c r="AQ44" s="565"/>
      <c r="AR44" s="18"/>
      <c r="AS44" s="18"/>
      <c r="AT44" s="18"/>
      <c r="AU44" s="18"/>
      <c r="AV44" s="26"/>
      <c r="AW44" s="34"/>
      <c r="AX44" s="565"/>
      <c r="AY44" s="565"/>
      <c r="AZ44" s="565"/>
      <c r="BA44" s="18"/>
      <c r="BB44" s="18"/>
      <c r="BC44" s="18"/>
      <c r="BD44" s="18"/>
      <c r="BE44" s="26"/>
      <c r="BF44" s="34"/>
      <c r="BG44" s="565"/>
      <c r="BH44" s="565"/>
      <c r="BI44" s="565"/>
      <c r="BJ44" s="18"/>
      <c r="BK44" s="18"/>
      <c r="BL44" s="18"/>
      <c r="BM44" s="18"/>
      <c r="BN44" s="26"/>
      <c r="BO44" s="34"/>
      <c r="BP44" s="565"/>
      <c r="BQ44" s="565"/>
      <c r="BR44" s="565"/>
      <c r="BS44" s="18"/>
      <c r="BT44" s="18"/>
      <c r="BU44" s="18"/>
      <c r="BV44" s="18"/>
      <c r="BW44" s="26"/>
      <c r="BX44" s="34"/>
      <c r="BY44" s="565"/>
      <c r="BZ44" s="565"/>
      <c r="CA44" s="565"/>
      <c r="CB44" s="18"/>
      <c r="CC44" s="18"/>
      <c r="CD44" s="18"/>
      <c r="CE44" s="18"/>
      <c r="CF44" s="26"/>
      <c r="CG44" s="34"/>
      <c r="CH44" s="565"/>
      <c r="CI44" s="565"/>
      <c r="CJ44" s="565"/>
      <c r="CK44" s="18"/>
      <c r="CL44" s="18"/>
      <c r="CM44" s="18"/>
      <c r="CN44" s="18"/>
      <c r="CO44" s="26"/>
      <c r="CP44" s="34"/>
      <c r="CQ44" s="565"/>
      <c r="CR44" s="565"/>
      <c r="CS44" s="565"/>
      <c r="CT44" s="18"/>
      <c r="CU44" s="18"/>
      <c r="CV44" s="18"/>
      <c r="CW44" s="18"/>
      <c r="CX44" s="26"/>
      <c r="CY44" s="34"/>
      <c r="CZ44" s="565"/>
      <c r="DA44" s="565"/>
      <c r="DB44" s="565"/>
      <c r="DC44" s="18"/>
      <c r="DD44" s="18"/>
      <c r="DE44" s="18"/>
      <c r="DF44" s="18"/>
      <c r="DG44" s="26"/>
      <c r="DH44" s="34"/>
      <c r="DI44" s="565"/>
      <c r="DJ44" s="565"/>
      <c r="DK44" s="565"/>
      <c r="DL44" s="18"/>
      <c r="DM44" s="18"/>
      <c r="DN44" s="18"/>
      <c r="DO44" s="18"/>
      <c r="DP44" s="26"/>
      <c r="DQ44" s="34"/>
      <c r="DR44" s="565"/>
      <c r="DS44" s="565"/>
      <c r="DT44" s="565"/>
      <c r="DU44" s="18"/>
      <c r="DV44" s="18"/>
      <c r="DW44" s="18"/>
      <c r="DX44" s="18"/>
      <c r="DY44" s="26"/>
      <c r="DZ44" s="34"/>
      <c r="EA44" s="565"/>
      <c r="EB44" s="565"/>
      <c r="EC44" s="565"/>
      <c r="ED44" s="18"/>
      <c r="EE44" s="18"/>
      <c r="EF44" s="18"/>
      <c r="EG44" s="18"/>
      <c r="EH44" s="26"/>
      <c r="EI44" s="34"/>
      <c r="EJ44" s="565"/>
      <c r="EK44" s="565"/>
      <c r="EL44" s="565"/>
      <c r="EM44" s="18"/>
      <c r="EN44" s="18"/>
      <c r="EO44" s="18"/>
      <c r="EP44" s="18"/>
      <c r="EQ44" s="26"/>
      <c r="ER44" s="34"/>
      <c r="ES44" s="565"/>
      <c r="ET44" s="565"/>
      <c r="EU44" s="565"/>
      <c r="EV44" s="18"/>
      <c r="EW44" s="18"/>
      <c r="EX44" s="18"/>
      <c r="EY44" s="18"/>
      <c r="EZ44" s="26"/>
      <c r="FA44" s="34"/>
      <c r="FB44" s="565"/>
      <c r="FC44" s="565"/>
      <c r="FD44" s="565"/>
      <c r="FE44" s="18"/>
      <c r="FF44" s="18"/>
      <c r="FG44" s="18"/>
      <c r="FH44" s="18"/>
      <c r="FI44" s="26"/>
      <c r="FJ44" s="34"/>
      <c r="FK44" s="565"/>
      <c r="FL44" s="565"/>
      <c r="FM44" s="565"/>
      <c r="FN44" s="18"/>
      <c r="FO44" s="18"/>
      <c r="FP44" s="18"/>
      <c r="FQ44" s="18"/>
      <c r="FR44" s="26"/>
      <c r="FS44" s="34"/>
      <c r="FT44" s="565"/>
      <c r="FU44" s="565"/>
      <c r="FV44" s="565"/>
      <c r="FW44" s="18"/>
      <c r="FX44" s="18"/>
      <c r="FY44" s="18"/>
      <c r="FZ44" s="18"/>
      <c r="GA44" s="26"/>
      <c r="GB44" s="34"/>
      <c r="GC44" s="565"/>
      <c r="GD44" s="565"/>
      <c r="GE44" s="565"/>
      <c r="GF44" s="18"/>
      <c r="GG44" s="18"/>
      <c r="GH44" s="18"/>
      <c r="GI44" s="18"/>
      <c r="GJ44" s="26"/>
      <c r="GK44" s="34"/>
      <c r="GL44" s="565"/>
      <c r="GM44" s="565"/>
      <c r="GN44" s="565"/>
      <c r="GO44" s="18"/>
      <c r="GP44" s="18"/>
      <c r="GQ44" s="18"/>
      <c r="GR44" s="18"/>
      <c r="GS44" s="26"/>
      <c r="GT44" s="34"/>
      <c r="GU44" s="565"/>
      <c r="GV44" s="565"/>
      <c r="GW44" s="565"/>
      <c r="GX44" s="18"/>
      <c r="GY44" s="18"/>
      <c r="GZ44" s="18"/>
      <c r="HA44" s="18"/>
      <c r="HB44" s="26"/>
      <c r="HC44" s="34"/>
      <c r="HD44" s="565"/>
      <c r="HE44" s="565"/>
      <c r="HF44" s="565"/>
      <c r="HG44" s="18"/>
      <c r="HH44" s="18"/>
      <c r="HI44" s="18"/>
      <c r="HJ44" s="18"/>
      <c r="HK44" s="26"/>
      <c r="HL44" s="34"/>
      <c r="HM44" s="565"/>
      <c r="HN44" s="565"/>
      <c r="HO44" s="565"/>
    </row>
    <row r="45" spans="1:223" s="37" customFormat="1" ht="8.65" customHeight="1">
      <c r="A45" s="85"/>
      <c r="B45" s="39"/>
      <c r="C45" s="99" t="s">
        <v>572</v>
      </c>
      <c r="D45" s="76" t="s">
        <v>710</v>
      </c>
      <c r="E45" s="275">
        <v>0</v>
      </c>
      <c r="F45" s="275">
        <v>0</v>
      </c>
      <c r="G45" s="275">
        <v>0</v>
      </c>
    </row>
    <row r="46" spans="1:223" s="37" customFormat="1" ht="8.65" customHeight="1">
      <c r="A46" s="85"/>
      <c r="B46" s="39"/>
      <c r="C46" s="100" t="s">
        <v>573</v>
      </c>
      <c r="D46" s="91" t="s">
        <v>711</v>
      </c>
      <c r="E46" s="275">
        <v>4.0259999999999998</v>
      </c>
      <c r="F46" s="275">
        <v>91.2</v>
      </c>
      <c r="G46" s="275">
        <v>28.829000000000001</v>
      </c>
    </row>
    <row r="47" spans="1:223" s="38" customFormat="1" ht="18" customHeight="1">
      <c r="A47" s="85"/>
      <c r="B47" s="39"/>
      <c r="C47" s="100" t="s">
        <v>575</v>
      </c>
      <c r="D47" s="91" t="s">
        <v>712</v>
      </c>
      <c r="E47" s="275">
        <v>366568.21600000001</v>
      </c>
      <c r="F47" s="275">
        <v>448263.321</v>
      </c>
      <c r="G47" s="275">
        <v>490019.23000000004</v>
      </c>
    </row>
    <row r="48" spans="1:223" s="37" customFormat="1" ht="8.65" customHeight="1">
      <c r="A48" s="85"/>
      <c r="B48" s="39"/>
      <c r="C48" s="101" t="s">
        <v>577</v>
      </c>
      <c r="D48" s="98" t="s">
        <v>713</v>
      </c>
      <c r="E48" s="275">
        <v>0</v>
      </c>
      <c r="F48" s="275">
        <v>0</v>
      </c>
      <c r="G48" s="275">
        <v>0</v>
      </c>
    </row>
    <row r="49" spans="1:223" s="38" customFormat="1" ht="18" customHeight="1">
      <c r="A49" s="74" t="s">
        <v>482</v>
      </c>
      <c r="B49" s="562" t="s">
        <v>714</v>
      </c>
      <c r="C49" s="562"/>
      <c r="D49" s="562"/>
      <c r="E49" s="266">
        <v>32063.346999999994</v>
      </c>
      <c r="F49" s="266">
        <v>55562.698000000004</v>
      </c>
      <c r="G49" s="266">
        <v>35629.292000000001</v>
      </c>
      <c r="H49" s="26"/>
      <c r="I49" s="18"/>
      <c r="J49" s="18"/>
      <c r="K49" s="18"/>
      <c r="L49" s="26"/>
      <c r="M49" s="34"/>
      <c r="N49" s="565"/>
      <c r="O49" s="565"/>
      <c r="P49" s="565"/>
      <c r="Q49" s="18"/>
      <c r="R49" s="18"/>
      <c r="S49" s="18"/>
      <c r="T49" s="18"/>
      <c r="U49" s="26"/>
      <c r="V49" s="34"/>
      <c r="W49" s="565"/>
      <c r="X49" s="565"/>
      <c r="Y49" s="565"/>
      <c r="Z49" s="18"/>
      <c r="AA49" s="18"/>
      <c r="AB49" s="18"/>
      <c r="AC49" s="18"/>
      <c r="AD49" s="26"/>
      <c r="AE49" s="34"/>
      <c r="AF49" s="565"/>
      <c r="AG49" s="565"/>
      <c r="AH49" s="565"/>
      <c r="AI49" s="18"/>
      <c r="AJ49" s="18"/>
      <c r="AK49" s="18"/>
      <c r="AL49" s="18"/>
      <c r="AM49" s="26"/>
      <c r="AN49" s="34"/>
      <c r="AO49" s="565"/>
      <c r="AP49" s="565"/>
      <c r="AQ49" s="565"/>
      <c r="AR49" s="18"/>
      <c r="AS49" s="18"/>
      <c r="AT49" s="18"/>
      <c r="AU49" s="18"/>
      <c r="AV49" s="26"/>
      <c r="AW49" s="34"/>
      <c r="AX49" s="565"/>
      <c r="AY49" s="565"/>
      <c r="AZ49" s="565"/>
      <c r="BA49" s="18"/>
      <c r="BB49" s="18"/>
      <c r="BC49" s="18"/>
      <c r="BD49" s="18"/>
      <c r="BE49" s="26"/>
      <c r="BF49" s="34"/>
      <c r="BG49" s="565"/>
      <c r="BH49" s="565"/>
      <c r="BI49" s="565"/>
      <c r="BJ49" s="18"/>
      <c r="BK49" s="18"/>
      <c r="BL49" s="18"/>
      <c r="BM49" s="18"/>
      <c r="BN49" s="26"/>
      <c r="BO49" s="34"/>
      <c r="BP49" s="565"/>
      <c r="BQ49" s="565"/>
      <c r="BR49" s="565"/>
      <c r="BS49" s="18"/>
      <c r="BT49" s="18"/>
      <c r="BU49" s="18"/>
      <c r="BV49" s="18"/>
      <c r="BW49" s="26"/>
      <c r="BX49" s="34"/>
      <c r="BY49" s="565"/>
      <c r="BZ49" s="565"/>
      <c r="CA49" s="565"/>
      <c r="CB49" s="18"/>
      <c r="CC49" s="18"/>
      <c r="CD49" s="18"/>
      <c r="CE49" s="18"/>
      <c r="CF49" s="26"/>
      <c r="CG49" s="34"/>
      <c r="CH49" s="565"/>
      <c r="CI49" s="565"/>
      <c r="CJ49" s="565"/>
      <c r="CK49" s="18"/>
      <c r="CL49" s="18"/>
      <c r="CM49" s="18"/>
      <c r="CN49" s="18"/>
      <c r="CO49" s="26"/>
      <c r="CP49" s="34"/>
      <c r="CQ49" s="565"/>
      <c r="CR49" s="565"/>
      <c r="CS49" s="565"/>
      <c r="CT49" s="18"/>
      <c r="CU49" s="18"/>
      <c r="CV49" s="18"/>
      <c r="CW49" s="18"/>
      <c r="CX49" s="26"/>
      <c r="CY49" s="34"/>
      <c r="CZ49" s="565"/>
      <c r="DA49" s="565"/>
      <c r="DB49" s="565"/>
      <c r="DC49" s="18"/>
      <c r="DD49" s="18"/>
      <c r="DE49" s="18"/>
      <c r="DF49" s="18"/>
      <c r="DG49" s="26"/>
      <c r="DH49" s="34"/>
      <c r="DI49" s="565"/>
      <c r="DJ49" s="565"/>
      <c r="DK49" s="565"/>
      <c r="DL49" s="18"/>
      <c r="DM49" s="18"/>
      <c r="DN49" s="18"/>
      <c r="DO49" s="18"/>
      <c r="DP49" s="26"/>
      <c r="DQ49" s="34"/>
      <c r="DR49" s="565"/>
      <c r="DS49" s="565"/>
      <c r="DT49" s="565"/>
      <c r="DU49" s="18"/>
      <c r="DV49" s="18"/>
      <c r="DW49" s="18"/>
      <c r="DX49" s="18"/>
      <c r="DY49" s="26"/>
      <c r="DZ49" s="34"/>
      <c r="EA49" s="565"/>
      <c r="EB49" s="565"/>
      <c r="EC49" s="565"/>
      <c r="ED49" s="18"/>
      <c r="EE49" s="18"/>
      <c r="EF49" s="18"/>
      <c r="EG49" s="18"/>
      <c r="EH49" s="26"/>
      <c r="EI49" s="34"/>
      <c r="EJ49" s="565"/>
      <c r="EK49" s="565"/>
      <c r="EL49" s="565"/>
      <c r="EM49" s="18"/>
      <c r="EN49" s="18"/>
      <c r="EO49" s="18"/>
      <c r="EP49" s="18"/>
      <c r="EQ49" s="26"/>
      <c r="ER49" s="34"/>
      <c r="ES49" s="565"/>
      <c r="ET49" s="565"/>
      <c r="EU49" s="565"/>
      <c r="EV49" s="18"/>
      <c r="EW49" s="18"/>
      <c r="EX49" s="18"/>
      <c r="EY49" s="18"/>
      <c r="EZ49" s="26"/>
      <c r="FA49" s="34"/>
      <c r="FB49" s="565"/>
      <c r="FC49" s="565"/>
      <c r="FD49" s="565"/>
      <c r="FE49" s="18"/>
      <c r="FF49" s="18"/>
      <c r="FG49" s="18"/>
      <c r="FH49" s="18"/>
      <c r="FI49" s="26"/>
      <c r="FJ49" s="34"/>
      <c r="FK49" s="565"/>
      <c r="FL49" s="565"/>
      <c r="FM49" s="565"/>
      <c r="FN49" s="18"/>
      <c r="FO49" s="18"/>
      <c r="FP49" s="18"/>
      <c r="FQ49" s="18"/>
      <c r="FR49" s="26"/>
      <c r="FS49" s="34"/>
      <c r="FT49" s="565"/>
      <c r="FU49" s="565"/>
      <c r="FV49" s="565"/>
      <c r="FW49" s="18"/>
      <c r="FX49" s="18"/>
      <c r="FY49" s="18"/>
      <c r="FZ49" s="18"/>
      <c r="GA49" s="26"/>
      <c r="GB49" s="34"/>
      <c r="GC49" s="565"/>
      <c r="GD49" s="565"/>
      <c r="GE49" s="565"/>
      <c r="GF49" s="18"/>
      <c r="GG49" s="18"/>
      <c r="GH49" s="18"/>
      <c r="GI49" s="18"/>
      <c r="GJ49" s="26"/>
      <c r="GK49" s="34"/>
      <c r="GL49" s="565"/>
      <c r="GM49" s="565"/>
      <c r="GN49" s="565"/>
      <c r="GO49" s="18"/>
      <c r="GP49" s="18"/>
      <c r="GQ49" s="18"/>
      <c r="GR49" s="18"/>
      <c r="GS49" s="26"/>
      <c r="GT49" s="34"/>
      <c r="GU49" s="565"/>
      <c r="GV49" s="565"/>
      <c r="GW49" s="565"/>
      <c r="GX49" s="18"/>
      <c r="GY49" s="18"/>
      <c r="GZ49" s="18"/>
      <c r="HA49" s="18"/>
      <c r="HB49" s="26"/>
      <c r="HC49" s="34"/>
      <c r="HD49" s="565"/>
      <c r="HE49" s="565"/>
      <c r="HF49" s="565"/>
      <c r="HG49" s="18"/>
      <c r="HH49" s="18"/>
      <c r="HI49" s="18"/>
      <c r="HJ49" s="18"/>
      <c r="HK49" s="26"/>
      <c r="HL49" s="34"/>
      <c r="HM49" s="565"/>
      <c r="HN49" s="565"/>
      <c r="HO49" s="565"/>
    </row>
    <row r="50" spans="1:223" s="37" customFormat="1" ht="18" customHeight="1">
      <c r="A50" s="85"/>
      <c r="B50" s="39"/>
      <c r="C50" s="99" t="s">
        <v>586</v>
      </c>
      <c r="D50" s="76" t="s">
        <v>715</v>
      </c>
      <c r="E50" s="275">
        <v>28775.873999999996</v>
      </c>
      <c r="F50" s="275">
        <v>54677.397000000004</v>
      </c>
      <c r="G50" s="275">
        <v>35322.832000000002</v>
      </c>
    </row>
    <row r="51" spans="1:223" s="37" customFormat="1" ht="8.65" customHeight="1">
      <c r="A51" s="85"/>
      <c r="B51" s="39"/>
      <c r="C51" s="100" t="s">
        <v>588</v>
      </c>
      <c r="D51" s="91" t="s">
        <v>862</v>
      </c>
      <c r="E51" s="275">
        <v>3287.473</v>
      </c>
      <c r="F51" s="275">
        <v>885.30100000000004</v>
      </c>
      <c r="G51" s="275">
        <v>306.45999999999998</v>
      </c>
    </row>
    <row r="52" spans="1:223" s="38" customFormat="1" ht="8.65" customHeight="1">
      <c r="A52" s="85"/>
      <c r="B52" s="39"/>
      <c r="C52" s="101" t="s">
        <v>592</v>
      </c>
      <c r="D52" s="98" t="s">
        <v>863</v>
      </c>
      <c r="E52" s="275">
        <v>0</v>
      </c>
      <c r="F52" s="275">
        <v>0</v>
      </c>
      <c r="G52" s="275">
        <v>0</v>
      </c>
    </row>
    <row r="53" spans="1:223" s="38" customFormat="1" ht="9" customHeight="1">
      <c r="A53" s="74" t="s">
        <v>484</v>
      </c>
      <c r="B53" s="562" t="s">
        <v>716</v>
      </c>
      <c r="C53" s="562"/>
      <c r="D53" s="562"/>
      <c r="E53" s="266">
        <v>34644.161</v>
      </c>
      <c r="F53" s="266">
        <v>43356.545999999995</v>
      </c>
      <c r="G53" s="266">
        <v>41897.574000000001</v>
      </c>
      <c r="H53" s="26"/>
      <c r="I53" s="18"/>
      <c r="J53" s="18"/>
      <c r="K53" s="18"/>
      <c r="L53" s="26"/>
      <c r="M53" s="34"/>
      <c r="N53" s="565"/>
      <c r="O53" s="565"/>
      <c r="P53" s="565"/>
      <c r="Q53" s="18"/>
      <c r="R53" s="18"/>
      <c r="S53" s="18"/>
      <c r="T53" s="18"/>
      <c r="U53" s="26"/>
      <c r="V53" s="34"/>
      <c r="W53" s="565"/>
      <c r="X53" s="565"/>
      <c r="Y53" s="565"/>
      <c r="Z53" s="18"/>
      <c r="AA53" s="18"/>
      <c r="AB53" s="18"/>
      <c r="AC53" s="18"/>
      <c r="AD53" s="26"/>
      <c r="AE53" s="34"/>
      <c r="AF53" s="565"/>
      <c r="AG53" s="565"/>
      <c r="AH53" s="565"/>
      <c r="AI53" s="18"/>
      <c r="AJ53" s="18"/>
      <c r="AK53" s="18"/>
      <c r="AL53" s="18"/>
      <c r="AM53" s="26"/>
      <c r="AN53" s="34"/>
      <c r="AO53" s="565"/>
      <c r="AP53" s="565"/>
      <c r="AQ53" s="565"/>
      <c r="AR53" s="18"/>
      <c r="AS53" s="18"/>
      <c r="AT53" s="18"/>
      <c r="AU53" s="18"/>
      <c r="AV53" s="26"/>
      <c r="AW53" s="34"/>
      <c r="AX53" s="565"/>
      <c r="AY53" s="565"/>
      <c r="AZ53" s="565"/>
      <c r="BA53" s="18"/>
      <c r="BB53" s="18"/>
      <c r="BC53" s="18"/>
      <c r="BD53" s="18"/>
      <c r="BE53" s="26"/>
      <c r="BF53" s="34"/>
      <c r="BG53" s="565"/>
      <c r="BH53" s="565"/>
      <c r="BI53" s="565"/>
      <c r="BJ53" s="18"/>
      <c r="BK53" s="18"/>
      <c r="BL53" s="18"/>
      <c r="BM53" s="18"/>
      <c r="BN53" s="26"/>
      <c r="BO53" s="34"/>
      <c r="BP53" s="565"/>
      <c r="BQ53" s="565"/>
      <c r="BR53" s="565"/>
      <c r="BS53" s="18"/>
      <c r="BT53" s="18"/>
      <c r="BU53" s="18"/>
      <c r="BV53" s="18"/>
      <c r="BW53" s="26"/>
      <c r="BX53" s="34"/>
      <c r="BY53" s="565"/>
      <c r="BZ53" s="565"/>
      <c r="CA53" s="565"/>
      <c r="CB53" s="18"/>
      <c r="CC53" s="18"/>
      <c r="CD53" s="18"/>
      <c r="CE53" s="18"/>
      <c r="CF53" s="26"/>
      <c r="CG53" s="34"/>
      <c r="CH53" s="565"/>
      <c r="CI53" s="565"/>
      <c r="CJ53" s="565"/>
      <c r="CK53" s="18"/>
      <c r="CL53" s="18"/>
      <c r="CM53" s="18"/>
      <c r="CN53" s="18"/>
      <c r="CO53" s="26"/>
      <c r="CP53" s="34"/>
      <c r="CQ53" s="565"/>
      <c r="CR53" s="565"/>
      <c r="CS53" s="565"/>
      <c r="CT53" s="18"/>
      <c r="CU53" s="18"/>
      <c r="CV53" s="18"/>
      <c r="CW53" s="18"/>
      <c r="CX53" s="26"/>
      <c r="CY53" s="34"/>
      <c r="CZ53" s="565"/>
      <c r="DA53" s="565"/>
      <c r="DB53" s="565"/>
      <c r="DC53" s="18"/>
      <c r="DD53" s="18"/>
      <c r="DE53" s="18"/>
      <c r="DF53" s="18"/>
      <c r="DG53" s="26"/>
      <c r="DH53" s="34"/>
      <c r="DI53" s="565"/>
      <c r="DJ53" s="565"/>
      <c r="DK53" s="565"/>
      <c r="DL53" s="18"/>
      <c r="DM53" s="18"/>
      <c r="DN53" s="18"/>
      <c r="DO53" s="18"/>
      <c r="DP53" s="26"/>
      <c r="DQ53" s="34"/>
      <c r="DR53" s="565"/>
      <c r="DS53" s="565"/>
      <c r="DT53" s="565"/>
      <c r="DU53" s="18"/>
      <c r="DV53" s="18"/>
      <c r="DW53" s="18"/>
      <c r="DX53" s="18"/>
      <c r="DY53" s="26"/>
      <c r="DZ53" s="34"/>
      <c r="EA53" s="565"/>
      <c r="EB53" s="565"/>
      <c r="EC53" s="565"/>
      <c r="ED53" s="18"/>
      <c r="EE53" s="18"/>
      <c r="EF53" s="18"/>
      <c r="EG53" s="18"/>
      <c r="EH53" s="26"/>
      <c r="EI53" s="34"/>
      <c r="EJ53" s="565"/>
      <c r="EK53" s="565"/>
      <c r="EL53" s="565"/>
      <c r="EM53" s="18"/>
      <c r="EN53" s="18"/>
      <c r="EO53" s="18"/>
      <c r="EP53" s="18"/>
      <c r="EQ53" s="26"/>
      <c r="ER53" s="34"/>
      <c r="ES53" s="565"/>
      <c r="ET53" s="565"/>
      <c r="EU53" s="565"/>
      <c r="EV53" s="18"/>
      <c r="EW53" s="18"/>
      <c r="EX53" s="18"/>
      <c r="EY53" s="18"/>
      <c r="EZ53" s="26"/>
      <c r="FA53" s="34"/>
      <c r="FB53" s="565"/>
      <c r="FC53" s="565"/>
      <c r="FD53" s="565"/>
      <c r="FE53" s="18"/>
      <c r="FF53" s="18"/>
      <c r="FG53" s="18"/>
      <c r="FH53" s="18"/>
      <c r="FI53" s="26"/>
      <c r="FJ53" s="34"/>
      <c r="FK53" s="565"/>
      <c r="FL53" s="565"/>
      <c r="FM53" s="565"/>
      <c r="FN53" s="18"/>
      <c r="FO53" s="18"/>
      <c r="FP53" s="18"/>
      <c r="FQ53" s="18"/>
      <c r="FR53" s="26"/>
      <c r="FS53" s="34"/>
      <c r="FT53" s="565"/>
      <c r="FU53" s="565"/>
      <c r="FV53" s="565"/>
      <c r="FW53" s="18"/>
      <c r="FX53" s="18"/>
      <c r="FY53" s="18"/>
      <c r="FZ53" s="18"/>
      <c r="GA53" s="26"/>
      <c r="GB53" s="34"/>
      <c r="GC53" s="565"/>
      <c r="GD53" s="565"/>
      <c r="GE53" s="565"/>
      <c r="GF53" s="18"/>
      <c r="GG53" s="18"/>
      <c r="GH53" s="18"/>
      <c r="GI53" s="18"/>
      <c r="GJ53" s="26"/>
      <c r="GK53" s="34"/>
      <c r="GL53" s="565"/>
      <c r="GM53" s="565"/>
      <c r="GN53" s="565"/>
      <c r="GO53" s="18"/>
      <c r="GP53" s="18"/>
      <c r="GQ53" s="18"/>
      <c r="GR53" s="18"/>
      <c r="GS53" s="26"/>
      <c r="GT53" s="34"/>
      <c r="GU53" s="565"/>
      <c r="GV53" s="565"/>
      <c r="GW53" s="565"/>
      <c r="GX53" s="18"/>
      <c r="GY53" s="18"/>
      <c r="GZ53" s="18"/>
      <c r="HA53" s="18"/>
      <c r="HB53" s="26"/>
      <c r="HC53" s="34"/>
      <c r="HD53" s="565"/>
      <c r="HE53" s="565"/>
      <c r="HF53" s="565"/>
      <c r="HG53" s="18"/>
      <c r="HH53" s="18"/>
      <c r="HI53" s="18"/>
      <c r="HJ53" s="18"/>
      <c r="HK53" s="26"/>
      <c r="HL53" s="34"/>
      <c r="HM53" s="565"/>
      <c r="HN53" s="565"/>
      <c r="HO53" s="565"/>
    </row>
    <row r="54" spans="1:223" s="27" customFormat="1" ht="8.65" customHeight="1">
      <c r="A54" s="85"/>
      <c r="B54" s="39"/>
      <c r="C54" s="99" t="s">
        <v>607</v>
      </c>
      <c r="D54" s="76" t="s">
        <v>717</v>
      </c>
      <c r="E54" s="275">
        <v>32579.030000000002</v>
      </c>
      <c r="F54" s="275">
        <v>31799.491999999995</v>
      </c>
      <c r="G54" s="275">
        <v>31810.231</v>
      </c>
    </row>
    <row r="55" spans="1:223" s="27" customFormat="1" ht="18" customHeight="1">
      <c r="A55" s="85"/>
      <c r="B55" s="39"/>
      <c r="C55" s="100" t="s">
        <v>608</v>
      </c>
      <c r="D55" s="91" t="s">
        <v>718</v>
      </c>
      <c r="E55" s="275">
        <v>2065.1309999999999</v>
      </c>
      <c r="F55" s="275">
        <v>11557.054</v>
      </c>
      <c r="G55" s="275">
        <v>10087.343000000001</v>
      </c>
    </row>
    <row r="56" spans="1:223" s="27" customFormat="1" ht="8.65" customHeight="1">
      <c r="A56" s="85"/>
      <c r="B56" s="39"/>
      <c r="C56" s="100" t="s">
        <v>609</v>
      </c>
      <c r="D56" s="91" t="s">
        <v>719</v>
      </c>
      <c r="E56" s="275">
        <v>0</v>
      </c>
      <c r="F56" s="275">
        <v>0</v>
      </c>
      <c r="G56" s="275">
        <v>0</v>
      </c>
    </row>
    <row r="57" spans="1:223" s="27" customFormat="1" ht="8.65" customHeight="1">
      <c r="A57" s="85"/>
      <c r="B57" s="39"/>
      <c r="C57" s="100" t="s">
        <v>515</v>
      </c>
      <c r="D57" s="91" t="s">
        <v>720</v>
      </c>
      <c r="E57" s="275">
        <v>0</v>
      </c>
      <c r="F57" s="275">
        <v>0</v>
      </c>
      <c r="G57" s="275">
        <v>0</v>
      </c>
    </row>
    <row r="58" spans="1:223" s="27" customFormat="1" ht="8.65" customHeight="1">
      <c r="A58" s="85"/>
      <c r="B58" s="39"/>
      <c r="C58" s="100" t="s">
        <v>517</v>
      </c>
      <c r="D58" s="91" t="s">
        <v>721</v>
      </c>
      <c r="E58" s="275">
        <v>0</v>
      </c>
      <c r="F58" s="275">
        <v>0</v>
      </c>
      <c r="G58" s="275">
        <v>0</v>
      </c>
    </row>
    <row r="59" spans="1:223" s="27" customFormat="1" ht="8.65" customHeight="1">
      <c r="A59" s="85"/>
      <c r="B59" s="39"/>
      <c r="C59" s="101" t="s">
        <v>519</v>
      </c>
      <c r="D59" s="98" t="s">
        <v>722</v>
      </c>
      <c r="E59" s="275">
        <v>0</v>
      </c>
      <c r="F59" s="275">
        <v>0</v>
      </c>
      <c r="G59" s="275">
        <v>0</v>
      </c>
    </row>
    <row r="60" spans="1:223" s="37" customFormat="1" ht="9" customHeight="1">
      <c r="A60" s="74" t="s">
        <v>485</v>
      </c>
      <c r="B60" s="562" t="s">
        <v>723</v>
      </c>
      <c r="C60" s="562"/>
      <c r="D60" s="562"/>
      <c r="E60" s="266">
        <v>3016.8339999999998</v>
      </c>
      <c r="F60" s="266">
        <v>1457.6320000000001</v>
      </c>
      <c r="G60" s="266">
        <v>2220.625</v>
      </c>
      <c r="H60" s="26"/>
      <c r="I60" s="18"/>
      <c r="J60" s="18"/>
      <c r="K60" s="18"/>
      <c r="L60" s="26"/>
      <c r="M60" s="34"/>
      <c r="N60" s="565"/>
      <c r="O60" s="565"/>
      <c r="P60" s="565"/>
      <c r="Q60" s="18"/>
      <c r="R60" s="18"/>
      <c r="S60" s="18"/>
      <c r="T60" s="18"/>
      <c r="U60" s="26"/>
      <c r="V60" s="34"/>
      <c r="W60" s="565"/>
      <c r="X60" s="565"/>
      <c r="Y60" s="565"/>
      <c r="Z60" s="18"/>
      <c r="AA60" s="18"/>
      <c r="AB60" s="18"/>
      <c r="AC60" s="18"/>
      <c r="AD60" s="26"/>
      <c r="AE60" s="34"/>
      <c r="AF60" s="565"/>
      <c r="AG60" s="565"/>
      <c r="AH60" s="565"/>
      <c r="AI60" s="18"/>
      <c r="AJ60" s="18"/>
      <c r="AK60" s="18"/>
      <c r="AL60" s="18"/>
      <c r="AM60" s="26"/>
      <c r="AN60" s="34"/>
      <c r="AO60" s="565"/>
      <c r="AP60" s="565"/>
      <c r="AQ60" s="565"/>
      <c r="AR60" s="18"/>
      <c r="AS60" s="18"/>
      <c r="AT60" s="18"/>
      <c r="AU60" s="18"/>
      <c r="AV60" s="26"/>
      <c r="AW60" s="34"/>
      <c r="AX60" s="565"/>
      <c r="AY60" s="565"/>
      <c r="AZ60" s="565"/>
      <c r="BA60" s="18"/>
      <c r="BB60" s="18"/>
      <c r="BC60" s="18"/>
      <c r="BD60" s="18"/>
      <c r="BE60" s="26"/>
      <c r="BF60" s="34"/>
      <c r="BG60" s="565"/>
      <c r="BH60" s="565"/>
      <c r="BI60" s="565"/>
      <c r="BJ60" s="18"/>
      <c r="BK60" s="18"/>
      <c r="BL60" s="18"/>
      <c r="BM60" s="18"/>
      <c r="BN60" s="26"/>
      <c r="BO60" s="34"/>
      <c r="BP60" s="565"/>
      <c r="BQ60" s="565"/>
      <c r="BR60" s="565"/>
      <c r="BS60" s="18"/>
      <c r="BT60" s="18"/>
      <c r="BU60" s="18"/>
      <c r="BV60" s="18"/>
      <c r="BW60" s="26"/>
      <c r="BX60" s="34"/>
      <c r="BY60" s="565"/>
      <c r="BZ60" s="565"/>
      <c r="CA60" s="565"/>
      <c r="CB60" s="18"/>
      <c r="CC60" s="18"/>
      <c r="CD60" s="18"/>
      <c r="CE60" s="18"/>
      <c r="CF60" s="26"/>
      <c r="CG60" s="34"/>
      <c r="CH60" s="565"/>
      <c r="CI60" s="565"/>
      <c r="CJ60" s="565"/>
      <c r="CK60" s="18"/>
      <c r="CL60" s="18"/>
      <c r="CM60" s="18"/>
      <c r="CN60" s="18"/>
      <c r="CO60" s="26"/>
      <c r="CP60" s="34"/>
      <c r="CQ60" s="565"/>
      <c r="CR60" s="565"/>
      <c r="CS60" s="565"/>
      <c r="CT60" s="18"/>
      <c r="CU60" s="18"/>
      <c r="CV60" s="18"/>
      <c r="CW60" s="18"/>
      <c r="CX60" s="26"/>
      <c r="CY60" s="34"/>
      <c r="CZ60" s="565"/>
      <c r="DA60" s="565"/>
      <c r="DB60" s="565"/>
      <c r="DC60" s="18"/>
      <c r="DD60" s="18"/>
      <c r="DE60" s="18"/>
      <c r="DF60" s="18"/>
      <c r="DG60" s="26"/>
      <c r="DH60" s="34"/>
      <c r="DI60" s="565"/>
      <c r="DJ60" s="565"/>
      <c r="DK60" s="565"/>
      <c r="DL60" s="18"/>
      <c r="DM60" s="18"/>
      <c r="DN60" s="18"/>
      <c r="DO60" s="18"/>
      <c r="DP60" s="26"/>
      <c r="DQ60" s="34"/>
      <c r="DR60" s="565"/>
      <c r="DS60" s="565"/>
      <c r="DT60" s="565"/>
      <c r="DU60" s="18"/>
      <c r="DV60" s="18"/>
      <c r="DW60" s="18"/>
      <c r="DX60" s="18"/>
      <c r="DY60" s="26"/>
      <c r="DZ60" s="34"/>
      <c r="EA60" s="565"/>
      <c r="EB60" s="565"/>
      <c r="EC60" s="565"/>
      <c r="ED60" s="18"/>
      <c r="EE60" s="18"/>
      <c r="EF60" s="18"/>
      <c r="EG60" s="18"/>
      <c r="EH60" s="26"/>
      <c r="EI60" s="34"/>
      <c r="EJ60" s="565"/>
      <c r="EK60" s="565"/>
      <c r="EL60" s="565"/>
      <c r="EM60" s="18"/>
      <c r="EN60" s="18"/>
      <c r="EO60" s="18"/>
      <c r="EP60" s="18"/>
      <c r="EQ60" s="26"/>
      <c r="ER60" s="34"/>
      <c r="ES60" s="565"/>
      <c r="ET60" s="565"/>
      <c r="EU60" s="565"/>
      <c r="EV60" s="18"/>
      <c r="EW60" s="18"/>
      <c r="EX60" s="18"/>
      <c r="EY60" s="18"/>
      <c r="EZ60" s="26"/>
      <c r="FA60" s="34"/>
      <c r="FB60" s="565"/>
      <c r="FC60" s="565"/>
      <c r="FD60" s="565"/>
      <c r="FE60" s="18"/>
      <c r="FF60" s="18"/>
      <c r="FG60" s="18"/>
      <c r="FH60" s="18"/>
      <c r="FI60" s="26"/>
      <c r="FJ60" s="34"/>
      <c r="FK60" s="565"/>
      <c r="FL60" s="565"/>
      <c r="FM60" s="565"/>
      <c r="FN60" s="18"/>
      <c r="FO60" s="18"/>
      <c r="FP60" s="18"/>
      <c r="FQ60" s="18"/>
      <c r="FR60" s="26"/>
      <c r="FS60" s="34"/>
      <c r="FT60" s="565"/>
      <c r="FU60" s="565"/>
      <c r="FV60" s="565"/>
      <c r="FW60" s="18"/>
      <c r="FX60" s="18"/>
      <c r="FY60" s="18"/>
      <c r="FZ60" s="18"/>
      <c r="GA60" s="26"/>
      <c r="GB60" s="34"/>
      <c r="GC60" s="565"/>
      <c r="GD60" s="565"/>
      <c r="GE60" s="565"/>
      <c r="GF60" s="18"/>
      <c r="GG60" s="18"/>
      <c r="GH60" s="18"/>
      <c r="GI60" s="18"/>
      <c r="GJ60" s="26"/>
      <c r="GK60" s="34"/>
      <c r="GL60" s="565"/>
      <c r="GM60" s="565"/>
      <c r="GN60" s="565"/>
      <c r="GO60" s="18"/>
      <c r="GP60" s="18"/>
      <c r="GQ60" s="18"/>
      <c r="GR60" s="18"/>
      <c r="GS60" s="26"/>
      <c r="GT60" s="34"/>
      <c r="GU60" s="565"/>
      <c r="GV60" s="565"/>
      <c r="GW60" s="565"/>
      <c r="GX60" s="18"/>
      <c r="GY60" s="18"/>
      <c r="GZ60" s="18"/>
      <c r="HA60" s="18"/>
      <c r="HB60" s="26"/>
      <c r="HC60" s="34"/>
      <c r="HD60" s="565"/>
      <c r="HE60" s="565"/>
      <c r="HF60" s="565"/>
      <c r="HG60" s="18"/>
      <c r="HH60" s="18"/>
      <c r="HI60" s="18"/>
      <c r="HJ60" s="18"/>
      <c r="HK60" s="26"/>
      <c r="HL60" s="34"/>
      <c r="HM60" s="565"/>
      <c r="HN60" s="565"/>
      <c r="HO60" s="565"/>
    </row>
    <row r="61" spans="1:223" s="27" customFormat="1" ht="8.65" customHeight="1">
      <c r="A61" s="85"/>
      <c r="B61" s="39"/>
      <c r="C61" s="99" t="s">
        <v>624</v>
      </c>
      <c r="D61" s="76" t="s">
        <v>724</v>
      </c>
      <c r="E61" s="275">
        <v>0</v>
      </c>
      <c r="F61" s="275">
        <v>0</v>
      </c>
      <c r="G61" s="275">
        <v>0</v>
      </c>
    </row>
    <row r="62" spans="1:223" s="27" customFormat="1" ht="8.65" customHeight="1">
      <c r="A62" s="85"/>
      <c r="B62" s="39"/>
      <c r="C62" s="100" t="s">
        <v>626</v>
      </c>
      <c r="D62" s="91" t="s">
        <v>725</v>
      </c>
      <c r="E62" s="275">
        <v>0</v>
      </c>
      <c r="F62" s="275">
        <v>0</v>
      </c>
      <c r="G62" s="275">
        <v>0</v>
      </c>
    </row>
    <row r="63" spans="1:223" s="27" customFormat="1" ht="8.65" customHeight="1">
      <c r="A63" s="85"/>
      <c r="B63" s="39"/>
      <c r="C63" s="100" t="s">
        <v>630</v>
      </c>
      <c r="D63" s="91" t="s">
        <v>864</v>
      </c>
      <c r="E63" s="275">
        <v>996.69799999999998</v>
      </c>
      <c r="F63" s="275">
        <v>337.87700000000001</v>
      </c>
      <c r="G63" s="275">
        <v>146.09899999999999</v>
      </c>
    </row>
    <row r="64" spans="1:223" s="27" customFormat="1" ht="8.65" customHeight="1">
      <c r="A64" s="85"/>
      <c r="B64" s="39"/>
      <c r="C64" s="100" t="s">
        <v>633</v>
      </c>
      <c r="D64" s="91" t="s">
        <v>726</v>
      </c>
      <c r="E64" s="275">
        <v>0</v>
      </c>
      <c r="F64" s="275">
        <v>0</v>
      </c>
      <c r="G64" s="275">
        <v>0</v>
      </c>
    </row>
    <row r="65" spans="1:223" s="27" customFormat="1" ht="8.65" customHeight="1">
      <c r="A65" s="85"/>
      <c r="B65" s="39"/>
      <c r="C65" s="100" t="s">
        <v>635</v>
      </c>
      <c r="D65" s="91" t="s">
        <v>727</v>
      </c>
      <c r="E65" s="275">
        <v>0</v>
      </c>
      <c r="F65" s="275">
        <v>0</v>
      </c>
      <c r="G65" s="275">
        <v>0</v>
      </c>
    </row>
    <row r="66" spans="1:223" s="27" customFormat="1" ht="8.65" customHeight="1">
      <c r="A66" s="85"/>
      <c r="B66" s="39"/>
      <c r="C66" s="100" t="s">
        <v>637</v>
      </c>
      <c r="D66" s="91" t="s">
        <v>728</v>
      </c>
      <c r="E66" s="275">
        <v>2020.136</v>
      </c>
      <c r="F66" s="275">
        <v>1119.7550000000001</v>
      </c>
      <c r="G66" s="275">
        <v>2074.5259999999998</v>
      </c>
    </row>
    <row r="67" spans="1:223" s="27" customFormat="1" ht="8.65" customHeight="1">
      <c r="A67" s="85"/>
      <c r="B67" s="39"/>
      <c r="C67" s="101" t="s">
        <v>639</v>
      </c>
      <c r="D67" s="98" t="s">
        <v>729</v>
      </c>
      <c r="E67" s="275">
        <v>0</v>
      </c>
      <c r="F67" s="275">
        <v>0</v>
      </c>
      <c r="G67" s="275">
        <v>0</v>
      </c>
    </row>
    <row r="68" spans="1:223" s="37" customFormat="1" ht="9" customHeight="1">
      <c r="A68" s="74" t="s">
        <v>486</v>
      </c>
      <c r="B68" s="562" t="s">
        <v>1046</v>
      </c>
      <c r="C68" s="562"/>
      <c r="D68" s="562"/>
      <c r="E68" s="266">
        <v>7615.0640000000003</v>
      </c>
      <c r="F68" s="266">
        <v>7654.9189999999999</v>
      </c>
      <c r="G68" s="266">
        <v>4117.2519999999995</v>
      </c>
      <c r="H68" s="26"/>
      <c r="I68" s="18"/>
      <c r="J68" s="18"/>
      <c r="K68" s="18"/>
      <c r="L68" s="26"/>
      <c r="M68" s="34"/>
      <c r="N68" s="565"/>
      <c r="O68" s="565"/>
      <c r="P68" s="565"/>
      <c r="Q68" s="18"/>
      <c r="R68" s="18"/>
      <c r="S68" s="18"/>
      <c r="T68" s="18"/>
      <c r="U68" s="26"/>
      <c r="V68" s="34"/>
      <c r="W68" s="565"/>
      <c r="X68" s="565"/>
      <c r="Y68" s="565"/>
      <c r="Z68" s="18"/>
      <c r="AA68" s="18"/>
      <c r="AB68" s="18"/>
      <c r="AC68" s="18"/>
      <c r="AD68" s="26"/>
      <c r="AE68" s="34"/>
      <c r="AF68" s="565"/>
      <c r="AG68" s="565"/>
      <c r="AH68" s="565"/>
      <c r="AI68" s="18"/>
      <c r="AJ68" s="18"/>
      <c r="AK68" s="18"/>
      <c r="AL68" s="18"/>
      <c r="AM68" s="26"/>
      <c r="AN68" s="34"/>
      <c r="AO68" s="565"/>
      <c r="AP68" s="565"/>
      <c r="AQ68" s="565"/>
      <c r="AR68" s="18"/>
      <c r="AS68" s="18"/>
      <c r="AT68" s="18"/>
      <c r="AU68" s="18"/>
      <c r="AV68" s="26"/>
      <c r="AW68" s="34"/>
      <c r="AX68" s="565"/>
      <c r="AY68" s="565"/>
      <c r="AZ68" s="565"/>
      <c r="BA68" s="18"/>
      <c r="BB68" s="18"/>
      <c r="BC68" s="18"/>
      <c r="BD68" s="18"/>
      <c r="BE68" s="26"/>
      <c r="BF68" s="34"/>
      <c r="BG68" s="565"/>
      <c r="BH68" s="565"/>
      <c r="BI68" s="565"/>
      <c r="BJ68" s="18"/>
      <c r="BK68" s="18"/>
      <c r="BL68" s="18"/>
      <c r="BM68" s="18"/>
      <c r="BN68" s="26"/>
      <c r="BO68" s="34"/>
      <c r="BP68" s="565"/>
      <c r="BQ68" s="565"/>
      <c r="BR68" s="565"/>
      <c r="BS68" s="18"/>
      <c r="BT68" s="18"/>
      <c r="BU68" s="18"/>
      <c r="BV68" s="18"/>
      <c r="BW68" s="26"/>
      <c r="BX68" s="34"/>
      <c r="BY68" s="565"/>
      <c r="BZ68" s="565"/>
      <c r="CA68" s="565"/>
      <c r="CB68" s="18"/>
      <c r="CC68" s="18"/>
      <c r="CD68" s="18"/>
      <c r="CE68" s="18"/>
      <c r="CF68" s="26"/>
      <c r="CG68" s="34"/>
      <c r="CH68" s="565"/>
      <c r="CI68" s="565"/>
      <c r="CJ68" s="565"/>
      <c r="CK68" s="18"/>
      <c r="CL68" s="18"/>
      <c r="CM68" s="18"/>
      <c r="CN68" s="18"/>
      <c r="CO68" s="26"/>
      <c r="CP68" s="34"/>
      <c r="CQ68" s="565"/>
      <c r="CR68" s="565"/>
      <c r="CS68" s="565"/>
      <c r="CT68" s="18"/>
      <c r="CU68" s="18"/>
      <c r="CV68" s="18"/>
      <c r="CW68" s="18"/>
      <c r="CX68" s="26"/>
      <c r="CY68" s="34"/>
      <c r="CZ68" s="565"/>
      <c r="DA68" s="565"/>
      <c r="DB68" s="565"/>
      <c r="DC68" s="18"/>
      <c r="DD68" s="18"/>
      <c r="DE68" s="18"/>
      <c r="DF68" s="18"/>
      <c r="DG68" s="26"/>
      <c r="DH68" s="34"/>
      <c r="DI68" s="565"/>
      <c r="DJ68" s="565"/>
      <c r="DK68" s="565"/>
      <c r="DL68" s="18"/>
      <c r="DM68" s="18"/>
      <c r="DN68" s="18"/>
      <c r="DO68" s="18"/>
      <c r="DP68" s="26"/>
      <c r="DQ68" s="34"/>
      <c r="DR68" s="565"/>
      <c r="DS68" s="565"/>
      <c r="DT68" s="565"/>
      <c r="DU68" s="18"/>
      <c r="DV68" s="18"/>
      <c r="DW68" s="18"/>
      <c r="DX68" s="18"/>
      <c r="DY68" s="26"/>
      <c r="DZ68" s="34"/>
      <c r="EA68" s="565"/>
      <c r="EB68" s="565"/>
      <c r="EC68" s="565"/>
      <c r="ED68" s="18"/>
      <c r="EE68" s="18"/>
      <c r="EF68" s="18"/>
      <c r="EG68" s="18"/>
      <c r="EH68" s="26"/>
      <c r="EI68" s="34"/>
      <c r="EJ68" s="565"/>
      <c r="EK68" s="565"/>
      <c r="EL68" s="565"/>
      <c r="EM68" s="18"/>
      <c r="EN68" s="18"/>
      <c r="EO68" s="18"/>
      <c r="EP68" s="18"/>
      <c r="EQ68" s="26"/>
      <c r="ER68" s="34"/>
      <c r="ES68" s="565"/>
      <c r="ET68" s="565"/>
      <c r="EU68" s="565"/>
      <c r="EV68" s="18"/>
      <c r="EW68" s="18"/>
      <c r="EX68" s="18"/>
      <c r="EY68" s="18"/>
      <c r="EZ68" s="26"/>
      <c r="FA68" s="34"/>
      <c r="FB68" s="565"/>
      <c r="FC68" s="565"/>
      <c r="FD68" s="565"/>
      <c r="FE68" s="18"/>
      <c r="FF68" s="18"/>
      <c r="FG68" s="18"/>
      <c r="FH68" s="18"/>
      <c r="FI68" s="26"/>
      <c r="FJ68" s="34"/>
      <c r="FK68" s="565"/>
      <c r="FL68" s="565"/>
      <c r="FM68" s="565"/>
      <c r="FN68" s="18"/>
      <c r="FO68" s="18"/>
      <c r="FP68" s="18"/>
      <c r="FQ68" s="18"/>
      <c r="FR68" s="26"/>
      <c r="FS68" s="34"/>
      <c r="FT68" s="565"/>
      <c r="FU68" s="565"/>
      <c r="FV68" s="565"/>
      <c r="FW68" s="18"/>
      <c r="FX68" s="18"/>
      <c r="FY68" s="18"/>
      <c r="FZ68" s="18"/>
      <c r="GA68" s="26"/>
      <c r="GB68" s="34"/>
      <c r="GC68" s="565"/>
      <c r="GD68" s="565"/>
      <c r="GE68" s="565"/>
      <c r="GF68" s="18"/>
      <c r="GG68" s="18"/>
      <c r="GH68" s="18"/>
      <c r="GI68" s="18"/>
      <c r="GJ68" s="26"/>
      <c r="GK68" s="34"/>
      <c r="GL68" s="565"/>
      <c r="GM68" s="565"/>
      <c r="GN68" s="565"/>
      <c r="GO68" s="18"/>
      <c r="GP68" s="18"/>
      <c r="GQ68" s="18"/>
      <c r="GR68" s="18"/>
      <c r="GS68" s="26"/>
      <c r="GT68" s="34"/>
      <c r="GU68" s="565"/>
      <c r="GV68" s="565"/>
      <c r="GW68" s="565"/>
      <c r="GX68" s="18"/>
      <c r="GY68" s="18"/>
      <c r="GZ68" s="18"/>
      <c r="HA68" s="18"/>
      <c r="HB68" s="26"/>
      <c r="HC68" s="34"/>
      <c r="HD68" s="565"/>
      <c r="HE68" s="565"/>
      <c r="HF68" s="565"/>
      <c r="HG68" s="18"/>
      <c r="HH68" s="18"/>
      <c r="HI68" s="18"/>
      <c r="HJ68" s="18"/>
      <c r="HK68" s="26"/>
      <c r="HL68" s="34"/>
      <c r="HM68" s="565"/>
      <c r="HN68" s="565"/>
      <c r="HO68" s="565"/>
    </row>
    <row r="69" spans="1:223" s="27" customFormat="1" ht="8.65" customHeight="1">
      <c r="A69" s="85"/>
      <c r="B69" s="39"/>
      <c r="C69" s="99" t="s">
        <v>665</v>
      </c>
      <c r="D69" s="76" t="s">
        <v>865</v>
      </c>
      <c r="E69" s="275">
        <v>5656.2960000000003</v>
      </c>
      <c r="F69" s="275">
        <v>4346.5389999999998</v>
      </c>
      <c r="G69" s="275">
        <v>3260.5079999999998</v>
      </c>
    </row>
    <row r="70" spans="1:223" s="27" customFormat="1" ht="8.65" customHeight="1">
      <c r="A70" s="85"/>
      <c r="B70" s="39"/>
      <c r="C70" s="100" t="s">
        <v>666</v>
      </c>
      <c r="D70" s="91" t="s">
        <v>731</v>
      </c>
      <c r="E70" s="275">
        <v>1958.768</v>
      </c>
      <c r="F70" s="275">
        <v>3308.38</v>
      </c>
      <c r="G70" s="275">
        <v>856.74400000000003</v>
      </c>
    </row>
    <row r="71" spans="1:223" s="27" customFormat="1" ht="8.65" customHeight="1">
      <c r="A71" s="85"/>
      <c r="B71" s="39"/>
      <c r="C71" s="100" t="s">
        <v>667</v>
      </c>
      <c r="D71" s="91" t="s">
        <v>732</v>
      </c>
      <c r="E71" s="275">
        <v>0</v>
      </c>
      <c r="F71" s="275">
        <v>0</v>
      </c>
      <c r="G71" s="275">
        <v>0</v>
      </c>
    </row>
    <row r="72" spans="1:223" s="27" customFormat="1" ht="8.65" customHeight="1">
      <c r="A72" s="85"/>
      <c r="B72" s="39"/>
      <c r="C72" s="101" t="s">
        <v>670</v>
      </c>
      <c r="D72" s="98" t="s">
        <v>733</v>
      </c>
      <c r="E72" s="275">
        <v>0</v>
      </c>
      <c r="F72" s="275">
        <v>0</v>
      </c>
      <c r="G72" s="275">
        <v>0</v>
      </c>
    </row>
    <row r="73" spans="1:223" s="37" customFormat="1" ht="9" customHeight="1">
      <c r="A73" s="74" t="s">
        <v>487</v>
      </c>
      <c r="B73" s="562" t="s">
        <v>734</v>
      </c>
      <c r="C73" s="562"/>
      <c r="D73" s="562"/>
      <c r="E73" s="266">
        <v>0</v>
      </c>
      <c r="F73" s="266">
        <v>0</v>
      </c>
      <c r="G73" s="266" t="s">
        <v>1047</v>
      </c>
      <c r="H73" s="26"/>
      <c r="I73" s="18"/>
      <c r="J73" s="18"/>
      <c r="K73" s="18"/>
      <c r="L73" s="26"/>
      <c r="M73" s="34"/>
      <c r="N73" s="565"/>
      <c r="O73" s="565"/>
      <c r="P73" s="565"/>
      <c r="Q73" s="18"/>
      <c r="R73" s="18"/>
      <c r="S73" s="18"/>
      <c r="T73" s="18"/>
      <c r="U73" s="26"/>
      <c r="V73" s="34"/>
      <c r="W73" s="565"/>
      <c r="X73" s="565"/>
      <c r="Y73" s="565"/>
      <c r="Z73" s="18"/>
      <c r="AA73" s="18"/>
      <c r="AB73" s="18"/>
      <c r="AC73" s="18"/>
      <c r="AD73" s="26"/>
      <c r="AE73" s="34"/>
      <c r="AF73" s="565"/>
      <c r="AG73" s="565"/>
      <c r="AH73" s="565"/>
      <c r="AI73" s="18"/>
      <c r="AJ73" s="18"/>
      <c r="AK73" s="18"/>
      <c r="AL73" s="18"/>
      <c r="AM73" s="26"/>
      <c r="AN73" s="34"/>
      <c r="AO73" s="565"/>
      <c r="AP73" s="565"/>
      <c r="AQ73" s="565"/>
      <c r="AR73" s="18"/>
      <c r="AS73" s="18"/>
      <c r="AT73" s="18"/>
      <c r="AU73" s="18"/>
      <c r="AV73" s="26"/>
      <c r="AW73" s="34"/>
      <c r="AX73" s="565"/>
      <c r="AY73" s="565"/>
      <c r="AZ73" s="565"/>
      <c r="BA73" s="18"/>
      <c r="BB73" s="18"/>
      <c r="BC73" s="18"/>
      <c r="BD73" s="18"/>
      <c r="BE73" s="26"/>
      <c r="BF73" s="34"/>
      <c r="BG73" s="565"/>
      <c r="BH73" s="565"/>
      <c r="BI73" s="565"/>
      <c r="BJ73" s="18"/>
      <c r="BK73" s="18"/>
      <c r="BL73" s="18"/>
      <c r="BM73" s="18"/>
      <c r="BN73" s="26"/>
      <c r="BO73" s="34"/>
      <c r="BP73" s="565"/>
      <c r="BQ73" s="565"/>
      <c r="BR73" s="565"/>
      <c r="BS73" s="18"/>
      <c r="BT73" s="18"/>
      <c r="BU73" s="18"/>
      <c r="BV73" s="18"/>
      <c r="BW73" s="26"/>
      <c r="BX73" s="34"/>
      <c r="BY73" s="565"/>
      <c r="BZ73" s="565"/>
      <c r="CA73" s="565"/>
      <c r="CB73" s="18"/>
      <c r="CC73" s="18"/>
      <c r="CD73" s="18"/>
      <c r="CE73" s="18"/>
      <c r="CF73" s="26"/>
      <c r="CG73" s="34"/>
      <c r="CH73" s="565"/>
      <c r="CI73" s="565"/>
      <c r="CJ73" s="565"/>
      <c r="CK73" s="18"/>
      <c r="CL73" s="18"/>
      <c r="CM73" s="18"/>
      <c r="CN73" s="18"/>
      <c r="CO73" s="26"/>
      <c r="CP73" s="34"/>
      <c r="CQ73" s="565"/>
      <c r="CR73" s="565"/>
      <c r="CS73" s="565"/>
      <c r="CT73" s="18"/>
      <c r="CU73" s="18"/>
      <c r="CV73" s="18"/>
      <c r="CW73" s="18"/>
      <c r="CX73" s="26"/>
      <c r="CY73" s="34"/>
      <c r="CZ73" s="565"/>
      <c r="DA73" s="565"/>
      <c r="DB73" s="565"/>
      <c r="DC73" s="18"/>
      <c r="DD73" s="18"/>
      <c r="DE73" s="18"/>
      <c r="DF73" s="18"/>
      <c r="DG73" s="26"/>
      <c r="DH73" s="34"/>
      <c r="DI73" s="565"/>
      <c r="DJ73" s="565"/>
      <c r="DK73" s="565"/>
      <c r="DL73" s="18"/>
      <c r="DM73" s="18"/>
      <c r="DN73" s="18"/>
      <c r="DO73" s="18"/>
      <c r="DP73" s="26"/>
      <c r="DQ73" s="34"/>
      <c r="DR73" s="565"/>
      <c r="DS73" s="565"/>
      <c r="DT73" s="565"/>
      <c r="DU73" s="18"/>
      <c r="DV73" s="18"/>
      <c r="DW73" s="18"/>
      <c r="DX73" s="18"/>
      <c r="DY73" s="26"/>
      <c r="DZ73" s="34"/>
      <c r="EA73" s="565"/>
      <c r="EB73" s="565"/>
      <c r="EC73" s="565"/>
      <c r="ED73" s="18"/>
      <c r="EE73" s="18"/>
      <c r="EF73" s="18"/>
      <c r="EG73" s="18"/>
      <c r="EH73" s="26"/>
      <c r="EI73" s="34"/>
      <c r="EJ73" s="565"/>
      <c r="EK73" s="565"/>
      <c r="EL73" s="565"/>
      <c r="EM73" s="18"/>
      <c r="EN73" s="18"/>
      <c r="EO73" s="18"/>
      <c r="EP73" s="18"/>
      <c r="EQ73" s="26"/>
      <c r="ER73" s="34"/>
      <c r="ES73" s="565"/>
      <c r="ET73" s="565"/>
      <c r="EU73" s="565"/>
      <c r="EV73" s="18"/>
      <c r="EW73" s="18"/>
      <c r="EX73" s="18"/>
      <c r="EY73" s="18"/>
      <c r="EZ73" s="26"/>
      <c r="FA73" s="34"/>
      <c r="FB73" s="565"/>
      <c r="FC73" s="565"/>
      <c r="FD73" s="565"/>
      <c r="FE73" s="18"/>
      <c r="FF73" s="18"/>
      <c r="FG73" s="18"/>
      <c r="FH73" s="18"/>
      <c r="FI73" s="26"/>
      <c r="FJ73" s="34"/>
      <c r="FK73" s="565"/>
      <c r="FL73" s="565"/>
      <c r="FM73" s="565"/>
      <c r="FN73" s="18"/>
      <c r="FO73" s="18"/>
      <c r="FP73" s="18"/>
      <c r="FQ73" s="18"/>
      <c r="FR73" s="26"/>
      <c r="FS73" s="34"/>
      <c r="FT73" s="565"/>
      <c r="FU73" s="565"/>
      <c r="FV73" s="565"/>
      <c r="FW73" s="18"/>
      <c r="FX73" s="18"/>
      <c r="FY73" s="18"/>
      <c r="FZ73" s="18"/>
      <c r="GA73" s="26"/>
      <c r="GB73" s="34"/>
      <c r="GC73" s="565"/>
      <c r="GD73" s="565"/>
      <c r="GE73" s="565"/>
      <c r="GF73" s="18"/>
      <c r="GG73" s="18"/>
      <c r="GH73" s="18"/>
      <c r="GI73" s="18"/>
      <c r="GJ73" s="26"/>
      <c r="GK73" s="34"/>
      <c r="GL73" s="565"/>
      <c r="GM73" s="565"/>
      <c r="GN73" s="565"/>
      <c r="GO73" s="18"/>
      <c r="GP73" s="18"/>
      <c r="GQ73" s="18"/>
      <c r="GR73" s="18"/>
      <c r="GS73" s="26"/>
      <c r="GT73" s="34"/>
      <c r="GU73" s="565"/>
      <c r="GV73" s="565"/>
      <c r="GW73" s="565"/>
      <c r="GX73" s="18"/>
      <c r="GY73" s="18"/>
      <c r="GZ73" s="18"/>
      <c r="HA73" s="18"/>
      <c r="HB73" s="26"/>
      <c r="HC73" s="34"/>
      <c r="HD73" s="565"/>
      <c r="HE73" s="565"/>
      <c r="HF73" s="565"/>
      <c r="HG73" s="18"/>
      <c r="HH73" s="18"/>
      <c r="HI73" s="18"/>
      <c r="HJ73" s="18"/>
      <c r="HK73" s="26"/>
      <c r="HL73" s="34"/>
      <c r="HM73" s="565"/>
      <c r="HN73" s="565"/>
      <c r="HO73" s="565"/>
    </row>
    <row r="74" spans="1:223" s="27" customFormat="1" ht="8.65" customHeight="1">
      <c r="A74" s="85"/>
      <c r="B74" s="39"/>
      <c r="C74" s="99" t="s">
        <v>673</v>
      </c>
      <c r="D74" s="76" t="s">
        <v>735</v>
      </c>
      <c r="E74" s="275">
        <v>0</v>
      </c>
      <c r="F74" s="275">
        <v>0</v>
      </c>
      <c r="G74" s="275">
        <v>0</v>
      </c>
    </row>
    <row r="75" spans="1:223" s="27" customFormat="1" ht="8.65" customHeight="1">
      <c r="A75" s="85"/>
      <c r="B75" s="39"/>
      <c r="C75" s="100" t="s">
        <v>674</v>
      </c>
      <c r="D75" s="91" t="s">
        <v>736</v>
      </c>
      <c r="E75" s="275">
        <v>0</v>
      </c>
      <c r="F75" s="275">
        <v>0</v>
      </c>
      <c r="G75" s="275">
        <v>0</v>
      </c>
    </row>
    <row r="76" spans="1:223" s="27" customFormat="1" ht="8.65" customHeight="1">
      <c r="A76" s="85"/>
      <c r="B76" s="39"/>
      <c r="C76" s="101" t="s">
        <v>675</v>
      </c>
      <c r="D76" s="98" t="s">
        <v>737</v>
      </c>
      <c r="E76" s="275">
        <v>0</v>
      </c>
      <c r="F76" s="275">
        <v>0</v>
      </c>
      <c r="G76" s="275" t="s">
        <v>1047</v>
      </c>
    </row>
    <row r="77" spans="1:223" s="37" customFormat="1" ht="20.100000000000001" customHeight="1">
      <c r="A77" s="74" t="s">
        <v>488</v>
      </c>
      <c r="B77" s="562" t="s">
        <v>738</v>
      </c>
      <c r="C77" s="562"/>
      <c r="D77" s="562"/>
      <c r="E77" s="283">
        <v>0</v>
      </c>
      <c r="F77" s="283">
        <v>0</v>
      </c>
      <c r="G77" s="283">
        <v>0</v>
      </c>
      <c r="H77" s="26"/>
      <c r="I77" s="18"/>
      <c r="J77" s="18"/>
      <c r="K77" s="18"/>
      <c r="L77" s="26"/>
      <c r="M77" s="34"/>
      <c r="N77" s="565"/>
      <c r="O77" s="565"/>
      <c r="P77" s="565"/>
      <c r="Q77" s="18"/>
      <c r="R77" s="18"/>
      <c r="S77" s="18"/>
      <c r="T77" s="18"/>
      <c r="U77" s="26"/>
      <c r="V77" s="34"/>
      <c r="W77" s="565"/>
      <c r="X77" s="565"/>
      <c r="Y77" s="565"/>
      <c r="Z77" s="18"/>
      <c r="AA77" s="18"/>
      <c r="AB77" s="18"/>
      <c r="AC77" s="18"/>
      <c r="AD77" s="26"/>
      <c r="AE77" s="34"/>
      <c r="AF77" s="565"/>
      <c r="AG77" s="565"/>
      <c r="AH77" s="565"/>
      <c r="AI77" s="18"/>
      <c r="AJ77" s="18"/>
      <c r="AK77" s="18"/>
      <c r="AL77" s="18"/>
      <c r="AM77" s="26"/>
      <c r="AN77" s="34"/>
      <c r="AO77" s="565"/>
      <c r="AP77" s="565"/>
      <c r="AQ77" s="565"/>
      <c r="AR77" s="18"/>
      <c r="AS77" s="18"/>
      <c r="AT77" s="18"/>
      <c r="AU77" s="18"/>
      <c r="AV77" s="26"/>
      <c r="AW77" s="34"/>
      <c r="AX77" s="565"/>
      <c r="AY77" s="565"/>
      <c r="AZ77" s="565"/>
      <c r="BA77" s="18"/>
      <c r="BB77" s="18"/>
      <c r="BC77" s="18"/>
      <c r="BD77" s="18"/>
      <c r="BE77" s="26"/>
      <c r="BF77" s="34"/>
      <c r="BG77" s="565"/>
      <c r="BH77" s="565"/>
      <c r="BI77" s="565"/>
      <c r="BJ77" s="18"/>
      <c r="BK77" s="18"/>
      <c r="BL77" s="18"/>
      <c r="BM77" s="18"/>
      <c r="BN77" s="26"/>
      <c r="BO77" s="34"/>
      <c r="BP77" s="565"/>
      <c r="BQ77" s="565"/>
      <c r="BR77" s="565"/>
      <c r="BS77" s="18"/>
      <c r="BT77" s="18"/>
      <c r="BU77" s="18"/>
      <c r="BV77" s="18"/>
      <c r="BW77" s="26"/>
      <c r="BX77" s="34"/>
      <c r="BY77" s="565"/>
      <c r="BZ77" s="565"/>
      <c r="CA77" s="565"/>
      <c r="CB77" s="18"/>
      <c r="CC77" s="18"/>
      <c r="CD77" s="18"/>
      <c r="CE77" s="18"/>
      <c r="CF77" s="26"/>
      <c r="CG77" s="34"/>
      <c r="CH77" s="565"/>
      <c r="CI77" s="565"/>
      <c r="CJ77" s="565"/>
      <c r="CK77" s="18"/>
      <c r="CL77" s="18"/>
      <c r="CM77" s="18"/>
      <c r="CN77" s="18"/>
      <c r="CO77" s="26"/>
      <c r="CP77" s="34"/>
      <c r="CQ77" s="565"/>
      <c r="CR77" s="565"/>
      <c r="CS77" s="565"/>
      <c r="CT77" s="18"/>
      <c r="CU77" s="18"/>
      <c r="CV77" s="18"/>
      <c r="CW77" s="18"/>
      <c r="CX77" s="26"/>
      <c r="CY77" s="34"/>
      <c r="CZ77" s="565"/>
      <c r="DA77" s="565"/>
      <c r="DB77" s="565"/>
      <c r="DC77" s="18"/>
      <c r="DD77" s="18"/>
      <c r="DE77" s="18"/>
      <c r="DF77" s="18"/>
      <c r="DG77" s="26"/>
      <c r="DH77" s="34"/>
      <c r="DI77" s="565"/>
      <c r="DJ77" s="565"/>
      <c r="DK77" s="565"/>
      <c r="DL77" s="18"/>
      <c r="DM77" s="18"/>
      <c r="DN77" s="18"/>
      <c r="DO77" s="18"/>
      <c r="DP77" s="26"/>
      <c r="DQ77" s="34"/>
      <c r="DR77" s="565"/>
      <c r="DS77" s="565"/>
      <c r="DT77" s="565"/>
      <c r="DU77" s="18"/>
      <c r="DV77" s="18"/>
      <c r="DW77" s="18"/>
      <c r="DX77" s="18"/>
      <c r="DY77" s="26"/>
      <c r="DZ77" s="34"/>
      <c r="EA77" s="565"/>
      <c r="EB77" s="565"/>
      <c r="EC77" s="565"/>
      <c r="ED77" s="18"/>
      <c r="EE77" s="18"/>
      <c r="EF77" s="18"/>
      <c r="EG77" s="18"/>
      <c r="EH77" s="26"/>
      <c r="EI77" s="34"/>
      <c r="EJ77" s="565"/>
      <c r="EK77" s="565"/>
      <c r="EL77" s="565"/>
      <c r="EM77" s="18"/>
      <c r="EN77" s="18"/>
      <c r="EO77" s="18"/>
      <c r="EP77" s="18"/>
      <c r="EQ77" s="26"/>
      <c r="ER77" s="34"/>
      <c r="ES77" s="565"/>
      <c r="ET77" s="565"/>
      <c r="EU77" s="565"/>
      <c r="EV77" s="18"/>
      <c r="EW77" s="18"/>
      <c r="EX77" s="18"/>
      <c r="EY77" s="18"/>
      <c r="EZ77" s="26"/>
      <c r="FA77" s="34"/>
      <c r="FB77" s="565"/>
      <c r="FC77" s="565"/>
      <c r="FD77" s="565"/>
      <c r="FE77" s="18"/>
      <c r="FF77" s="18"/>
      <c r="FG77" s="18"/>
      <c r="FH77" s="18"/>
      <c r="FI77" s="26"/>
      <c r="FJ77" s="34"/>
      <c r="FK77" s="565"/>
      <c r="FL77" s="565"/>
      <c r="FM77" s="565"/>
      <c r="FN77" s="18"/>
      <c r="FO77" s="18"/>
      <c r="FP77" s="18"/>
      <c r="FQ77" s="18"/>
      <c r="FR77" s="26"/>
      <c r="FS77" s="34"/>
      <c r="FT77" s="565"/>
      <c r="FU77" s="565"/>
      <c r="FV77" s="565"/>
      <c r="FW77" s="18"/>
      <c r="FX77" s="18"/>
      <c r="FY77" s="18"/>
      <c r="FZ77" s="18"/>
      <c r="GA77" s="26"/>
      <c r="GB77" s="34"/>
      <c r="GC77" s="565"/>
      <c r="GD77" s="565"/>
      <c r="GE77" s="565"/>
      <c r="GF77" s="18"/>
      <c r="GG77" s="18"/>
      <c r="GH77" s="18"/>
      <c r="GI77" s="18"/>
      <c r="GJ77" s="26"/>
      <c r="GK77" s="34"/>
      <c r="GL77" s="565"/>
      <c r="GM77" s="565"/>
      <c r="GN77" s="565"/>
      <c r="GO77" s="18"/>
      <c r="GP77" s="18"/>
      <c r="GQ77" s="18"/>
      <c r="GR77" s="18"/>
      <c r="GS77" s="26"/>
      <c r="GT77" s="34"/>
      <c r="GU77" s="565"/>
      <c r="GV77" s="565"/>
      <c r="GW77" s="565"/>
      <c r="GX77" s="18"/>
      <c r="GY77" s="18"/>
      <c r="GZ77" s="18"/>
      <c r="HA77" s="18"/>
      <c r="HB77" s="26"/>
      <c r="HC77" s="34"/>
      <c r="HD77" s="565"/>
      <c r="HE77" s="565"/>
      <c r="HF77" s="565"/>
      <c r="HG77" s="18"/>
      <c r="HH77" s="18"/>
      <c r="HI77" s="18"/>
      <c r="HJ77" s="18"/>
      <c r="HK77" s="26"/>
      <c r="HL77" s="34"/>
      <c r="HM77" s="565"/>
      <c r="HN77" s="565"/>
      <c r="HO77" s="565"/>
    </row>
    <row r="78" spans="1:223" s="27" customFormat="1" ht="8.65" customHeight="1">
      <c r="A78" s="85"/>
      <c r="B78" s="39"/>
      <c r="C78" s="99" t="s">
        <v>678</v>
      </c>
      <c r="D78" s="76" t="s">
        <v>739</v>
      </c>
      <c r="E78" s="275">
        <v>0</v>
      </c>
      <c r="F78" s="275">
        <v>0</v>
      </c>
      <c r="G78" s="275">
        <v>0</v>
      </c>
    </row>
    <row r="79" spans="1:223" s="27" customFormat="1" ht="8.65" customHeight="1">
      <c r="A79" s="85"/>
      <c r="B79" s="39"/>
      <c r="C79" s="101" t="s">
        <v>679</v>
      </c>
      <c r="D79" s="98" t="s">
        <v>740</v>
      </c>
      <c r="E79" s="275">
        <v>0</v>
      </c>
      <c r="F79" s="275">
        <v>0</v>
      </c>
      <c r="G79" s="275">
        <v>0</v>
      </c>
    </row>
    <row r="80" spans="1:223" s="27" customFormat="1" ht="3" customHeight="1" thickBot="1">
      <c r="A80" s="103"/>
      <c r="B80" s="71"/>
      <c r="C80" s="104"/>
      <c r="D80" s="72"/>
      <c r="E80" s="105"/>
      <c r="F80" s="105"/>
      <c r="G80" s="105"/>
    </row>
    <row r="81" spans="1:7" s="5" customFormat="1" ht="8.65" customHeight="1" thickTop="1">
      <c r="A81" s="576" t="s">
        <v>944</v>
      </c>
      <c r="B81" s="576"/>
      <c r="C81" s="576"/>
      <c r="D81" s="576"/>
      <c r="E81" s="576"/>
      <c r="F81" s="576"/>
      <c r="G81" s="576"/>
    </row>
    <row r="82" spans="1:7" s="5" customFormat="1" ht="8.65" customHeight="1">
      <c r="A82" s="157" t="s">
        <v>836</v>
      </c>
      <c r="B82" s="4"/>
      <c r="C82" s="13"/>
      <c r="E82" s="8"/>
      <c r="F82" s="8"/>
      <c r="G82" s="8"/>
    </row>
  </sheetData>
  <mergeCells count="281">
    <mergeCell ref="A81:G81"/>
    <mergeCell ref="A5:D5"/>
    <mergeCell ref="FB77:FD77"/>
    <mergeCell ref="FK77:FM77"/>
    <mergeCell ref="AX77:AZ77"/>
    <mergeCell ref="BG77:BI77"/>
    <mergeCell ref="N77:P77"/>
    <mergeCell ref="W77:Y77"/>
    <mergeCell ref="AF77:AH77"/>
    <mergeCell ref="AO77:AQ77"/>
    <mergeCell ref="BP73:BR73"/>
    <mergeCell ref="BY73:CA73"/>
    <mergeCell ref="CH73:CJ73"/>
    <mergeCell ref="CQ73:CS73"/>
    <mergeCell ref="CZ73:DB73"/>
    <mergeCell ref="DI73:DK73"/>
    <mergeCell ref="FB73:FD73"/>
    <mergeCell ref="FK73:FM73"/>
    <mergeCell ref="EJ73:EL73"/>
    <mergeCell ref="ES73:EU73"/>
    <mergeCell ref="FK68:FM68"/>
    <mergeCell ref="CQ53:CS53"/>
    <mergeCell ref="CZ53:DB53"/>
    <mergeCell ref="DI53:DK53"/>
    <mergeCell ref="HD77:HF77"/>
    <mergeCell ref="HM77:HO77"/>
    <mergeCell ref="GL77:GN77"/>
    <mergeCell ref="GU77:GW77"/>
    <mergeCell ref="BP77:BR77"/>
    <mergeCell ref="BY77:CA77"/>
    <mergeCell ref="CH77:CJ77"/>
    <mergeCell ref="CQ77:CS77"/>
    <mergeCell ref="CZ77:DB77"/>
    <mergeCell ref="DI77:DK77"/>
    <mergeCell ref="FT77:FV77"/>
    <mergeCell ref="GC77:GE77"/>
    <mergeCell ref="DR77:DT77"/>
    <mergeCell ref="EA77:EC77"/>
    <mergeCell ref="EJ77:EL77"/>
    <mergeCell ref="ES77:EU77"/>
    <mergeCell ref="GC73:GE73"/>
    <mergeCell ref="FT73:FV73"/>
    <mergeCell ref="HM68:HO68"/>
    <mergeCell ref="N73:P73"/>
    <mergeCell ref="W73:Y73"/>
    <mergeCell ref="AF73:AH73"/>
    <mergeCell ref="AO73:AQ73"/>
    <mergeCell ref="AX73:AZ73"/>
    <mergeCell ref="BG73:BI73"/>
    <mergeCell ref="BG68:BI68"/>
    <mergeCell ref="BP68:BR68"/>
    <mergeCell ref="BY68:CA68"/>
    <mergeCell ref="CH68:CJ68"/>
    <mergeCell ref="CQ68:CS68"/>
    <mergeCell ref="CZ68:DB68"/>
    <mergeCell ref="EJ68:EL68"/>
    <mergeCell ref="ES68:EU68"/>
    <mergeCell ref="FB68:FD68"/>
    <mergeCell ref="GL73:GN73"/>
    <mergeCell ref="GU73:GW73"/>
    <mergeCell ref="HD73:HF73"/>
    <mergeCell ref="HM73:HO73"/>
    <mergeCell ref="DR73:DT73"/>
    <mergeCell ref="EA73:EC73"/>
    <mergeCell ref="FT68:FV68"/>
    <mergeCell ref="GL68:GN68"/>
    <mergeCell ref="GC68:GE68"/>
    <mergeCell ref="HM60:HO60"/>
    <mergeCell ref="N68:P68"/>
    <mergeCell ref="W68:Y68"/>
    <mergeCell ref="AF68:AH68"/>
    <mergeCell ref="AO68:AQ68"/>
    <mergeCell ref="AX68:AZ68"/>
    <mergeCell ref="FT60:FV60"/>
    <mergeCell ref="GU68:GW68"/>
    <mergeCell ref="HD68:HF68"/>
    <mergeCell ref="FB60:FD60"/>
    <mergeCell ref="AX60:AZ60"/>
    <mergeCell ref="BG60:BI60"/>
    <mergeCell ref="BP60:BR60"/>
    <mergeCell ref="BY60:CA60"/>
    <mergeCell ref="CH60:CJ60"/>
    <mergeCell ref="CQ60:CS60"/>
    <mergeCell ref="CZ60:DB60"/>
    <mergeCell ref="DI68:DK68"/>
    <mergeCell ref="DR68:DT68"/>
    <mergeCell ref="EA68:EC68"/>
    <mergeCell ref="GU53:GW53"/>
    <mergeCell ref="HD53:HF53"/>
    <mergeCell ref="HM53:HO53"/>
    <mergeCell ref="N60:P60"/>
    <mergeCell ref="W60:Y60"/>
    <mergeCell ref="AF60:AH60"/>
    <mergeCell ref="AO60:AQ60"/>
    <mergeCell ref="FK53:FM53"/>
    <mergeCell ref="GL60:GN60"/>
    <mergeCell ref="GU60:GW60"/>
    <mergeCell ref="ES53:EU53"/>
    <mergeCell ref="FB53:FD53"/>
    <mergeCell ref="FT53:FV53"/>
    <mergeCell ref="AO53:AQ53"/>
    <mergeCell ref="AX53:AZ53"/>
    <mergeCell ref="BG53:BI53"/>
    <mergeCell ref="BP53:BR53"/>
    <mergeCell ref="BY53:CA53"/>
    <mergeCell ref="CH53:CJ53"/>
    <mergeCell ref="HD60:HF60"/>
    <mergeCell ref="FK60:FM60"/>
    <mergeCell ref="GC60:GE60"/>
    <mergeCell ref="GC53:GE53"/>
    <mergeCell ref="GL53:GN53"/>
    <mergeCell ref="DR53:DT53"/>
    <mergeCell ref="EA53:EC53"/>
    <mergeCell ref="EJ53:EL53"/>
    <mergeCell ref="DI60:DK60"/>
    <mergeCell ref="DR60:DT60"/>
    <mergeCell ref="EA60:EC60"/>
    <mergeCell ref="EJ60:EL60"/>
    <mergeCell ref="ES60:EU60"/>
    <mergeCell ref="CH49:CJ49"/>
    <mergeCell ref="BY49:CA49"/>
    <mergeCell ref="GL49:GN49"/>
    <mergeCell ref="GU49:GW49"/>
    <mergeCell ref="HD49:HF49"/>
    <mergeCell ref="HM49:HO49"/>
    <mergeCell ref="EJ49:EL49"/>
    <mergeCell ref="ES49:EU49"/>
    <mergeCell ref="FB49:FD49"/>
    <mergeCell ref="FK49:FM49"/>
    <mergeCell ref="CQ49:CS49"/>
    <mergeCell ref="CZ49:DB49"/>
    <mergeCell ref="DI49:DK49"/>
    <mergeCell ref="DR49:DT49"/>
    <mergeCell ref="EA49:EC49"/>
    <mergeCell ref="FT49:FV49"/>
    <mergeCell ref="GC49:GE49"/>
    <mergeCell ref="GU44:GW44"/>
    <mergeCell ref="HD44:HF44"/>
    <mergeCell ref="HM44:HO44"/>
    <mergeCell ref="DR44:DT44"/>
    <mergeCell ref="ES44:EU44"/>
    <mergeCell ref="FB44:FD44"/>
    <mergeCell ref="FK44:FM44"/>
    <mergeCell ref="CH44:CJ44"/>
    <mergeCell ref="CQ44:CS44"/>
    <mergeCell ref="CZ44:DB44"/>
    <mergeCell ref="DI44:DK44"/>
    <mergeCell ref="EA44:EC44"/>
    <mergeCell ref="GC44:GE44"/>
    <mergeCell ref="EJ44:EL44"/>
    <mergeCell ref="FT44:FV44"/>
    <mergeCell ref="FB42:FD42"/>
    <mergeCell ref="BP44:BR44"/>
    <mergeCell ref="FK42:FM42"/>
    <mergeCell ref="FT42:FV42"/>
    <mergeCell ref="GC42:GE42"/>
    <mergeCell ref="GL42:GN42"/>
    <mergeCell ref="BY44:CA44"/>
    <mergeCell ref="CH42:CJ42"/>
    <mergeCell ref="CQ42:CS42"/>
    <mergeCell ref="CZ42:DB42"/>
    <mergeCell ref="DI42:DK42"/>
    <mergeCell ref="DR42:DT42"/>
    <mergeCell ref="EA42:EC42"/>
    <mergeCell ref="EJ42:EL42"/>
    <mergeCell ref="ES42:EU42"/>
    <mergeCell ref="GL44:GN44"/>
    <mergeCell ref="BY42:CA42"/>
    <mergeCell ref="HM17:HO17"/>
    <mergeCell ref="N42:P42"/>
    <mergeCell ref="W42:Y42"/>
    <mergeCell ref="AF42:AH42"/>
    <mergeCell ref="AO42:AQ42"/>
    <mergeCell ref="AX42:AZ42"/>
    <mergeCell ref="FB17:FD17"/>
    <mergeCell ref="BG42:BI42"/>
    <mergeCell ref="BP42:BR42"/>
    <mergeCell ref="GU17:GW17"/>
    <mergeCell ref="CZ17:DB17"/>
    <mergeCell ref="DI17:DK17"/>
    <mergeCell ref="DR17:DT17"/>
    <mergeCell ref="EA17:EC17"/>
    <mergeCell ref="EJ17:EL17"/>
    <mergeCell ref="CH17:CJ17"/>
    <mergeCell ref="CQ17:CS17"/>
    <mergeCell ref="FK17:FM17"/>
    <mergeCell ref="FT17:FV17"/>
    <mergeCell ref="GC17:GE17"/>
    <mergeCell ref="GL17:GN17"/>
    <mergeCell ref="HM42:HO42"/>
    <mergeCell ref="HD42:HF42"/>
    <mergeCell ref="GU42:GW42"/>
    <mergeCell ref="HD11:HF11"/>
    <mergeCell ref="HM11:HO11"/>
    <mergeCell ref="N17:P17"/>
    <mergeCell ref="W17:Y17"/>
    <mergeCell ref="AF17:AH17"/>
    <mergeCell ref="AO17:AQ17"/>
    <mergeCell ref="ES17:EU17"/>
    <mergeCell ref="AX17:AZ17"/>
    <mergeCell ref="BG17:BI17"/>
    <mergeCell ref="BP17:BR17"/>
    <mergeCell ref="FB11:FD11"/>
    <mergeCell ref="FK11:FM11"/>
    <mergeCell ref="FT11:FV11"/>
    <mergeCell ref="GC11:GE11"/>
    <mergeCell ref="GL11:GN11"/>
    <mergeCell ref="GU11:GW11"/>
    <mergeCell ref="EA11:EC11"/>
    <mergeCell ref="AO11:AQ11"/>
    <mergeCell ref="CH11:CJ11"/>
    <mergeCell ref="CQ11:CS11"/>
    <mergeCell ref="CZ11:DB11"/>
    <mergeCell ref="EJ11:EL11"/>
    <mergeCell ref="ES11:EU11"/>
    <mergeCell ref="HD17:HF17"/>
    <mergeCell ref="HD7:HF7"/>
    <mergeCell ref="HM7:HO7"/>
    <mergeCell ref="A1:G1"/>
    <mergeCell ref="A2:D2"/>
    <mergeCell ref="A3:B3"/>
    <mergeCell ref="C3:D3"/>
    <mergeCell ref="B7:D7"/>
    <mergeCell ref="W7:Y7"/>
    <mergeCell ref="FB7:FD7"/>
    <mergeCell ref="FK7:FM7"/>
    <mergeCell ref="GL7:GN7"/>
    <mergeCell ref="GU7:GW7"/>
    <mergeCell ref="DI7:DK7"/>
    <mergeCell ref="DR7:DT7"/>
    <mergeCell ref="EA7:EC7"/>
    <mergeCell ref="EJ7:EL7"/>
    <mergeCell ref="ES7:EU7"/>
    <mergeCell ref="FT7:FV7"/>
    <mergeCell ref="GC7:GE7"/>
    <mergeCell ref="CZ7:DB7"/>
    <mergeCell ref="AX7:AZ7"/>
    <mergeCell ref="BP7:BR7"/>
    <mergeCell ref="CH7:CJ7"/>
    <mergeCell ref="AF7:AH7"/>
    <mergeCell ref="DI11:DK11"/>
    <mergeCell ref="DR11:DT11"/>
    <mergeCell ref="BY7:CA7"/>
    <mergeCell ref="AX11:AZ11"/>
    <mergeCell ref="CQ7:CS7"/>
    <mergeCell ref="BP11:BR11"/>
    <mergeCell ref="BY11:CA11"/>
    <mergeCell ref="B68:D68"/>
    <mergeCell ref="W11:Y11"/>
    <mergeCell ref="AF11:AH11"/>
    <mergeCell ref="B17:D17"/>
    <mergeCell ref="B11:D11"/>
    <mergeCell ref="N11:P11"/>
    <mergeCell ref="BY17:CA17"/>
    <mergeCell ref="BG44:BI44"/>
    <mergeCell ref="BG7:BI7"/>
    <mergeCell ref="N44:P44"/>
    <mergeCell ref="W44:Y44"/>
    <mergeCell ref="AF44:AH44"/>
    <mergeCell ref="AO44:AQ44"/>
    <mergeCell ref="AX44:AZ44"/>
    <mergeCell ref="AX49:AZ49"/>
    <mergeCell ref="BG49:BI49"/>
    <mergeCell ref="BP49:BR49"/>
    <mergeCell ref="B73:D73"/>
    <mergeCell ref="B77:D77"/>
    <mergeCell ref="B42:D42"/>
    <mergeCell ref="B44:D44"/>
    <mergeCell ref="B49:D49"/>
    <mergeCell ref="B53:D53"/>
    <mergeCell ref="B60:D60"/>
    <mergeCell ref="BG11:BI11"/>
    <mergeCell ref="N7:P7"/>
    <mergeCell ref="AO7:AQ7"/>
    <mergeCell ref="N53:P53"/>
    <mergeCell ref="W53:Y53"/>
    <mergeCell ref="AF53:AH53"/>
    <mergeCell ref="N49:P49"/>
    <mergeCell ref="W49:Y49"/>
    <mergeCell ref="AF49:AH49"/>
    <mergeCell ref="AO49:AQ49"/>
  </mergeCells>
  <conditionalFormatting sqref="E82:G65536 E1:G2 E5:G80">
    <cfRule type="cellIs" dxfId="18" priority="41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59055118110236227" header="0" footer="0"/>
  <pageSetup paperSize="9" orientation="portrait" horizontalDpi="300" verticalDpi="300" r:id="rId1"/>
  <headerFooter scaleWithDoc="0"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Folha50"/>
  <dimension ref="A1:HP82"/>
  <sheetViews>
    <sheetView showGridLines="0" workbookViewId="0">
      <selection sqref="A1:G1"/>
    </sheetView>
  </sheetViews>
  <sheetFormatPr defaultColWidth="9.140625" defaultRowHeight="9"/>
  <cols>
    <col min="1" max="2" width="2.7109375" style="106" customWidth="1"/>
    <col min="3" max="3" width="2.5703125" style="106" customWidth="1"/>
    <col min="4" max="4" width="51.7109375" style="42" customWidth="1"/>
    <col min="5" max="7" width="9.7109375" style="43" customWidth="1"/>
    <col min="8" max="16384" width="9.140625" style="42"/>
  </cols>
  <sheetData>
    <row r="1" spans="1:224" s="60" customFormat="1" ht="36" customHeight="1">
      <c r="A1" s="560" t="s">
        <v>1001</v>
      </c>
      <c r="B1" s="560"/>
      <c r="C1" s="560"/>
      <c r="D1" s="560"/>
      <c r="E1" s="560"/>
      <c r="F1" s="560"/>
      <c r="G1" s="560"/>
      <c r="H1" s="515" t="s">
        <v>1048</v>
      </c>
    </row>
    <row r="2" spans="1:224" s="5" customFormat="1" ht="7.9" customHeight="1">
      <c r="A2" s="555" t="s">
        <v>475</v>
      </c>
      <c r="B2" s="555"/>
      <c r="C2" s="555"/>
      <c r="D2" s="555"/>
      <c r="E2" s="6"/>
      <c r="F2" s="6"/>
      <c r="G2" s="6"/>
    </row>
    <row r="3" spans="1:224" s="7" customFormat="1" ht="20.100000000000001" customHeight="1">
      <c r="A3" s="563" t="s">
        <v>765</v>
      </c>
      <c r="B3" s="564"/>
      <c r="C3" s="569" t="s">
        <v>941</v>
      </c>
      <c r="D3" s="569"/>
      <c r="E3" s="245">
        <v>2016</v>
      </c>
      <c r="F3" s="256">
        <v>2017</v>
      </c>
      <c r="G3" s="54" t="s">
        <v>1078</v>
      </c>
    </row>
    <row r="4" spans="1:224" s="14" customFormat="1" ht="5.0999999999999996" customHeight="1">
      <c r="A4" s="11"/>
      <c r="B4" s="11"/>
      <c r="C4" s="11"/>
      <c r="D4" s="11"/>
      <c r="E4" s="11"/>
      <c r="F4" s="11"/>
      <c r="G4" s="11"/>
    </row>
    <row r="5" spans="1:224" s="44" customFormat="1" ht="9" customHeight="1">
      <c r="A5" s="553" t="s">
        <v>216</v>
      </c>
      <c r="B5" s="553"/>
      <c r="C5" s="553"/>
      <c r="D5" s="553"/>
      <c r="E5" s="261">
        <v>47816039.526000008</v>
      </c>
      <c r="F5" s="261">
        <v>53193860.481000006</v>
      </c>
      <c r="G5" s="261">
        <v>57113336.144999996</v>
      </c>
    </row>
    <row r="6" spans="1:224" s="28" customFormat="1" ht="2.4500000000000002" customHeight="1">
      <c r="A6" s="44"/>
      <c r="B6" s="44"/>
      <c r="C6" s="44"/>
      <c r="E6" s="73"/>
      <c r="F6" s="73"/>
      <c r="G6" s="73"/>
    </row>
    <row r="7" spans="1:224" s="37" customFormat="1" ht="9" customHeight="1">
      <c r="A7" s="74" t="s">
        <v>477</v>
      </c>
      <c r="B7" s="562" t="s">
        <v>682</v>
      </c>
      <c r="C7" s="562"/>
      <c r="D7" s="562"/>
      <c r="E7" s="266">
        <v>2304973.6630000002</v>
      </c>
      <c r="F7" s="266">
        <v>2419747.0619999995</v>
      </c>
      <c r="G7" s="266">
        <v>2452161.2509999988</v>
      </c>
      <c r="H7" s="26"/>
      <c r="I7" s="18"/>
      <c r="J7" s="18"/>
      <c r="K7" s="18"/>
      <c r="L7" s="18"/>
      <c r="M7" s="26"/>
      <c r="N7" s="34"/>
      <c r="O7" s="565"/>
      <c r="P7" s="565"/>
      <c r="Q7" s="565"/>
      <c r="R7" s="18"/>
      <c r="S7" s="18"/>
      <c r="T7" s="18"/>
      <c r="U7" s="18"/>
      <c r="V7" s="26"/>
      <c r="W7" s="34"/>
      <c r="X7" s="565"/>
      <c r="Y7" s="565"/>
      <c r="Z7" s="565"/>
      <c r="AA7" s="18"/>
      <c r="AB7" s="18"/>
      <c r="AC7" s="18"/>
      <c r="AD7" s="18"/>
      <c r="AE7" s="26"/>
      <c r="AF7" s="34"/>
      <c r="AG7" s="565"/>
      <c r="AH7" s="565"/>
      <c r="AI7" s="565"/>
      <c r="AJ7" s="18"/>
      <c r="AK7" s="18"/>
      <c r="AL7" s="18"/>
      <c r="AM7" s="18"/>
      <c r="AN7" s="26"/>
      <c r="AO7" s="34"/>
      <c r="AP7" s="565"/>
      <c r="AQ7" s="565"/>
      <c r="AR7" s="565"/>
      <c r="AS7" s="18"/>
      <c r="AT7" s="18"/>
      <c r="AU7" s="18"/>
      <c r="AV7" s="18"/>
      <c r="AW7" s="26"/>
      <c r="AX7" s="34"/>
      <c r="AY7" s="565"/>
      <c r="AZ7" s="565"/>
      <c r="BA7" s="565"/>
      <c r="BB7" s="18"/>
      <c r="BC7" s="18"/>
      <c r="BD7" s="18"/>
      <c r="BE7" s="18"/>
      <c r="BF7" s="26"/>
      <c r="BG7" s="34"/>
      <c r="BH7" s="565"/>
      <c r="BI7" s="565"/>
      <c r="BJ7" s="565"/>
      <c r="BK7" s="18"/>
      <c r="BL7" s="18"/>
      <c r="BM7" s="18"/>
      <c r="BN7" s="18"/>
      <c r="BO7" s="26"/>
      <c r="BP7" s="34"/>
      <c r="BQ7" s="565"/>
      <c r="BR7" s="565"/>
      <c r="BS7" s="565"/>
      <c r="BT7" s="18"/>
      <c r="BU7" s="18"/>
      <c r="BV7" s="18"/>
      <c r="BW7" s="18"/>
      <c r="BX7" s="26"/>
      <c r="BY7" s="34"/>
      <c r="BZ7" s="565"/>
      <c r="CA7" s="565"/>
      <c r="CB7" s="565"/>
      <c r="CC7" s="18"/>
      <c r="CD7" s="18"/>
      <c r="CE7" s="18"/>
      <c r="CF7" s="18"/>
      <c r="CG7" s="26"/>
      <c r="CH7" s="34"/>
      <c r="CI7" s="565"/>
      <c r="CJ7" s="565"/>
      <c r="CK7" s="565"/>
      <c r="CL7" s="18"/>
      <c r="CM7" s="18"/>
      <c r="CN7" s="18"/>
      <c r="CO7" s="18"/>
      <c r="CP7" s="26"/>
      <c r="CQ7" s="34"/>
      <c r="CR7" s="565"/>
      <c r="CS7" s="565"/>
      <c r="CT7" s="565"/>
      <c r="CU7" s="18"/>
      <c r="CV7" s="18"/>
      <c r="CW7" s="18"/>
      <c r="CX7" s="18"/>
      <c r="CY7" s="26"/>
      <c r="CZ7" s="34"/>
      <c r="DA7" s="565"/>
      <c r="DB7" s="565"/>
      <c r="DC7" s="565"/>
      <c r="DD7" s="18"/>
      <c r="DE7" s="18"/>
      <c r="DF7" s="18"/>
      <c r="DG7" s="18"/>
      <c r="DH7" s="26"/>
      <c r="DI7" s="34"/>
      <c r="DJ7" s="565"/>
      <c r="DK7" s="565"/>
      <c r="DL7" s="565"/>
      <c r="DM7" s="18"/>
      <c r="DN7" s="18"/>
      <c r="DO7" s="18"/>
      <c r="DP7" s="18"/>
      <c r="DQ7" s="26"/>
      <c r="DR7" s="34"/>
      <c r="DS7" s="565"/>
      <c r="DT7" s="565"/>
      <c r="DU7" s="565"/>
      <c r="DV7" s="18"/>
      <c r="DW7" s="18"/>
      <c r="DX7" s="18"/>
      <c r="DY7" s="18"/>
      <c r="DZ7" s="26"/>
      <c r="EA7" s="34"/>
      <c r="EB7" s="565"/>
      <c r="EC7" s="565"/>
      <c r="ED7" s="565"/>
      <c r="EE7" s="18"/>
      <c r="EF7" s="18"/>
      <c r="EG7" s="18"/>
      <c r="EH7" s="18"/>
      <c r="EI7" s="26"/>
      <c r="EJ7" s="34"/>
      <c r="EK7" s="565"/>
      <c r="EL7" s="565"/>
      <c r="EM7" s="565"/>
      <c r="EN7" s="18"/>
      <c r="EO7" s="18"/>
      <c r="EP7" s="18"/>
      <c r="EQ7" s="18"/>
      <c r="ER7" s="26"/>
      <c r="ES7" s="34"/>
      <c r="ET7" s="565"/>
      <c r="EU7" s="565"/>
      <c r="EV7" s="565"/>
      <c r="EW7" s="18"/>
      <c r="EX7" s="18"/>
      <c r="EY7" s="18"/>
      <c r="EZ7" s="18"/>
      <c r="FA7" s="26"/>
      <c r="FB7" s="34"/>
      <c r="FC7" s="565"/>
      <c r="FD7" s="565"/>
      <c r="FE7" s="565"/>
      <c r="FF7" s="18"/>
      <c r="FG7" s="18"/>
      <c r="FH7" s="18"/>
      <c r="FI7" s="18"/>
      <c r="FJ7" s="26"/>
      <c r="FK7" s="34"/>
      <c r="FL7" s="565"/>
      <c r="FM7" s="565"/>
      <c r="FN7" s="565"/>
      <c r="FO7" s="18"/>
      <c r="FP7" s="18"/>
      <c r="FQ7" s="18"/>
      <c r="FR7" s="18"/>
      <c r="FS7" s="26"/>
      <c r="FT7" s="34"/>
      <c r="FU7" s="565"/>
      <c r="FV7" s="565"/>
      <c r="FW7" s="565"/>
      <c r="FX7" s="18"/>
      <c r="FY7" s="18"/>
      <c r="FZ7" s="18"/>
      <c r="GA7" s="18"/>
      <c r="GB7" s="26"/>
      <c r="GC7" s="34"/>
      <c r="GD7" s="565"/>
      <c r="GE7" s="565"/>
      <c r="GF7" s="565"/>
      <c r="GG7" s="18"/>
      <c r="GH7" s="18"/>
      <c r="GI7" s="18"/>
      <c r="GJ7" s="18"/>
      <c r="GK7" s="26"/>
      <c r="GL7" s="34"/>
      <c r="GM7" s="565"/>
      <c r="GN7" s="565"/>
      <c r="GO7" s="565"/>
      <c r="GP7" s="18"/>
      <c r="GQ7" s="18"/>
      <c r="GR7" s="18"/>
      <c r="GS7" s="18"/>
      <c r="GT7" s="26"/>
      <c r="GU7" s="34"/>
      <c r="GV7" s="565"/>
      <c r="GW7" s="565"/>
      <c r="GX7" s="565"/>
      <c r="GY7" s="18"/>
      <c r="GZ7" s="18"/>
      <c r="HA7" s="18"/>
      <c r="HB7" s="18"/>
      <c r="HC7" s="26"/>
      <c r="HD7" s="34"/>
      <c r="HE7" s="565"/>
      <c r="HF7" s="565"/>
      <c r="HG7" s="565"/>
      <c r="HH7" s="18"/>
      <c r="HI7" s="18"/>
      <c r="HJ7" s="18"/>
      <c r="HK7" s="18"/>
      <c r="HL7" s="26"/>
      <c r="HM7" s="34"/>
      <c r="HN7" s="565"/>
      <c r="HO7" s="565"/>
      <c r="HP7" s="565"/>
    </row>
    <row r="8" spans="1:224" s="37" customFormat="1" ht="8.65" customHeight="1">
      <c r="A8" s="85"/>
      <c r="B8" s="39"/>
      <c r="C8" s="99" t="s">
        <v>524</v>
      </c>
      <c r="D8" s="162" t="s">
        <v>683</v>
      </c>
      <c r="E8" s="275">
        <v>1693010.9190000002</v>
      </c>
      <c r="F8" s="275">
        <v>1806254.9589999993</v>
      </c>
      <c r="G8" s="275">
        <v>1835420.1619999988</v>
      </c>
    </row>
    <row r="9" spans="1:224" s="37" customFormat="1" ht="8.65" customHeight="1">
      <c r="A9" s="85"/>
      <c r="B9" s="39"/>
      <c r="C9" s="100" t="s">
        <v>526</v>
      </c>
      <c r="D9" s="91" t="s">
        <v>684</v>
      </c>
      <c r="E9" s="275">
        <v>247652.04500000004</v>
      </c>
      <c r="F9" s="275">
        <v>256122.73300000001</v>
      </c>
      <c r="G9" s="275">
        <v>249889.33000000002</v>
      </c>
    </row>
    <row r="10" spans="1:224" s="37" customFormat="1" ht="8.65" customHeight="1">
      <c r="A10" s="85"/>
      <c r="B10" s="39"/>
      <c r="C10" s="101" t="s">
        <v>681</v>
      </c>
      <c r="D10" s="98" t="s">
        <v>685</v>
      </c>
      <c r="E10" s="275">
        <v>364310.69899999996</v>
      </c>
      <c r="F10" s="275">
        <v>357369.37</v>
      </c>
      <c r="G10" s="275">
        <v>366851.75899999996</v>
      </c>
    </row>
    <row r="11" spans="1:224" s="37" customFormat="1" ht="9" customHeight="1">
      <c r="A11" s="74" t="s">
        <v>478</v>
      </c>
      <c r="B11" s="562" t="s">
        <v>1016</v>
      </c>
      <c r="C11" s="562"/>
      <c r="D11" s="562"/>
      <c r="E11" s="266">
        <v>769041.44400000002</v>
      </c>
      <c r="F11" s="266">
        <v>749047.98300000001</v>
      </c>
      <c r="G11" s="266">
        <v>640907.77299999993</v>
      </c>
      <c r="H11" s="26"/>
      <c r="I11" s="18"/>
      <c r="J11" s="18"/>
      <c r="K11" s="18"/>
      <c r="L11" s="18"/>
      <c r="M11" s="26"/>
      <c r="N11" s="34"/>
      <c r="O11" s="565"/>
      <c r="P11" s="565"/>
      <c r="Q11" s="565"/>
      <c r="R11" s="18"/>
      <c r="S11" s="18"/>
      <c r="T11" s="18"/>
      <c r="U11" s="18"/>
      <c r="V11" s="26"/>
      <c r="W11" s="34"/>
      <c r="X11" s="565"/>
      <c r="Y11" s="565"/>
      <c r="Z11" s="565"/>
      <c r="AA11" s="18"/>
      <c r="AB11" s="18"/>
      <c r="AC11" s="18"/>
      <c r="AD11" s="18"/>
      <c r="AE11" s="26"/>
      <c r="AF11" s="34"/>
      <c r="AG11" s="565"/>
      <c r="AH11" s="565"/>
      <c r="AI11" s="565"/>
      <c r="AJ11" s="18"/>
      <c r="AK11" s="18"/>
      <c r="AL11" s="18"/>
      <c r="AM11" s="18"/>
      <c r="AN11" s="26"/>
      <c r="AO11" s="34"/>
      <c r="AP11" s="565"/>
      <c r="AQ11" s="565"/>
      <c r="AR11" s="565"/>
      <c r="AS11" s="18"/>
      <c r="AT11" s="18"/>
      <c r="AU11" s="18"/>
      <c r="AV11" s="18"/>
      <c r="AW11" s="26"/>
      <c r="AX11" s="34"/>
      <c r="AY11" s="565"/>
      <c r="AZ11" s="565"/>
      <c r="BA11" s="565"/>
      <c r="BB11" s="18"/>
      <c r="BC11" s="18"/>
      <c r="BD11" s="18"/>
      <c r="BE11" s="18"/>
      <c r="BF11" s="26"/>
      <c r="BG11" s="34"/>
      <c r="BH11" s="565"/>
      <c r="BI11" s="565"/>
      <c r="BJ11" s="565"/>
      <c r="BK11" s="18"/>
      <c r="BL11" s="18"/>
      <c r="BM11" s="18"/>
      <c r="BN11" s="18"/>
      <c r="BO11" s="26"/>
      <c r="BP11" s="34"/>
      <c r="BQ11" s="565"/>
      <c r="BR11" s="565"/>
      <c r="BS11" s="565"/>
      <c r="BT11" s="18"/>
      <c r="BU11" s="18"/>
      <c r="BV11" s="18"/>
      <c r="BW11" s="18"/>
      <c r="BX11" s="26"/>
      <c r="BY11" s="34"/>
      <c r="BZ11" s="565"/>
      <c r="CA11" s="565"/>
      <c r="CB11" s="565"/>
      <c r="CC11" s="18"/>
      <c r="CD11" s="18"/>
      <c r="CE11" s="18"/>
      <c r="CF11" s="18"/>
      <c r="CG11" s="26"/>
      <c r="CH11" s="34"/>
      <c r="CI11" s="565"/>
      <c r="CJ11" s="565"/>
      <c r="CK11" s="565"/>
      <c r="CL11" s="18"/>
      <c r="CM11" s="18"/>
      <c r="CN11" s="18"/>
      <c r="CO11" s="18"/>
      <c r="CP11" s="26"/>
      <c r="CQ11" s="34"/>
      <c r="CR11" s="565"/>
      <c r="CS11" s="565"/>
      <c r="CT11" s="565"/>
      <c r="CU11" s="18"/>
      <c r="CV11" s="18"/>
      <c r="CW11" s="18"/>
      <c r="CX11" s="18"/>
      <c r="CY11" s="26"/>
      <c r="CZ11" s="34"/>
      <c r="DA11" s="565"/>
      <c r="DB11" s="565"/>
      <c r="DC11" s="565"/>
      <c r="DD11" s="18"/>
      <c r="DE11" s="18"/>
      <c r="DF11" s="18"/>
      <c r="DG11" s="18"/>
      <c r="DH11" s="26"/>
      <c r="DI11" s="34"/>
      <c r="DJ11" s="565"/>
      <c r="DK11" s="565"/>
      <c r="DL11" s="565"/>
      <c r="DM11" s="18"/>
      <c r="DN11" s="18"/>
      <c r="DO11" s="18"/>
      <c r="DP11" s="18"/>
      <c r="DQ11" s="26"/>
      <c r="DR11" s="34"/>
      <c r="DS11" s="565"/>
      <c r="DT11" s="565"/>
      <c r="DU11" s="565"/>
      <c r="DV11" s="18"/>
      <c r="DW11" s="18"/>
      <c r="DX11" s="18"/>
      <c r="DY11" s="18"/>
      <c r="DZ11" s="26"/>
      <c r="EA11" s="34"/>
      <c r="EB11" s="565"/>
      <c r="EC11" s="565"/>
      <c r="ED11" s="565"/>
      <c r="EE11" s="18"/>
      <c r="EF11" s="18"/>
      <c r="EG11" s="18"/>
      <c r="EH11" s="18"/>
      <c r="EI11" s="26"/>
      <c r="EJ11" s="34"/>
      <c r="EK11" s="565"/>
      <c r="EL11" s="565"/>
      <c r="EM11" s="565"/>
      <c r="EN11" s="18"/>
      <c r="EO11" s="18"/>
      <c r="EP11" s="18"/>
      <c r="EQ11" s="18"/>
      <c r="ER11" s="26"/>
      <c r="ES11" s="34"/>
      <c r="ET11" s="565"/>
      <c r="EU11" s="565"/>
      <c r="EV11" s="565"/>
      <c r="EW11" s="18"/>
      <c r="EX11" s="18"/>
      <c r="EY11" s="18"/>
      <c r="EZ11" s="18"/>
      <c r="FA11" s="26"/>
      <c r="FB11" s="34"/>
      <c r="FC11" s="565"/>
      <c r="FD11" s="565"/>
      <c r="FE11" s="565"/>
      <c r="FF11" s="18"/>
      <c r="FG11" s="18"/>
      <c r="FH11" s="18"/>
      <c r="FI11" s="18"/>
      <c r="FJ11" s="26"/>
      <c r="FK11" s="34"/>
      <c r="FL11" s="565"/>
      <c r="FM11" s="565"/>
      <c r="FN11" s="565"/>
      <c r="FO11" s="18"/>
      <c r="FP11" s="18"/>
      <c r="FQ11" s="18"/>
      <c r="FR11" s="18"/>
      <c r="FS11" s="26"/>
      <c r="FT11" s="34"/>
      <c r="FU11" s="565"/>
      <c r="FV11" s="565"/>
      <c r="FW11" s="565"/>
      <c r="FX11" s="18"/>
      <c r="FY11" s="18"/>
      <c r="FZ11" s="18"/>
      <c r="GA11" s="18"/>
      <c r="GB11" s="26"/>
      <c r="GC11" s="34"/>
      <c r="GD11" s="565"/>
      <c r="GE11" s="565"/>
      <c r="GF11" s="565"/>
      <c r="GG11" s="18"/>
      <c r="GH11" s="18"/>
      <c r="GI11" s="18"/>
      <c r="GJ11" s="18"/>
      <c r="GK11" s="26"/>
      <c r="GL11" s="34"/>
      <c r="GM11" s="565"/>
      <c r="GN11" s="565"/>
      <c r="GO11" s="565"/>
      <c r="GP11" s="18"/>
      <c r="GQ11" s="18"/>
      <c r="GR11" s="18"/>
      <c r="GS11" s="18"/>
      <c r="GT11" s="26"/>
      <c r="GU11" s="34"/>
      <c r="GV11" s="565"/>
      <c r="GW11" s="565"/>
      <c r="GX11" s="565"/>
      <c r="GY11" s="18"/>
      <c r="GZ11" s="18"/>
      <c r="HA11" s="18"/>
      <c r="HB11" s="18"/>
      <c r="HC11" s="26"/>
      <c r="HD11" s="34"/>
      <c r="HE11" s="565"/>
      <c r="HF11" s="565"/>
      <c r="HG11" s="565"/>
      <c r="HH11" s="18"/>
      <c r="HI11" s="18"/>
      <c r="HJ11" s="18"/>
      <c r="HK11" s="18"/>
      <c r="HL11" s="26"/>
      <c r="HM11" s="34"/>
      <c r="HN11" s="565"/>
      <c r="HO11" s="565"/>
      <c r="HP11" s="565"/>
    </row>
    <row r="12" spans="1:224" s="37" customFormat="1" ht="8.65" customHeight="1">
      <c r="A12" s="85"/>
      <c r="B12" s="39"/>
      <c r="C12" s="99" t="s">
        <v>529</v>
      </c>
      <c r="D12" s="76" t="s">
        <v>687</v>
      </c>
      <c r="E12" s="275">
        <v>2115.319</v>
      </c>
      <c r="F12" s="275">
        <v>1456.37</v>
      </c>
      <c r="G12" s="275">
        <v>3758.6950000000002</v>
      </c>
    </row>
    <row r="13" spans="1:224" s="37" customFormat="1" ht="8.65" customHeight="1">
      <c r="A13" s="85"/>
      <c r="B13" s="39"/>
      <c r="C13" s="100" t="s">
        <v>532</v>
      </c>
      <c r="D13" s="91" t="s">
        <v>688</v>
      </c>
      <c r="E13" s="275">
        <v>671299.82200000004</v>
      </c>
      <c r="F13" s="275">
        <v>637729.15399999998</v>
      </c>
      <c r="G13" s="275">
        <v>515591.29699999996</v>
      </c>
    </row>
    <row r="14" spans="1:224" s="37" customFormat="1" ht="8.65" customHeight="1">
      <c r="A14" s="85"/>
      <c r="B14" s="39"/>
      <c r="C14" s="100" t="s">
        <v>534</v>
      </c>
      <c r="D14" s="91" t="s">
        <v>689</v>
      </c>
      <c r="E14" s="275">
        <v>6141.0370000000003</v>
      </c>
      <c r="F14" s="275">
        <v>8733.5329999999994</v>
      </c>
      <c r="G14" s="275">
        <v>10411.847999999998</v>
      </c>
    </row>
    <row r="15" spans="1:224" s="37" customFormat="1" ht="8.65" customHeight="1">
      <c r="A15" s="85"/>
      <c r="B15" s="39"/>
      <c r="C15" s="100" t="s">
        <v>536</v>
      </c>
      <c r="D15" s="91" t="s">
        <v>855</v>
      </c>
      <c r="E15" s="275">
        <v>89485.265999999989</v>
      </c>
      <c r="F15" s="275">
        <v>101128.92599999999</v>
      </c>
      <c r="G15" s="275">
        <v>111145.933</v>
      </c>
    </row>
    <row r="16" spans="1:224" s="37" customFormat="1" ht="8.65" customHeight="1">
      <c r="A16" s="85"/>
      <c r="B16" s="39"/>
      <c r="C16" s="101" t="s">
        <v>538</v>
      </c>
      <c r="D16" s="98" t="s">
        <v>856</v>
      </c>
      <c r="E16" s="275">
        <v>0</v>
      </c>
      <c r="F16" s="275">
        <v>0</v>
      </c>
      <c r="G16" s="275">
        <v>0</v>
      </c>
    </row>
    <row r="17" spans="1:224" s="37" customFormat="1" ht="9" customHeight="1">
      <c r="A17" s="74" t="s">
        <v>479</v>
      </c>
      <c r="B17" s="562" t="s">
        <v>690</v>
      </c>
      <c r="C17" s="562"/>
      <c r="D17" s="562"/>
      <c r="E17" s="266">
        <v>43348345.301000006</v>
      </c>
      <c r="F17" s="266">
        <v>48296661.169999994</v>
      </c>
      <c r="G17" s="266">
        <v>52051659.678000003</v>
      </c>
      <c r="H17" s="26"/>
      <c r="I17" s="18"/>
      <c r="J17" s="18"/>
      <c r="K17" s="18"/>
      <c r="L17" s="18"/>
      <c r="M17" s="26"/>
      <c r="N17" s="34"/>
      <c r="O17" s="565"/>
      <c r="P17" s="565"/>
      <c r="Q17" s="565"/>
      <c r="R17" s="18"/>
      <c r="S17" s="18"/>
      <c r="T17" s="18"/>
      <c r="U17" s="18"/>
      <c r="V17" s="26"/>
      <c r="W17" s="34"/>
      <c r="X17" s="565"/>
      <c r="Y17" s="565"/>
      <c r="Z17" s="565"/>
      <c r="AA17" s="18"/>
      <c r="AB17" s="18"/>
      <c r="AC17" s="18"/>
      <c r="AD17" s="18"/>
      <c r="AE17" s="26"/>
      <c r="AF17" s="34"/>
      <c r="AG17" s="565"/>
      <c r="AH17" s="565"/>
      <c r="AI17" s="565"/>
      <c r="AJ17" s="18"/>
      <c r="AK17" s="18"/>
      <c r="AL17" s="18"/>
      <c r="AM17" s="18"/>
      <c r="AN17" s="26"/>
      <c r="AO17" s="34"/>
      <c r="AP17" s="565"/>
      <c r="AQ17" s="565"/>
      <c r="AR17" s="565"/>
      <c r="AS17" s="18"/>
      <c r="AT17" s="18"/>
      <c r="AU17" s="18"/>
      <c r="AV17" s="18"/>
      <c r="AW17" s="26"/>
      <c r="AX17" s="34"/>
      <c r="AY17" s="565"/>
      <c r="AZ17" s="565"/>
      <c r="BA17" s="565"/>
      <c r="BB17" s="18"/>
      <c r="BC17" s="18"/>
      <c r="BD17" s="18"/>
      <c r="BE17" s="18"/>
      <c r="BF17" s="26"/>
      <c r="BG17" s="34"/>
      <c r="BH17" s="565"/>
      <c r="BI17" s="565"/>
      <c r="BJ17" s="565"/>
      <c r="BK17" s="18"/>
      <c r="BL17" s="18"/>
      <c r="BM17" s="18"/>
      <c r="BN17" s="18"/>
      <c r="BO17" s="26"/>
      <c r="BP17" s="34"/>
      <c r="BQ17" s="565"/>
      <c r="BR17" s="565"/>
      <c r="BS17" s="565"/>
      <c r="BT17" s="18"/>
      <c r="BU17" s="18"/>
      <c r="BV17" s="18"/>
      <c r="BW17" s="18"/>
      <c r="BX17" s="26"/>
      <c r="BY17" s="34"/>
      <c r="BZ17" s="565"/>
      <c r="CA17" s="565"/>
      <c r="CB17" s="565"/>
      <c r="CC17" s="18"/>
      <c r="CD17" s="18"/>
      <c r="CE17" s="18"/>
      <c r="CF17" s="18"/>
      <c r="CG17" s="26"/>
      <c r="CH17" s="34"/>
      <c r="CI17" s="565"/>
      <c r="CJ17" s="565"/>
      <c r="CK17" s="565"/>
      <c r="CL17" s="18"/>
      <c r="CM17" s="18"/>
      <c r="CN17" s="18"/>
      <c r="CO17" s="18"/>
      <c r="CP17" s="26"/>
      <c r="CQ17" s="34"/>
      <c r="CR17" s="565"/>
      <c r="CS17" s="565"/>
      <c r="CT17" s="565"/>
      <c r="CU17" s="18"/>
      <c r="CV17" s="18"/>
      <c r="CW17" s="18"/>
      <c r="CX17" s="18"/>
      <c r="CY17" s="26"/>
      <c r="CZ17" s="34"/>
      <c r="DA17" s="565"/>
      <c r="DB17" s="565"/>
      <c r="DC17" s="565"/>
      <c r="DD17" s="18"/>
      <c r="DE17" s="18"/>
      <c r="DF17" s="18"/>
      <c r="DG17" s="18"/>
      <c r="DH17" s="26"/>
      <c r="DI17" s="34"/>
      <c r="DJ17" s="565"/>
      <c r="DK17" s="565"/>
      <c r="DL17" s="565"/>
      <c r="DM17" s="18"/>
      <c r="DN17" s="18"/>
      <c r="DO17" s="18"/>
      <c r="DP17" s="18"/>
      <c r="DQ17" s="26"/>
      <c r="DR17" s="34"/>
      <c r="DS17" s="565"/>
      <c r="DT17" s="565"/>
      <c r="DU17" s="565"/>
      <c r="DV17" s="18"/>
      <c r="DW17" s="18"/>
      <c r="DX17" s="18"/>
      <c r="DY17" s="18"/>
      <c r="DZ17" s="26"/>
      <c r="EA17" s="34"/>
      <c r="EB17" s="565"/>
      <c r="EC17" s="565"/>
      <c r="ED17" s="565"/>
      <c r="EE17" s="18"/>
      <c r="EF17" s="18"/>
      <c r="EG17" s="18"/>
      <c r="EH17" s="18"/>
      <c r="EI17" s="26"/>
      <c r="EJ17" s="34"/>
      <c r="EK17" s="565"/>
      <c r="EL17" s="565"/>
      <c r="EM17" s="565"/>
      <c r="EN17" s="18"/>
      <c r="EO17" s="18"/>
      <c r="EP17" s="18"/>
      <c r="EQ17" s="18"/>
      <c r="ER17" s="26"/>
      <c r="ES17" s="34"/>
      <c r="ET17" s="565"/>
      <c r="EU17" s="565"/>
      <c r="EV17" s="565"/>
      <c r="EW17" s="18"/>
      <c r="EX17" s="18"/>
      <c r="EY17" s="18"/>
      <c r="EZ17" s="18"/>
      <c r="FA17" s="26"/>
      <c r="FB17" s="34"/>
      <c r="FC17" s="565"/>
      <c r="FD17" s="565"/>
      <c r="FE17" s="565"/>
      <c r="FF17" s="18"/>
      <c r="FG17" s="18"/>
      <c r="FH17" s="18"/>
      <c r="FI17" s="18"/>
      <c r="FJ17" s="26"/>
      <c r="FK17" s="34"/>
      <c r="FL17" s="565"/>
      <c r="FM17" s="565"/>
      <c r="FN17" s="565"/>
      <c r="FO17" s="18"/>
      <c r="FP17" s="18"/>
      <c r="FQ17" s="18"/>
      <c r="FR17" s="18"/>
      <c r="FS17" s="26"/>
      <c r="FT17" s="34"/>
      <c r="FU17" s="565"/>
      <c r="FV17" s="565"/>
      <c r="FW17" s="565"/>
      <c r="FX17" s="18"/>
      <c r="FY17" s="18"/>
      <c r="FZ17" s="18"/>
      <c r="GA17" s="18"/>
      <c r="GB17" s="26"/>
      <c r="GC17" s="34"/>
      <c r="GD17" s="565"/>
      <c r="GE17" s="565"/>
      <c r="GF17" s="565"/>
      <c r="GG17" s="18"/>
      <c r="GH17" s="18"/>
      <c r="GI17" s="18"/>
      <c r="GJ17" s="18"/>
      <c r="GK17" s="26"/>
      <c r="GL17" s="34"/>
      <c r="GM17" s="565"/>
      <c r="GN17" s="565"/>
      <c r="GO17" s="565"/>
      <c r="GP17" s="18"/>
      <c r="GQ17" s="18"/>
      <c r="GR17" s="18"/>
      <c r="GS17" s="18"/>
      <c r="GT17" s="26"/>
      <c r="GU17" s="34"/>
      <c r="GV17" s="565"/>
      <c r="GW17" s="565"/>
      <c r="GX17" s="565"/>
      <c r="GY17" s="18"/>
      <c r="GZ17" s="18"/>
      <c r="HA17" s="18"/>
      <c r="HB17" s="18"/>
      <c r="HC17" s="26"/>
      <c r="HD17" s="34"/>
      <c r="HE17" s="565"/>
      <c r="HF17" s="565"/>
      <c r="HG17" s="565"/>
      <c r="HH17" s="18"/>
      <c r="HI17" s="18"/>
      <c r="HJ17" s="18"/>
      <c r="HK17" s="18"/>
      <c r="HL17" s="26"/>
      <c r="HM17" s="34"/>
      <c r="HN17" s="565"/>
      <c r="HO17" s="565"/>
      <c r="HP17" s="565"/>
    </row>
    <row r="18" spans="1:224" s="37" customFormat="1" ht="8.65" customHeight="1">
      <c r="A18" s="85"/>
      <c r="B18" s="39"/>
      <c r="C18" s="99" t="s">
        <v>540</v>
      </c>
      <c r="D18" s="76" t="s">
        <v>691</v>
      </c>
      <c r="E18" s="275">
        <v>5064624.3750000028</v>
      </c>
      <c r="F18" s="275">
        <v>5570367.3700000001</v>
      </c>
      <c r="G18" s="275">
        <v>5797172.6240000036</v>
      </c>
    </row>
    <row r="19" spans="1:224" s="37" customFormat="1" ht="8.65" customHeight="1">
      <c r="A19" s="85"/>
      <c r="B19" s="39"/>
      <c r="C19" s="100" t="s">
        <v>468</v>
      </c>
      <c r="D19" s="91" t="s">
        <v>692</v>
      </c>
      <c r="E19" s="275">
        <v>381076.83800000005</v>
      </c>
      <c r="F19" s="275">
        <v>444145.04200000002</v>
      </c>
      <c r="G19" s="275">
        <v>453963.75100000005</v>
      </c>
    </row>
    <row r="20" spans="1:224" s="37" customFormat="1" ht="8.65" customHeight="1">
      <c r="A20" s="85"/>
      <c r="B20" s="39"/>
      <c r="C20" s="100" t="s">
        <v>542</v>
      </c>
      <c r="D20" s="91" t="s">
        <v>1017</v>
      </c>
      <c r="E20" s="275">
        <v>140985.25899999999</v>
      </c>
      <c r="F20" s="275">
        <v>146643.51799999998</v>
      </c>
      <c r="G20" s="275">
        <v>157177.83100000001</v>
      </c>
    </row>
    <row r="21" spans="1:224" s="38" customFormat="1" ht="8.65" customHeight="1">
      <c r="A21" s="85"/>
      <c r="B21" s="39"/>
      <c r="C21" s="100" t="s">
        <v>543</v>
      </c>
      <c r="D21" s="91" t="s">
        <v>693</v>
      </c>
      <c r="E21" s="275">
        <v>1124699.1669999997</v>
      </c>
      <c r="F21" s="275">
        <v>1156754.6339999991</v>
      </c>
      <c r="G21" s="275">
        <v>1115056.0759999997</v>
      </c>
    </row>
    <row r="22" spans="1:224" s="37" customFormat="1" ht="8.65" customHeight="1">
      <c r="A22" s="85"/>
      <c r="B22" s="39"/>
      <c r="C22" s="100" t="s">
        <v>544</v>
      </c>
      <c r="D22" s="91" t="s">
        <v>694</v>
      </c>
      <c r="E22" s="275">
        <v>1835917.078</v>
      </c>
      <c r="F22" s="275">
        <v>1914984.0949999995</v>
      </c>
      <c r="G22" s="275">
        <v>1941934.8059999999</v>
      </c>
    </row>
    <row r="23" spans="1:224" s="37" customFormat="1" ht="8.65" customHeight="1">
      <c r="A23" s="85"/>
      <c r="B23" s="39"/>
      <c r="C23" s="100" t="s">
        <v>472</v>
      </c>
      <c r="D23" s="91" t="s">
        <v>695</v>
      </c>
      <c r="E23" s="275">
        <v>1140416.6040000001</v>
      </c>
      <c r="F23" s="275">
        <v>1124687.2429999998</v>
      </c>
      <c r="G23" s="275">
        <v>1111866.5829999999</v>
      </c>
    </row>
    <row r="24" spans="1:224" s="37" customFormat="1" ht="8.65" customHeight="1">
      <c r="A24" s="85"/>
      <c r="B24" s="39"/>
      <c r="C24" s="100" t="s">
        <v>469</v>
      </c>
      <c r="D24" s="91" t="s">
        <v>857</v>
      </c>
      <c r="E24" s="275">
        <v>421017.39300000004</v>
      </c>
      <c r="F24" s="275">
        <v>486036.71099999989</v>
      </c>
      <c r="G24" s="275">
        <v>516882.57399999991</v>
      </c>
    </row>
    <row r="25" spans="1:224" s="37" customFormat="1" ht="8.65" customHeight="1">
      <c r="A25" s="85"/>
      <c r="B25" s="39"/>
      <c r="C25" s="100" t="s">
        <v>470</v>
      </c>
      <c r="D25" s="91" t="s">
        <v>696</v>
      </c>
      <c r="E25" s="275">
        <v>1133927.5789999999</v>
      </c>
      <c r="F25" s="275">
        <v>1214945.4619999998</v>
      </c>
      <c r="G25" s="275">
        <v>1287677.6800000002</v>
      </c>
    </row>
    <row r="26" spans="1:224" s="38" customFormat="1" ht="8.65" customHeight="1">
      <c r="A26" s="85"/>
      <c r="B26" s="39"/>
      <c r="C26" s="100" t="s">
        <v>471</v>
      </c>
      <c r="D26" s="91" t="s">
        <v>697</v>
      </c>
      <c r="E26" s="275">
        <v>6732.9409999999998</v>
      </c>
      <c r="F26" s="275">
        <v>7672.0519999999997</v>
      </c>
      <c r="G26" s="275">
        <v>5257.8209999999999</v>
      </c>
    </row>
    <row r="27" spans="1:224" s="37" customFormat="1" ht="8.65" customHeight="1">
      <c r="A27" s="85"/>
      <c r="B27" s="39"/>
      <c r="C27" s="100" t="s">
        <v>550</v>
      </c>
      <c r="D27" s="91" t="s">
        <v>698</v>
      </c>
      <c r="E27" s="275">
        <v>800228.56</v>
      </c>
      <c r="F27" s="275">
        <v>982960.57799999986</v>
      </c>
      <c r="G27" s="275">
        <v>1147768.6560000002</v>
      </c>
    </row>
    <row r="28" spans="1:224" s="37" customFormat="1" ht="8.65" customHeight="1">
      <c r="A28" s="85"/>
      <c r="B28" s="39"/>
      <c r="C28" s="100" t="s">
        <v>551</v>
      </c>
      <c r="D28" s="91" t="s">
        <v>699</v>
      </c>
      <c r="E28" s="275">
        <v>5155543.8619999988</v>
      </c>
      <c r="F28" s="275">
        <v>5736314.1500000004</v>
      </c>
      <c r="G28" s="275">
        <v>6130761.3619999988</v>
      </c>
    </row>
    <row r="29" spans="1:224" s="37" customFormat="1" ht="8.65" customHeight="1">
      <c r="A29" s="85"/>
      <c r="B29" s="39"/>
      <c r="C29" s="100" t="s">
        <v>499</v>
      </c>
      <c r="D29" s="91" t="s">
        <v>700</v>
      </c>
      <c r="E29" s="275">
        <v>2208667.7329999995</v>
      </c>
      <c r="F29" s="275">
        <v>2226145.1510000001</v>
      </c>
      <c r="G29" s="275">
        <v>2386236.7359999996</v>
      </c>
    </row>
    <row r="30" spans="1:224" s="38" customFormat="1" ht="8.65" customHeight="1">
      <c r="A30" s="85"/>
      <c r="B30" s="39"/>
      <c r="C30" s="100" t="s">
        <v>501</v>
      </c>
      <c r="D30" s="91" t="s">
        <v>701</v>
      </c>
      <c r="E30" s="275">
        <v>1775834.6380000005</v>
      </c>
      <c r="F30" s="275">
        <v>2007613.4479999994</v>
      </c>
      <c r="G30" s="275">
        <v>2144027.1680000001</v>
      </c>
    </row>
    <row r="31" spans="1:224" s="37" customFormat="1" ht="8.65" customHeight="1">
      <c r="A31" s="85"/>
      <c r="B31" s="39"/>
      <c r="C31" s="100" t="s">
        <v>554</v>
      </c>
      <c r="D31" s="91" t="s">
        <v>702</v>
      </c>
      <c r="E31" s="275">
        <v>690707.2709999996</v>
      </c>
      <c r="F31" s="275">
        <v>742057.19600000023</v>
      </c>
      <c r="G31" s="275">
        <v>837178.18700000003</v>
      </c>
    </row>
    <row r="32" spans="1:224" s="38" customFormat="1" ht="8.65" customHeight="1">
      <c r="A32" s="85"/>
      <c r="B32" s="39"/>
      <c r="C32" s="100" t="s">
        <v>555</v>
      </c>
      <c r="D32" s="91" t="s">
        <v>703</v>
      </c>
      <c r="E32" s="275">
        <v>2310060.392</v>
      </c>
      <c r="F32" s="275">
        <v>2809799.2310000001</v>
      </c>
      <c r="G32" s="275">
        <v>2947490.3819999998</v>
      </c>
    </row>
    <row r="33" spans="1:224" s="37" customFormat="1" ht="8.65" customHeight="1">
      <c r="A33" s="85"/>
      <c r="B33" s="39"/>
      <c r="C33" s="100" t="s">
        <v>558</v>
      </c>
      <c r="D33" s="91" t="s">
        <v>858</v>
      </c>
      <c r="E33" s="275">
        <v>1446910.6</v>
      </c>
      <c r="F33" s="275">
        <v>1654876.7180000001</v>
      </c>
      <c r="G33" s="275">
        <v>1752727.1710000003</v>
      </c>
    </row>
    <row r="34" spans="1:224" s="37" customFormat="1" ht="8.65" customHeight="1">
      <c r="A34" s="85"/>
      <c r="B34" s="39"/>
      <c r="C34" s="100" t="s">
        <v>559</v>
      </c>
      <c r="D34" s="91" t="s">
        <v>859</v>
      </c>
      <c r="E34" s="275">
        <v>3398849.0799999987</v>
      </c>
      <c r="F34" s="275">
        <v>3883447.6119999993</v>
      </c>
      <c r="G34" s="275">
        <v>4153387.2260000003</v>
      </c>
    </row>
    <row r="35" spans="1:224" s="37" customFormat="1" ht="8.65" customHeight="1">
      <c r="A35" s="85"/>
      <c r="B35" s="39"/>
      <c r="C35" s="100" t="s">
        <v>561</v>
      </c>
      <c r="D35" s="91" t="s">
        <v>860</v>
      </c>
      <c r="E35" s="275">
        <v>2002483.0979999998</v>
      </c>
      <c r="F35" s="275">
        <v>2275487.0100000007</v>
      </c>
      <c r="G35" s="275">
        <v>2569869.3450000011</v>
      </c>
    </row>
    <row r="36" spans="1:224" s="37" customFormat="1" ht="8.65" customHeight="1">
      <c r="A36" s="85"/>
      <c r="B36" s="39"/>
      <c r="C36" s="100" t="s">
        <v>563</v>
      </c>
      <c r="D36" s="91" t="s">
        <v>704</v>
      </c>
      <c r="E36" s="275">
        <v>3522932.4689999991</v>
      </c>
      <c r="F36" s="275">
        <v>4069077.2029999983</v>
      </c>
      <c r="G36" s="275">
        <v>4344634.9400000004</v>
      </c>
    </row>
    <row r="37" spans="1:224" s="37" customFormat="1" ht="8.65" customHeight="1">
      <c r="A37" s="85"/>
      <c r="B37" s="39"/>
      <c r="C37" s="100" t="s">
        <v>564</v>
      </c>
      <c r="D37" s="91" t="s">
        <v>861</v>
      </c>
      <c r="E37" s="275">
        <v>6461378.7659999998</v>
      </c>
      <c r="F37" s="275">
        <v>7149070.0499999989</v>
      </c>
      <c r="G37" s="275">
        <v>7970390.7899999972</v>
      </c>
    </row>
    <row r="38" spans="1:224" s="37" customFormat="1" ht="8.65" customHeight="1">
      <c r="A38" s="85"/>
      <c r="B38" s="39"/>
      <c r="C38" s="100" t="s">
        <v>566</v>
      </c>
      <c r="D38" s="91" t="s">
        <v>705</v>
      </c>
      <c r="E38" s="275">
        <v>421731.78700000001</v>
      </c>
      <c r="F38" s="275">
        <v>609235.46800000011</v>
      </c>
      <c r="G38" s="275">
        <v>1141303.7810000002</v>
      </c>
    </row>
    <row r="39" spans="1:224" s="37" customFormat="1" ht="8.65" customHeight="1">
      <c r="A39" s="85"/>
      <c r="B39" s="39"/>
      <c r="C39" s="100" t="s">
        <v>503</v>
      </c>
      <c r="D39" s="91" t="s">
        <v>706</v>
      </c>
      <c r="E39" s="275">
        <v>689583.071</v>
      </c>
      <c r="F39" s="275">
        <v>788330.66099999996</v>
      </c>
      <c r="G39" s="275">
        <v>794321.38399999985</v>
      </c>
    </row>
    <row r="40" spans="1:224" s="37" customFormat="1" ht="8.65" customHeight="1">
      <c r="A40" s="85"/>
      <c r="B40" s="39"/>
      <c r="C40" s="100" t="s">
        <v>568</v>
      </c>
      <c r="D40" s="91" t="s">
        <v>707</v>
      </c>
      <c r="E40" s="275">
        <v>1214036.7400000002</v>
      </c>
      <c r="F40" s="275">
        <v>1296010.5669999998</v>
      </c>
      <c r="G40" s="275">
        <v>1344572.8039999993</v>
      </c>
    </row>
    <row r="41" spans="1:224" s="37" customFormat="1" ht="8.65" customHeight="1">
      <c r="A41" s="85"/>
      <c r="B41" s="39"/>
      <c r="C41" s="101" t="s">
        <v>569</v>
      </c>
      <c r="D41" s="98" t="s">
        <v>708</v>
      </c>
      <c r="E41" s="275">
        <v>0</v>
      </c>
      <c r="F41" s="275">
        <v>0</v>
      </c>
      <c r="G41" s="275">
        <v>0</v>
      </c>
    </row>
    <row r="42" spans="1:224" s="37" customFormat="1" ht="9" customHeight="1">
      <c r="A42" s="265" t="s">
        <v>480</v>
      </c>
      <c r="B42" s="573" t="s">
        <v>1014</v>
      </c>
      <c r="C42" s="573"/>
      <c r="D42" s="573"/>
      <c r="E42" s="266">
        <v>88183.697</v>
      </c>
      <c r="F42" s="266">
        <v>167580.09300000002</v>
      </c>
      <c r="G42" s="266">
        <v>174503.96400000001</v>
      </c>
      <c r="H42" s="26"/>
      <c r="I42" s="18"/>
      <c r="J42" s="18"/>
      <c r="K42" s="18"/>
      <c r="L42" s="18"/>
      <c r="M42" s="26"/>
      <c r="N42" s="34"/>
      <c r="O42" s="565"/>
      <c r="P42" s="565"/>
      <c r="Q42" s="565"/>
      <c r="R42" s="18"/>
      <c r="S42" s="18"/>
      <c r="T42" s="18"/>
      <c r="U42" s="18"/>
      <c r="V42" s="26"/>
      <c r="W42" s="34"/>
      <c r="X42" s="565"/>
      <c r="Y42" s="565"/>
      <c r="Z42" s="565"/>
      <c r="AA42" s="18"/>
      <c r="AB42" s="18"/>
      <c r="AC42" s="18"/>
      <c r="AD42" s="18"/>
      <c r="AE42" s="26"/>
      <c r="AF42" s="34"/>
      <c r="AG42" s="565"/>
      <c r="AH42" s="565"/>
      <c r="AI42" s="565"/>
      <c r="AJ42" s="18"/>
      <c r="AK42" s="18"/>
      <c r="AL42" s="18"/>
      <c r="AM42" s="18"/>
      <c r="AN42" s="26"/>
      <c r="AO42" s="34"/>
      <c r="AP42" s="565"/>
      <c r="AQ42" s="565"/>
      <c r="AR42" s="565"/>
      <c r="AS42" s="18"/>
      <c r="AT42" s="18"/>
      <c r="AU42" s="18"/>
      <c r="AV42" s="18"/>
      <c r="AW42" s="26"/>
      <c r="AX42" s="34"/>
      <c r="AY42" s="565"/>
      <c r="AZ42" s="565"/>
      <c r="BA42" s="565"/>
      <c r="BB42" s="18"/>
      <c r="BC42" s="18"/>
      <c r="BD42" s="18"/>
      <c r="BE42" s="18"/>
      <c r="BF42" s="26"/>
      <c r="BG42" s="34"/>
      <c r="BH42" s="565"/>
      <c r="BI42" s="565"/>
      <c r="BJ42" s="565"/>
      <c r="BK42" s="18"/>
      <c r="BL42" s="18"/>
      <c r="BM42" s="18"/>
      <c r="BN42" s="18"/>
      <c r="BO42" s="26"/>
      <c r="BP42" s="34"/>
      <c r="BQ42" s="565"/>
      <c r="BR42" s="565"/>
      <c r="BS42" s="565"/>
      <c r="BT42" s="18"/>
      <c r="BU42" s="18"/>
      <c r="BV42" s="18"/>
      <c r="BW42" s="18"/>
      <c r="BX42" s="26"/>
      <c r="BY42" s="34"/>
      <c r="BZ42" s="565"/>
      <c r="CA42" s="565"/>
      <c r="CB42" s="565"/>
      <c r="CC42" s="18"/>
      <c r="CD42" s="18"/>
      <c r="CE42" s="18"/>
      <c r="CF42" s="18"/>
      <c r="CG42" s="26"/>
      <c r="CH42" s="34"/>
      <c r="CI42" s="565"/>
      <c r="CJ42" s="565"/>
      <c r="CK42" s="565"/>
      <c r="CL42" s="18"/>
      <c r="CM42" s="18"/>
      <c r="CN42" s="18"/>
      <c r="CO42" s="18"/>
      <c r="CP42" s="26"/>
      <c r="CQ42" s="34"/>
      <c r="CR42" s="565"/>
      <c r="CS42" s="565"/>
      <c r="CT42" s="565"/>
      <c r="CU42" s="18"/>
      <c r="CV42" s="18"/>
      <c r="CW42" s="18"/>
      <c r="CX42" s="18"/>
      <c r="CY42" s="26"/>
      <c r="CZ42" s="34"/>
      <c r="DA42" s="565"/>
      <c r="DB42" s="565"/>
      <c r="DC42" s="565"/>
      <c r="DD42" s="18"/>
      <c r="DE42" s="18"/>
      <c r="DF42" s="18"/>
      <c r="DG42" s="18"/>
      <c r="DH42" s="26"/>
      <c r="DI42" s="34"/>
      <c r="DJ42" s="565"/>
      <c r="DK42" s="565"/>
      <c r="DL42" s="565"/>
      <c r="DM42" s="18"/>
      <c r="DN42" s="18"/>
      <c r="DO42" s="18"/>
      <c r="DP42" s="18"/>
      <c r="DQ42" s="26"/>
      <c r="DR42" s="34"/>
      <c r="DS42" s="565"/>
      <c r="DT42" s="565"/>
      <c r="DU42" s="565"/>
      <c r="DV42" s="18"/>
      <c r="DW42" s="18"/>
      <c r="DX42" s="18"/>
      <c r="DY42" s="18"/>
      <c r="DZ42" s="26"/>
      <c r="EA42" s="34"/>
      <c r="EB42" s="565"/>
      <c r="EC42" s="565"/>
      <c r="ED42" s="565"/>
      <c r="EE42" s="18"/>
      <c r="EF42" s="18"/>
      <c r="EG42" s="18"/>
      <c r="EH42" s="18"/>
      <c r="EI42" s="26"/>
      <c r="EJ42" s="34"/>
      <c r="EK42" s="565"/>
      <c r="EL42" s="565"/>
      <c r="EM42" s="565"/>
      <c r="EN42" s="18"/>
      <c r="EO42" s="18"/>
      <c r="EP42" s="18"/>
      <c r="EQ42" s="18"/>
      <c r="ER42" s="26"/>
      <c r="ES42" s="34"/>
      <c r="ET42" s="565"/>
      <c r="EU42" s="565"/>
      <c r="EV42" s="565"/>
      <c r="EW42" s="18"/>
      <c r="EX42" s="18"/>
      <c r="EY42" s="18"/>
      <c r="EZ42" s="18"/>
      <c r="FA42" s="26"/>
      <c r="FB42" s="34"/>
      <c r="FC42" s="565"/>
      <c r="FD42" s="565"/>
      <c r="FE42" s="565"/>
      <c r="FF42" s="18"/>
      <c r="FG42" s="18"/>
      <c r="FH42" s="18"/>
      <c r="FI42" s="18"/>
      <c r="FJ42" s="26"/>
      <c r="FK42" s="34"/>
      <c r="FL42" s="565"/>
      <c r="FM42" s="565"/>
      <c r="FN42" s="565"/>
      <c r="FO42" s="18"/>
      <c r="FP42" s="18"/>
      <c r="FQ42" s="18"/>
      <c r="FR42" s="18"/>
      <c r="FS42" s="26"/>
      <c r="FT42" s="34"/>
      <c r="FU42" s="565"/>
      <c r="FV42" s="565"/>
      <c r="FW42" s="565"/>
      <c r="FX42" s="18"/>
      <c r="FY42" s="18"/>
      <c r="FZ42" s="18"/>
      <c r="GA42" s="18"/>
      <c r="GB42" s="26"/>
      <c r="GC42" s="34"/>
      <c r="GD42" s="565"/>
      <c r="GE42" s="565"/>
      <c r="GF42" s="565"/>
      <c r="GG42" s="18"/>
      <c r="GH42" s="18"/>
      <c r="GI42" s="18"/>
      <c r="GJ42" s="18"/>
      <c r="GK42" s="26"/>
      <c r="GL42" s="34"/>
      <c r="GM42" s="565"/>
      <c r="GN42" s="565"/>
      <c r="GO42" s="565"/>
      <c r="GP42" s="18"/>
      <c r="GQ42" s="18"/>
      <c r="GR42" s="18"/>
      <c r="GS42" s="18"/>
      <c r="GT42" s="26"/>
      <c r="GU42" s="34"/>
      <c r="GV42" s="565"/>
      <c r="GW42" s="565"/>
      <c r="GX42" s="565"/>
      <c r="GY42" s="18"/>
      <c r="GZ42" s="18"/>
      <c r="HA42" s="18"/>
      <c r="HB42" s="18"/>
      <c r="HC42" s="26"/>
      <c r="HD42" s="34"/>
      <c r="HE42" s="565"/>
      <c r="HF42" s="565"/>
      <c r="HG42" s="565"/>
      <c r="HH42" s="18"/>
      <c r="HI42" s="18"/>
      <c r="HJ42" s="18"/>
      <c r="HK42" s="18"/>
      <c r="HL42" s="26"/>
      <c r="HM42" s="34"/>
      <c r="HN42" s="565"/>
      <c r="HO42" s="565"/>
      <c r="HP42" s="565"/>
    </row>
    <row r="43" spans="1:224" s="37" customFormat="1" ht="8.65" customHeight="1">
      <c r="A43" s="85"/>
      <c r="B43" s="39"/>
      <c r="C43" s="85" t="s">
        <v>571</v>
      </c>
      <c r="D43" s="39" t="s">
        <v>959</v>
      </c>
      <c r="E43" s="275">
        <v>88183.697</v>
      </c>
      <c r="F43" s="275">
        <v>167580.09300000002</v>
      </c>
      <c r="G43" s="275">
        <v>174503.96400000001</v>
      </c>
    </row>
    <row r="44" spans="1:224" s="38" customFormat="1" ht="20.100000000000001" customHeight="1">
      <c r="A44" s="74" t="s">
        <v>481</v>
      </c>
      <c r="B44" s="562" t="s">
        <v>709</v>
      </c>
      <c r="C44" s="562"/>
      <c r="D44" s="562"/>
      <c r="E44" s="266">
        <v>364176.58999999997</v>
      </c>
      <c r="F44" s="266">
        <v>460984.799</v>
      </c>
      <c r="G44" s="266">
        <v>554633.23300000012</v>
      </c>
      <c r="H44" s="26"/>
      <c r="I44" s="18"/>
      <c r="J44" s="18"/>
      <c r="K44" s="18"/>
      <c r="L44" s="18"/>
      <c r="M44" s="26"/>
      <c r="N44" s="34"/>
      <c r="O44" s="565"/>
      <c r="P44" s="565"/>
      <c r="Q44" s="565"/>
      <c r="R44" s="18"/>
      <c r="S44" s="18"/>
      <c r="T44" s="18"/>
      <c r="U44" s="18"/>
      <c r="V44" s="26"/>
      <c r="W44" s="34"/>
      <c r="X44" s="565"/>
      <c r="Y44" s="565"/>
      <c r="Z44" s="565"/>
      <c r="AA44" s="18"/>
      <c r="AB44" s="18"/>
      <c r="AC44" s="18"/>
      <c r="AD44" s="18"/>
      <c r="AE44" s="26"/>
      <c r="AF44" s="34"/>
      <c r="AG44" s="565"/>
      <c r="AH44" s="565"/>
      <c r="AI44" s="565"/>
      <c r="AJ44" s="18"/>
      <c r="AK44" s="18"/>
      <c r="AL44" s="18"/>
      <c r="AM44" s="18"/>
      <c r="AN44" s="26"/>
      <c r="AO44" s="34"/>
      <c r="AP44" s="565"/>
      <c r="AQ44" s="565"/>
      <c r="AR44" s="565"/>
      <c r="AS44" s="18"/>
      <c r="AT44" s="18"/>
      <c r="AU44" s="18"/>
      <c r="AV44" s="18"/>
      <c r="AW44" s="26"/>
      <c r="AX44" s="34"/>
      <c r="AY44" s="565"/>
      <c r="AZ44" s="565"/>
      <c r="BA44" s="565"/>
      <c r="BB44" s="18"/>
      <c r="BC44" s="18"/>
      <c r="BD44" s="18"/>
      <c r="BE44" s="18"/>
      <c r="BF44" s="26"/>
      <c r="BG44" s="34"/>
      <c r="BH44" s="565"/>
      <c r="BI44" s="565"/>
      <c r="BJ44" s="565"/>
      <c r="BK44" s="18"/>
      <c r="BL44" s="18"/>
      <c r="BM44" s="18"/>
      <c r="BN44" s="18"/>
      <c r="BO44" s="26"/>
      <c r="BP44" s="34"/>
      <c r="BQ44" s="565"/>
      <c r="BR44" s="565"/>
      <c r="BS44" s="565"/>
      <c r="BT44" s="18"/>
      <c r="BU44" s="18"/>
      <c r="BV44" s="18"/>
      <c r="BW44" s="18"/>
      <c r="BX44" s="26"/>
      <c r="BY44" s="34"/>
      <c r="BZ44" s="565"/>
      <c r="CA44" s="565"/>
      <c r="CB44" s="565"/>
      <c r="CC44" s="18"/>
      <c r="CD44" s="18"/>
      <c r="CE44" s="18"/>
      <c r="CF44" s="18"/>
      <c r="CG44" s="26"/>
      <c r="CH44" s="34"/>
      <c r="CI44" s="565"/>
      <c r="CJ44" s="565"/>
      <c r="CK44" s="565"/>
      <c r="CL44" s="18"/>
      <c r="CM44" s="18"/>
      <c r="CN44" s="18"/>
      <c r="CO44" s="18"/>
      <c r="CP44" s="26"/>
      <c r="CQ44" s="34"/>
      <c r="CR44" s="565"/>
      <c r="CS44" s="565"/>
      <c r="CT44" s="565"/>
      <c r="CU44" s="18"/>
      <c r="CV44" s="18"/>
      <c r="CW44" s="18"/>
      <c r="CX44" s="18"/>
      <c r="CY44" s="26"/>
      <c r="CZ44" s="34"/>
      <c r="DA44" s="565"/>
      <c r="DB44" s="565"/>
      <c r="DC44" s="565"/>
      <c r="DD44" s="18"/>
      <c r="DE44" s="18"/>
      <c r="DF44" s="18"/>
      <c r="DG44" s="18"/>
      <c r="DH44" s="26"/>
      <c r="DI44" s="34"/>
      <c r="DJ44" s="565"/>
      <c r="DK44" s="565"/>
      <c r="DL44" s="565"/>
      <c r="DM44" s="18"/>
      <c r="DN44" s="18"/>
      <c r="DO44" s="18"/>
      <c r="DP44" s="18"/>
      <c r="DQ44" s="26"/>
      <c r="DR44" s="34"/>
      <c r="DS44" s="565"/>
      <c r="DT44" s="565"/>
      <c r="DU44" s="565"/>
      <c r="DV44" s="18"/>
      <c r="DW44" s="18"/>
      <c r="DX44" s="18"/>
      <c r="DY44" s="18"/>
      <c r="DZ44" s="26"/>
      <c r="EA44" s="34"/>
      <c r="EB44" s="565"/>
      <c r="EC44" s="565"/>
      <c r="ED44" s="565"/>
      <c r="EE44" s="18"/>
      <c r="EF44" s="18"/>
      <c r="EG44" s="18"/>
      <c r="EH44" s="18"/>
      <c r="EI44" s="26"/>
      <c r="EJ44" s="34"/>
      <c r="EK44" s="565"/>
      <c r="EL44" s="565"/>
      <c r="EM44" s="565"/>
      <c r="EN44" s="18"/>
      <c r="EO44" s="18"/>
      <c r="EP44" s="18"/>
      <c r="EQ44" s="18"/>
      <c r="ER44" s="26"/>
      <c r="ES44" s="34"/>
      <c r="ET44" s="565"/>
      <c r="EU44" s="565"/>
      <c r="EV44" s="565"/>
      <c r="EW44" s="18"/>
      <c r="EX44" s="18"/>
      <c r="EY44" s="18"/>
      <c r="EZ44" s="18"/>
      <c r="FA44" s="26"/>
      <c r="FB44" s="34"/>
      <c r="FC44" s="565"/>
      <c r="FD44" s="565"/>
      <c r="FE44" s="565"/>
      <c r="FF44" s="18"/>
      <c r="FG44" s="18"/>
      <c r="FH44" s="18"/>
      <c r="FI44" s="18"/>
      <c r="FJ44" s="26"/>
      <c r="FK44" s="34"/>
      <c r="FL44" s="565"/>
      <c r="FM44" s="565"/>
      <c r="FN44" s="565"/>
      <c r="FO44" s="18"/>
      <c r="FP44" s="18"/>
      <c r="FQ44" s="18"/>
      <c r="FR44" s="18"/>
      <c r="FS44" s="26"/>
      <c r="FT44" s="34"/>
      <c r="FU44" s="565"/>
      <c r="FV44" s="565"/>
      <c r="FW44" s="565"/>
      <c r="FX44" s="18"/>
      <c r="FY44" s="18"/>
      <c r="FZ44" s="18"/>
      <c r="GA44" s="18"/>
      <c r="GB44" s="26"/>
      <c r="GC44" s="34"/>
      <c r="GD44" s="565"/>
      <c r="GE44" s="565"/>
      <c r="GF44" s="565"/>
      <c r="GG44" s="18"/>
      <c r="GH44" s="18"/>
      <c r="GI44" s="18"/>
      <c r="GJ44" s="18"/>
      <c r="GK44" s="26"/>
      <c r="GL44" s="34"/>
      <c r="GM44" s="565"/>
      <c r="GN44" s="565"/>
      <c r="GO44" s="565"/>
      <c r="GP44" s="18"/>
      <c r="GQ44" s="18"/>
      <c r="GR44" s="18"/>
      <c r="GS44" s="18"/>
      <c r="GT44" s="26"/>
      <c r="GU44" s="34"/>
      <c r="GV44" s="565"/>
      <c r="GW44" s="565"/>
      <c r="GX44" s="565"/>
      <c r="GY44" s="18"/>
      <c r="GZ44" s="18"/>
      <c r="HA44" s="18"/>
      <c r="HB44" s="18"/>
      <c r="HC44" s="26"/>
      <c r="HD44" s="34"/>
      <c r="HE44" s="565"/>
      <c r="HF44" s="565"/>
      <c r="HG44" s="565"/>
      <c r="HH44" s="18"/>
      <c r="HI44" s="18"/>
      <c r="HJ44" s="18"/>
      <c r="HK44" s="18"/>
      <c r="HL44" s="26"/>
      <c r="HM44" s="34"/>
      <c r="HN44" s="565"/>
      <c r="HO44" s="565"/>
      <c r="HP44" s="565"/>
    </row>
    <row r="45" spans="1:224" s="37" customFormat="1" ht="8.65" customHeight="1">
      <c r="A45" s="85"/>
      <c r="B45" s="39"/>
      <c r="C45" s="99" t="s">
        <v>572</v>
      </c>
      <c r="D45" s="76" t="s">
        <v>710</v>
      </c>
      <c r="E45" s="275">
        <v>0</v>
      </c>
      <c r="F45" s="275">
        <v>0</v>
      </c>
      <c r="G45" s="275">
        <v>0</v>
      </c>
    </row>
    <row r="46" spans="1:224" s="37" customFormat="1" ht="8.65" customHeight="1">
      <c r="A46" s="85"/>
      <c r="B46" s="39"/>
      <c r="C46" s="100" t="s">
        <v>573</v>
      </c>
      <c r="D46" s="91" t="s">
        <v>711</v>
      </c>
      <c r="E46" s="275">
        <v>1.5860000000000001</v>
      </c>
      <c r="F46" s="275">
        <v>1.321</v>
      </c>
      <c r="G46" s="275">
        <v>245.22800000000001</v>
      </c>
    </row>
    <row r="47" spans="1:224" s="38" customFormat="1" ht="18" customHeight="1">
      <c r="A47" s="85"/>
      <c r="B47" s="39"/>
      <c r="C47" s="100" t="s">
        <v>575</v>
      </c>
      <c r="D47" s="91" t="s">
        <v>712</v>
      </c>
      <c r="E47" s="275">
        <v>364175.00399999996</v>
      </c>
      <c r="F47" s="275">
        <v>460983.478</v>
      </c>
      <c r="G47" s="275">
        <v>554388.00500000012</v>
      </c>
    </row>
    <row r="48" spans="1:224" s="37" customFormat="1" ht="8.65" customHeight="1">
      <c r="A48" s="85"/>
      <c r="B48" s="39"/>
      <c r="C48" s="101" t="s">
        <v>577</v>
      </c>
      <c r="D48" s="98" t="s">
        <v>713</v>
      </c>
      <c r="E48" s="275">
        <v>0</v>
      </c>
      <c r="F48" s="275">
        <v>0</v>
      </c>
      <c r="G48" s="275">
        <v>0</v>
      </c>
    </row>
    <row r="49" spans="1:224" s="38" customFormat="1" ht="20.100000000000001" customHeight="1">
      <c r="A49" s="74" t="s">
        <v>482</v>
      </c>
      <c r="B49" s="562" t="s">
        <v>714</v>
      </c>
      <c r="C49" s="562"/>
      <c r="D49" s="562"/>
      <c r="E49" s="266">
        <v>728644.59500000009</v>
      </c>
      <c r="F49" s="266">
        <v>900054.19799999986</v>
      </c>
      <c r="G49" s="266">
        <v>1025063.182</v>
      </c>
      <c r="H49" s="26"/>
      <c r="I49" s="18"/>
      <c r="J49" s="18"/>
      <c r="K49" s="18"/>
      <c r="L49" s="18"/>
      <c r="M49" s="26"/>
      <c r="N49" s="34"/>
      <c r="O49" s="565"/>
      <c r="P49" s="565"/>
      <c r="Q49" s="565"/>
      <c r="R49" s="18"/>
      <c r="S49" s="18"/>
      <c r="T49" s="18"/>
      <c r="U49" s="18"/>
      <c r="V49" s="26"/>
      <c r="W49" s="34"/>
      <c r="X49" s="565"/>
      <c r="Y49" s="565"/>
      <c r="Z49" s="565"/>
      <c r="AA49" s="18"/>
      <c r="AB49" s="18"/>
      <c r="AC49" s="18"/>
      <c r="AD49" s="18"/>
      <c r="AE49" s="26"/>
      <c r="AF49" s="34"/>
      <c r="AG49" s="565"/>
      <c r="AH49" s="565"/>
      <c r="AI49" s="565"/>
      <c r="AJ49" s="18"/>
      <c r="AK49" s="18"/>
      <c r="AL49" s="18"/>
      <c r="AM49" s="18"/>
      <c r="AN49" s="26"/>
      <c r="AO49" s="34"/>
      <c r="AP49" s="565"/>
      <c r="AQ49" s="565"/>
      <c r="AR49" s="565"/>
      <c r="AS49" s="18"/>
      <c r="AT49" s="18"/>
      <c r="AU49" s="18"/>
      <c r="AV49" s="18"/>
      <c r="AW49" s="26"/>
      <c r="AX49" s="34"/>
      <c r="AY49" s="565"/>
      <c r="AZ49" s="565"/>
      <c r="BA49" s="565"/>
      <c r="BB49" s="18"/>
      <c r="BC49" s="18"/>
      <c r="BD49" s="18"/>
      <c r="BE49" s="18"/>
      <c r="BF49" s="26"/>
      <c r="BG49" s="34"/>
      <c r="BH49" s="565"/>
      <c r="BI49" s="565"/>
      <c r="BJ49" s="565"/>
      <c r="BK49" s="18"/>
      <c r="BL49" s="18"/>
      <c r="BM49" s="18"/>
      <c r="BN49" s="18"/>
      <c r="BO49" s="26"/>
      <c r="BP49" s="34"/>
      <c r="BQ49" s="565"/>
      <c r="BR49" s="565"/>
      <c r="BS49" s="565"/>
      <c r="BT49" s="18"/>
      <c r="BU49" s="18"/>
      <c r="BV49" s="18"/>
      <c r="BW49" s="18"/>
      <c r="BX49" s="26"/>
      <c r="BY49" s="34"/>
      <c r="BZ49" s="565"/>
      <c r="CA49" s="565"/>
      <c r="CB49" s="565"/>
      <c r="CC49" s="18"/>
      <c r="CD49" s="18"/>
      <c r="CE49" s="18"/>
      <c r="CF49" s="18"/>
      <c r="CG49" s="26"/>
      <c r="CH49" s="34"/>
      <c r="CI49" s="565"/>
      <c r="CJ49" s="565"/>
      <c r="CK49" s="565"/>
      <c r="CL49" s="18"/>
      <c r="CM49" s="18"/>
      <c r="CN49" s="18"/>
      <c r="CO49" s="18"/>
      <c r="CP49" s="26"/>
      <c r="CQ49" s="34"/>
      <c r="CR49" s="565"/>
      <c r="CS49" s="565"/>
      <c r="CT49" s="565"/>
      <c r="CU49" s="18"/>
      <c r="CV49" s="18"/>
      <c r="CW49" s="18"/>
      <c r="CX49" s="18"/>
      <c r="CY49" s="26"/>
      <c r="CZ49" s="34"/>
      <c r="DA49" s="565"/>
      <c r="DB49" s="565"/>
      <c r="DC49" s="565"/>
      <c r="DD49" s="18"/>
      <c r="DE49" s="18"/>
      <c r="DF49" s="18"/>
      <c r="DG49" s="18"/>
      <c r="DH49" s="26"/>
      <c r="DI49" s="34"/>
      <c r="DJ49" s="565"/>
      <c r="DK49" s="565"/>
      <c r="DL49" s="565"/>
      <c r="DM49" s="18"/>
      <c r="DN49" s="18"/>
      <c r="DO49" s="18"/>
      <c r="DP49" s="18"/>
      <c r="DQ49" s="26"/>
      <c r="DR49" s="34"/>
      <c r="DS49" s="565"/>
      <c r="DT49" s="565"/>
      <c r="DU49" s="565"/>
      <c r="DV49" s="18"/>
      <c r="DW49" s="18"/>
      <c r="DX49" s="18"/>
      <c r="DY49" s="18"/>
      <c r="DZ49" s="26"/>
      <c r="EA49" s="34"/>
      <c r="EB49" s="565"/>
      <c r="EC49" s="565"/>
      <c r="ED49" s="565"/>
      <c r="EE49" s="18"/>
      <c r="EF49" s="18"/>
      <c r="EG49" s="18"/>
      <c r="EH49" s="18"/>
      <c r="EI49" s="26"/>
      <c r="EJ49" s="34"/>
      <c r="EK49" s="565"/>
      <c r="EL49" s="565"/>
      <c r="EM49" s="565"/>
      <c r="EN49" s="18"/>
      <c r="EO49" s="18"/>
      <c r="EP49" s="18"/>
      <c r="EQ49" s="18"/>
      <c r="ER49" s="26"/>
      <c r="ES49" s="34"/>
      <c r="ET49" s="565"/>
      <c r="EU49" s="565"/>
      <c r="EV49" s="565"/>
      <c r="EW49" s="18"/>
      <c r="EX49" s="18"/>
      <c r="EY49" s="18"/>
      <c r="EZ49" s="18"/>
      <c r="FA49" s="26"/>
      <c r="FB49" s="34"/>
      <c r="FC49" s="565"/>
      <c r="FD49" s="565"/>
      <c r="FE49" s="565"/>
      <c r="FF49" s="18"/>
      <c r="FG49" s="18"/>
      <c r="FH49" s="18"/>
      <c r="FI49" s="18"/>
      <c r="FJ49" s="26"/>
      <c r="FK49" s="34"/>
      <c r="FL49" s="565"/>
      <c r="FM49" s="565"/>
      <c r="FN49" s="565"/>
      <c r="FO49" s="18"/>
      <c r="FP49" s="18"/>
      <c r="FQ49" s="18"/>
      <c r="FR49" s="18"/>
      <c r="FS49" s="26"/>
      <c r="FT49" s="34"/>
      <c r="FU49" s="565"/>
      <c r="FV49" s="565"/>
      <c r="FW49" s="565"/>
      <c r="FX49" s="18"/>
      <c r="FY49" s="18"/>
      <c r="FZ49" s="18"/>
      <c r="GA49" s="18"/>
      <c r="GB49" s="26"/>
      <c r="GC49" s="34"/>
      <c r="GD49" s="565"/>
      <c r="GE49" s="565"/>
      <c r="GF49" s="565"/>
      <c r="GG49" s="18"/>
      <c r="GH49" s="18"/>
      <c r="GI49" s="18"/>
      <c r="GJ49" s="18"/>
      <c r="GK49" s="26"/>
      <c r="GL49" s="34"/>
      <c r="GM49" s="565"/>
      <c r="GN49" s="565"/>
      <c r="GO49" s="565"/>
      <c r="GP49" s="18"/>
      <c r="GQ49" s="18"/>
      <c r="GR49" s="18"/>
      <c r="GS49" s="18"/>
      <c r="GT49" s="26"/>
      <c r="GU49" s="34"/>
      <c r="GV49" s="565"/>
      <c r="GW49" s="565"/>
      <c r="GX49" s="565"/>
      <c r="GY49" s="18"/>
      <c r="GZ49" s="18"/>
      <c r="HA49" s="18"/>
      <c r="HB49" s="18"/>
      <c r="HC49" s="26"/>
      <c r="HD49" s="34"/>
      <c r="HE49" s="565"/>
      <c r="HF49" s="565"/>
      <c r="HG49" s="565"/>
      <c r="HH49" s="18"/>
      <c r="HI49" s="18"/>
      <c r="HJ49" s="18"/>
      <c r="HK49" s="18"/>
      <c r="HL49" s="26"/>
      <c r="HM49" s="34"/>
      <c r="HN49" s="565"/>
      <c r="HO49" s="565"/>
      <c r="HP49" s="565"/>
    </row>
    <row r="50" spans="1:224" s="37" customFormat="1" ht="18" customHeight="1">
      <c r="A50" s="85"/>
      <c r="B50" s="39"/>
      <c r="C50" s="99" t="s">
        <v>586</v>
      </c>
      <c r="D50" s="76" t="s">
        <v>715</v>
      </c>
      <c r="E50" s="275">
        <v>723414.95500000007</v>
      </c>
      <c r="F50" s="275">
        <v>879917.39699999988</v>
      </c>
      <c r="G50" s="275">
        <v>997837.90800000005</v>
      </c>
    </row>
    <row r="51" spans="1:224" s="37" customFormat="1" ht="8.65" customHeight="1">
      <c r="A51" s="85"/>
      <c r="B51" s="39"/>
      <c r="C51" s="100" t="s">
        <v>588</v>
      </c>
      <c r="D51" s="91" t="s">
        <v>862</v>
      </c>
      <c r="E51" s="275">
        <v>5229.6400000000003</v>
      </c>
      <c r="F51" s="275">
        <v>20136.800999999999</v>
      </c>
      <c r="G51" s="275">
        <v>27225.274000000001</v>
      </c>
    </row>
    <row r="52" spans="1:224" s="38" customFormat="1" ht="8.65" customHeight="1">
      <c r="A52" s="85"/>
      <c r="B52" s="39"/>
      <c r="C52" s="101" t="s">
        <v>592</v>
      </c>
      <c r="D52" s="98" t="s">
        <v>863</v>
      </c>
      <c r="E52" s="275">
        <v>0</v>
      </c>
      <c r="F52" s="275">
        <v>0</v>
      </c>
      <c r="G52" s="275">
        <v>0</v>
      </c>
    </row>
    <row r="53" spans="1:224" s="38" customFormat="1" ht="9" customHeight="1">
      <c r="A53" s="74" t="s">
        <v>484</v>
      </c>
      <c r="B53" s="562" t="s">
        <v>716</v>
      </c>
      <c r="C53" s="562"/>
      <c r="D53" s="562"/>
      <c r="E53" s="266">
        <v>206841.86900000004</v>
      </c>
      <c r="F53" s="266">
        <v>189162.829</v>
      </c>
      <c r="G53" s="266">
        <v>205978.07199999999</v>
      </c>
      <c r="H53" s="26"/>
      <c r="I53" s="18"/>
      <c r="J53" s="18"/>
      <c r="K53" s="18"/>
      <c r="L53" s="18"/>
      <c r="M53" s="26"/>
      <c r="N53" s="34"/>
      <c r="O53" s="565"/>
      <c r="P53" s="565"/>
      <c r="Q53" s="565"/>
      <c r="R53" s="18"/>
      <c r="S53" s="18"/>
      <c r="T53" s="18"/>
      <c r="U53" s="18"/>
      <c r="V53" s="26"/>
      <c r="W53" s="34"/>
      <c r="X53" s="565"/>
      <c r="Y53" s="565"/>
      <c r="Z53" s="565"/>
      <c r="AA53" s="18"/>
      <c r="AB53" s="18"/>
      <c r="AC53" s="18"/>
      <c r="AD53" s="18"/>
      <c r="AE53" s="26"/>
      <c r="AF53" s="34"/>
      <c r="AG53" s="565"/>
      <c r="AH53" s="565"/>
      <c r="AI53" s="565"/>
      <c r="AJ53" s="18"/>
      <c r="AK53" s="18"/>
      <c r="AL53" s="18"/>
      <c r="AM53" s="18"/>
      <c r="AN53" s="26"/>
      <c r="AO53" s="34"/>
      <c r="AP53" s="565"/>
      <c r="AQ53" s="565"/>
      <c r="AR53" s="565"/>
      <c r="AS53" s="18"/>
      <c r="AT53" s="18"/>
      <c r="AU53" s="18"/>
      <c r="AV53" s="18"/>
      <c r="AW53" s="26"/>
      <c r="AX53" s="34"/>
      <c r="AY53" s="565"/>
      <c r="AZ53" s="565"/>
      <c r="BA53" s="565"/>
      <c r="BB53" s="18"/>
      <c r="BC53" s="18"/>
      <c r="BD53" s="18"/>
      <c r="BE53" s="18"/>
      <c r="BF53" s="26"/>
      <c r="BG53" s="34"/>
      <c r="BH53" s="565"/>
      <c r="BI53" s="565"/>
      <c r="BJ53" s="565"/>
      <c r="BK53" s="18"/>
      <c r="BL53" s="18"/>
      <c r="BM53" s="18"/>
      <c r="BN53" s="18"/>
      <c r="BO53" s="26"/>
      <c r="BP53" s="34"/>
      <c r="BQ53" s="565"/>
      <c r="BR53" s="565"/>
      <c r="BS53" s="565"/>
      <c r="BT53" s="18"/>
      <c r="BU53" s="18"/>
      <c r="BV53" s="18"/>
      <c r="BW53" s="18"/>
      <c r="BX53" s="26"/>
      <c r="BY53" s="34"/>
      <c r="BZ53" s="565"/>
      <c r="CA53" s="565"/>
      <c r="CB53" s="565"/>
      <c r="CC53" s="18"/>
      <c r="CD53" s="18"/>
      <c r="CE53" s="18"/>
      <c r="CF53" s="18"/>
      <c r="CG53" s="26"/>
      <c r="CH53" s="34"/>
      <c r="CI53" s="565"/>
      <c r="CJ53" s="565"/>
      <c r="CK53" s="565"/>
      <c r="CL53" s="18"/>
      <c r="CM53" s="18"/>
      <c r="CN53" s="18"/>
      <c r="CO53" s="18"/>
      <c r="CP53" s="26"/>
      <c r="CQ53" s="34"/>
      <c r="CR53" s="565"/>
      <c r="CS53" s="565"/>
      <c r="CT53" s="565"/>
      <c r="CU53" s="18"/>
      <c r="CV53" s="18"/>
      <c r="CW53" s="18"/>
      <c r="CX53" s="18"/>
      <c r="CY53" s="26"/>
      <c r="CZ53" s="34"/>
      <c r="DA53" s="565"/>
      <c r="DB53" s="565"/>
      <c r="DC53" s="565"/>
      <c r="DD53" s="18"/>
      <c r="DE53" s="18"/>
      <c r="DF53" s="18"/>
      <c r="DG53" s="18"/>
      <c r="DH53" s="26"/>
      <c r="DI53" s="34"/>
      <c r="DJ53" s="565"/>
      <c r="DK53" s="565"/>
      <c r="DL53" s="565"/>
      <c r="DM53" s="18"/>
      <c r="DN53" s="18"/>
      <c r="DO53" s="18"/>
      <c r="DP53" s="18"/>
      <c r="DQ53" s="26"/>
      <c r="DR53" s="34"/>
      <c r="DS53" s="565"/>
      <c r="DT53" s="565"/>
      <c r="DU53" s="565"/>
      <c r="DV53" s="18"/>
      <c r="DW53" s="18"/>
      <c r="DX53" s="18"/>
      <c r="DY53" s="18"/>
      <c r="DZ53" s="26"/>
      <c r="EA53" s="34"/>
      <c r="EB53" s="565"/>
      <c r="EC53" s="565"/>
      <c r="ED53" s="565"/>
      <c r="EE53" s="18"/>
      <c r="EF53" s="18"/>
      <c r="EG53" s="18"/>
      <c r="EH53" s="18"/>
      <c r="EI53" s="26"/>
      <c r="EJ53" s="34"/>
      <c r="EK53" s="565"/>
      <c r="EL53" s="565"/>
      <c r="EM53" s="565"/>
      <c r="EN53" s="18"/>
      <c r="EO53" s="18"/>
      <c r="EP53" s="18"/>
      <c r="EQ53" s="18"/>
      <c r="ER53" s="26"/>
      <c r="ES53" s="34"/>
      <c r="ET53" s="565"/>
      <c r="EU53" s="565"/>
      <c r="EV53" s="565"/>
      <c r="EW53" s="18"/>
      <c r="EX53" s="18"/>
      <c r="EY53" s="18"/>
      <c r="EZ53" s="18"/>
      <c r="FA53" s="26"/>
      <c r="FB53" s="34"/>
      <c r="FC53" s="565"/>
      <c r="FD53" s="565"/>
      <c r="FE53" s="565"/>
      <c r="FF53" s="18"/>
      <c r="FG53" s="18"/>
      <c r="FH53" s="18"/>
      <c r="FI53" s="18"/>
      <c r="FJ53" s="26"/>
      <c r="FK53" s="34"/>
      <c r="FL53" s="565"/>
      <c r="FM53" s="565"/>
      <c r="FN53" s="565"/>
      <c r="FO53" s="18"/>
      <c r="FP53" s="18"/>
      <c r="FQ53" s="18"/>
      <c r="FR53" s="18"/>
      <c r="FS53" s="26"/>
      <c r="FT53" s="34"/>
      <c r="FU53" s="565"/>
      <c r="FV53" s="565"/>
      <c r="FW53" s="565"/>
      <c r="FX53" s="18"/>
      <c r="FY53" s="18"/>
      <c r="FZ53" s="18"/>
      <c r="GA53" s="18"/>
      <c r="GB53" s="26"/>
      <c r="GC53" s="34"/>
      <c r="GD53" s="565"/>
      <c r="GE53" s="565"/>
      <c r="GF53" s="565"/>
      <c r="GG53" s="18"/>
      <c r="GH53" s="18"/>
      <c r="GI53" s="18"/>
      <c r="GJ53" s="18"/>
      <c r="GK53" s="26"/>
      <c r="GL53" s="34"/>
      <c r="GM53" s="565"/>
      <c r="GN53" s="565"/>
      <c r="GO53" s="565"/>
      <c r="GP53" s="18"/>
      <c r="GQ53" s="18"/>
      <c r="GR53" s="18"/>
      <c r="GS53" s="18"/>
      <c r="GT53" s="26"/>
      <c r="GU53" s="34"/>
      <c r="GV53" s="565"/>
      <c r="GW53" s="565"/>
      <c r="GX53" s="565"/>
      <c r="GY53" s="18"/>
      <c r="GZ53" s="18"/>
      <c r="HA53" s="18"/>
      <c r="HB53" s="18"/>
      <c r="HC53" s="26"/>
      <c r="HD53" s="34"/>
      <c r="HE53" s="565"/>
      <c r="HF53" s="565"/>
      <c r="HG53" s="565"/>
      <c r="HH53" s="18"/>
      <c r="HI53" s="18"/>
      <c r="HJ53" s="18"/>
      <c r="HK53" s="18"/>
      <c r="HL53" s="26"/>
      <c r="HM53" s="34"/>
      <c r="HN53" s="565"/>
      <c r="HO53" s="565"/>
      <c r="HP53" s="565"/>
    </row>
    <row r="54" spans="1:224" s="27" customFormat="1" ht="8.65" customHeight="1">
      <c r="A54" s="85"/>
      <c r="B54" s="39"/>
      <c r="C54" s="99" t="s">
        <v>607</v>
      </c>
      <c r="D54" s="76" t="s">
        <v>717</v>
      </c>
      <c r="E54" s="275">
        <v>194424.35600000003</v>
      </c>
      <c r="F54" s="275">
        <v>122277.93700000001</v>
      </c>
      <c r="G54" s="275">
        <v>135896.742</v>
      </c>
    </row>
    <row r="55" spans="1:224" s="27" customFormat="1" ht="18" customHeight="1">
      <c r="A55" s="85"/>
      <c r="B55" s="39"/>
      <c r="C55" s="100" t="s">
        <v>608</v>
      </c>
      <c r="D55" s="91" t="s">
        <v>718</v>
      </c>
      <c r="E55" s="275">
        <v>12417.512999999999</v>
      </c>
      <c r="F55" s="275">
        <v>66884.891999999993</v>
      </c>
      <c r="G55" s="275">
        <v>70081.33</v>
      </c>
    </row>
    <row r="56" spans="1:224" s="27" customFormat="1" ht="8.65" customHeight="1">
      <c r="A56" s="85"/>
      <c r="B56" s="39"/>
      <c r="C56" s="100" t="s">
        <v>609</v>
      </c>
      <c r="D56" s="91" t="s">
        <v>719</v>
      </c>
      <c r="E56" s="275">
        <v>0</v>
      </c>
      <c r="F56" s="275">
        <v>0</v>
      </c>
      <c r="G56" s="275">
        <v>0</v>
      </c>
    </row>
    <row r="57" spans="1:224" s="27" customFormat="1" ht="8.65" customHeight="1">
      <c r="A57" s="85"/>
      <c r="B57" s="39"/>
      <c r="C57" s="100" t="s">
        <v>515</v>
      </c>
      <c r="D57" s="91" t="s">
        <v>720</v>
      </c>
      <c r="E57" s="275">
        <v>0</v>
      </c>
      <c r="F57" s="275">
        <v>0</v>
      </c>
      <c r="G57" s="275">
        <v>0</v>
      </c>
    </row>
    <row r="58" spans="1:224" s="27" customFormat="1" ht="8.65" customHeight="1">
      <c r="A58" s="85"/>
      <c r="B58" s="39"/>
      <c r="C58" s="100" t="s">
        <v>517</v>
      </c>
      <c r="D58" s="91" t="s">
        <v>721</v>
      </c>
      <c r="E58" s="275">
        <v>0</v>
      </c>
      <c r="F58" s="275">
        <v>0</v>
      </c>
      <c r="G58" s="275">
        <v>0</v>
      </c>
    </row>
    <row r="59" spans="1:224" s="27" customFormat="1" ht="8.65" customHeight="1">
      <c r="A59" s="85"/>
      <c r="B59" s="39"/>
      <c r="C59" s="101" t="s">
        <v>519</v>
      </c>
      <c r="D59" s="98" t="s">
        <v>722</v>
      </c>
      <c r="E59" s="275">
        <v>0</v>
      </c>
      <c r="F59" s="275">
        <v>0</v>
      </c>
      <c r="G59" s="275">
        <v>0</v>
      </c>
    </row>
    <row r="60" spans="1:224" s="37" customFormat="1" ht="9" customHeight="1">
      <c r="A60" s="74" t="s">
        <v>485</v>
      </c>
      <c r="B60" s="562" t="s">
        <v>723</v>
      </c>
      <c r="C60" s="562"/>
      <c r="D60" s="562"/>
      <c r="E60" s="266">
        <v>4491.55</v>
      </c>
      <c r="F60" s="266">
        <v>7140.4349999999995</v>
      </c>
      <c r="G60" s="266">
        <v>5347.1429999999991</v>
      </c>
      <c r="H60" s="26"/>
      <c r="I60" s="18"/>
      <c r="J60" s="18"/>
      <c r="K60" s="18"/>
      <c r="L60" s="18"/>
      <c r="M60" s="26"/>
      <c r="N60" s="34"/>
      <c r="O60" s="565"/>
      <c r="P60" s="565"/>
      <c r="Q60" s="565"/>
      <c r="R60" s="18"/>
      <c r="S60" s="18"/>
      <c r="T60" s="18"/>
      <c r="U60" s="18"/>
      <c r="V60" s="26"/>
      <c r="W60" s="34"/>
      <c r="X60" s="565"/>
      <c r="Y60" s="565"/>
      <c r="Z60" s="565"/>
      <c r="AA60" s="18"/>
      <c r="AB60" s="18"/>
      <c r="AC60" s="18"/>
      <c r="AD60" s="18"/>
      <c r="AE60" s="26"/>
      <c r="AF60" s="34"/>
      <c r="AG60" s="565"/>
      <c r="AH60" s="565"/>
      <c r="AI60" s="565"/>
      <c r="AJ60" s="18"/>
      <c r="AK60" s="18"/>
      <c r="AL60" s="18"/>
      <c r="AM60" s="18"/>
      <c r="AN60" s="26"/>
      <c r="AO60" s="34"/>
      <c r="AP60" s="565"/>
      <c r="AQ60" s="565"/>
      <c r="AR60" s="565"/>
      <c r="AS60" s="18"/>
      <c r="AT60" s="18"/>
      <c r="AU60" s="18"/>
      <c r="AV60" s="18"/>
      <c r="AW60" s="26"/>
      <c r="AX60" s="34"/>
      <c r="AY60" s="565"/>
      <c r="AZ60" s="565"/>
      <c r="BA60" s="565"/>
      <c r="BB60" s="18"/>
      <c r="BC60" s="18"/>
      <c r="BD60" s="18"/>
      <c r="BE60" s="18"/>
      <c r="BF60" s="26"/>
      <c r="BG60" s="34"/>
      <c r="BH60" s="565"/>
      <c r="BI60" s="565"/>
      <c r="BJ60" s="565"/>
      <c r="BK60" s="18"/>
      <c r="BL60" s="18"/>
      <c r="BM60" s="18"/>
      <c r="BN60" s="18"/>
      <c r="BO60" s="26"/>
      <c r="BP60" s="34"/>
      <c r="BQ60" s="565"/>
      <c r="BR60" s="565"/>
      <c r="BS60" s="565"/>
      <c r="BT60" s="18"/>
      <c r="BU60" s="18"/>
      <c r="BV60" s="18"/>
      <c r="BW60" s="18"/>
      <c r="BX60" s="26"/>
      <c r="BY60" s="34"/>
      <c r="BZ60" s="565"/>
      <c r="CA60" s="565"/>
      <c r="CB60" s="565"/>
      <c r="CC60" s="18"/>
      <c r="CD60" s="18"/>
      <c r="CE60" s="18"/>
      <c r="CF60" s="18"/>
      <c r="CG60" s="26"/>
      <c r="CH60" s="34"/>
      <c r="CI60" s="565"/>
      <c r="CJ60" s="565"/>
      <c r="CK60" s="565"/>
      <c r="CL60" s="18"/>
      <c r="CM60" s="18"/>
      <c r="CN60" s="18"/>
      <c r="CO60" s="18"/>
      <c r="CP60" s="26"/>
      <c r="CQ60" s="34"/>
      <c r="CR60" s="565"/>
      <c r="CS60" s="565"/>
      <c r="CT60" s="565"/>
      <c r="CU60" s="18"/>
      <c r="CV60" s="18"/>
      <c r="CW60" s="18"/>
      <c r="CX60" s="18"/>
      <c r="CY60" s="26"/>
      <c r="CZ60" s="34"/>
      <c r="DA60" s="565"/>
      <c r="DB60" s="565"/>
      <c r="DC60" s="565"/>
      <c r="DD60" s="18"/>
      <c r="DE60" s="18"/>
      <c r="DF60" s="18"/>
      <c r="DG60" s="18"/>
      <c r="DH60" s="26"/>
      <c r="DI60" s="34"/>
      <c r="DJ60" s="565"/>
      <c r="DK60" s="565"/>
      <c r="DL60" s="565"/>
      <c r="DM60" s="18"/>
      <c r="DN60" s="18"/>
      <c r="DO60" s="18"/>
      <c r="DP60" s="18"/>
      <c r="DQ60" s="26"/>
      <c r="DR60" s="34"/>
      <c r="DS60" s="565"/>
      <c r="DT60" s="565"/>
      <c r="DU60" s="565"/>
      <c r="DV60" s="18"/>
      <c r="DW60" s="18"/>
      <c r="DX60" s="18"/>
      <c r="DY60" s="18"/>
      <c r="DZ60" s="26"/>
      <c r="EA60" s="34"/>
      <c r="EB60" s="565"/>
      <c r="EC60" s="565"/>
      <c r="ED60" s="565"/>
      <c r="EE60" s="18"/>
      <c r="EF60" s="18"/>
      <c r="EG60" s="18"/>
      <c r="EH60" s="18"/>
      <c r="EI60" s="26"/>
      <c r="EJ60" s="34"/>
      <c r="EK60" s="565"/>
      <c r="EL60" s="565"/>
      <c r="EM60" s="565"/>
      <c r="EN60" s="18"/>
      <c r="EO60" s="18"/>
      <c r="EP60" s="18"/>
      <c r="EQ60" s="18"/>
      <c r="ER60" s="26"/>
      <c r="ES60" s="34"/>
      <c r="ET60" s="565"/>
      <c r="EU60" s="565"/>
      <c r="EV60" s="565"/>
      <c r="EW60" s="18"/>
      <c r="EX60" s="18"/>
      <c r="EY60" s="18"/>
      <c r="EZ60" s="18"/>
      <c r="FA60" s="26"/>
      <c r="FB60" s="34"/>
      <c r="FC60" s="565"/>
      <c r="FD60" s="565"/>
      <c r="FE60" s="565"/>
      <c r="FF60" s="18"/>
      <c r="FG60" s="18"/>
      <c r="FH60" s="18"/>
      <c r="FI60" s="18"/>
      <c r="FJ60" s="26"/>
      <c r="FK60" s="34"/>
      <c r="FL60" s="565"/>
      <c r="FM60" s="565"/>
      <c r="FN60" s="565"/>
      <c r="FO60" s="18"/>
      <c r="FP60" s="18"/>
      <c r="FQ60" s="18"/>
      <c r="FR60" s="18"/>
      <c r="FS60" s="26"/>
      <c r="FT60" s="34"/>
      <c r="FU60" s="565"/>
      <c r="FV60" s="565"/>
      <c r="FW60" s="565"/>
      <c r="FX60" s="18"/>
      <c r="FY60" s="18"/>
      <c r="FZ60" s="18"/>
      <c r="GA60" s="18"/>
      <c r="GB60" s="26"/>
      <c r="GC60" s="34"/>
      <c r="GD60" s="565"/>
      <c r="GE60" s="565"/>
      <c r="GF60" s="565"/>
      <c r="GG60" s="18"/>
      <c r="GH60" s="18"/>
      <c r="GI60" s="18"/>
      <c r="GJ60" s="18"/>
      <c r="GK60" s="26"/>
      <c r="GL60" s="34"/>
      <c r="GM60" s="565"/>
      <c r="GN60" s="565"/>
      <c r="GO60" s="565"/>
      <c r="GP60" s="18"/>
      <c r="GQ60" s="18"/>
      <c r="GR60" s="18"/>
      <c r="GS60" s="18"/>
      <c r="GT60" s="26"/>
      <c r="GU60" s="34"/>
      <c r="GV60" s="565"/>
      <c r="GW60" s="565"/>
      <c r="GX60" s="565"/>
      <c r="GY60" s="18"/>
      <c r="GZ60" s="18"/>
      <c r="HA60" s="18"/>
      <c r="HB60" s="18"/>
      <c r="HC60" s="26"/>
      <c r="HD60" s="34"/>
      <c r="HE60" s="565"/>
      <c r="HF60" s="565"/>
      <c r="HG60" s="565"/>
      <c r="HH60" s="18"/>
      <c r="HI60" s="18"/>
      <c r="HJ60" s="18"/>
      <c r="HK60" s="18"/>
      <c r="HL60" s="26"/>
      <c r="HM60" s="34"/>
      <c r="HN60" s="565"/>
      <c r="HO60" s="565"/>
      <c r="HP60" s="565"/>
    </row>
    <row r="61" spans="1:224" s="27" customFormat="1" ht="8.65" customHeight="1">
      <c r="A61" s="85"/>
      <c r="B61" s="39"/>
      <c r="C61" s="99" t="s">
        <v>624</v>
      </c>
      <c r="D61" s="76" t="s">
        <v>724</v>
      </c>
      <c r="E61" s="275">
        <v>0</v>
      </c>
      <c r="F61" s="275">
        <v>0</v>
      </c>
      <c r="G61" s="275">
        <v>0</v>
      </c>
    </row>
    <row r="62" spans="1:224" s="27" customFormat="1" ht="8.65" customHeight="1">
      <c r="A62" s="85"/>
      <c r="B62" s="39"/>
      <c r="C62" s="100" t="s">
        <v>626</v>
      </c>
      <c r="D62" s="91" t="s">
        <v>725</v>
      </c>
      <c r="E62" s="275">
        <v>0</v>
      </c>
      <c r="F62" s="275">
        <v>0</v>
      </c>
      <c r="G62" s="275">
        <v>0</v>
      </c>
    </row>
    <row r="63" spans="1:224" s="27" customFormat="1" ht="8.65" customHeight="1">
      <c r="A63" s="85"/>
      <c r="B63" s="39"/>
      <c r="C63" s="100" t="s">
        <v>630</v>
      </c>
      <c r="D63" s="91" t="s">
        <v>864</v>
      </c>
      <c r="E63" s="275">
        <v>243.803</v>
      </c>
      <c r="F63" s="275">
        <v>846.91899999999998</v>
      </c>
      <c r="G63" s="275">
        <v>339.97699999999998</v>
      </c>
    </row>
    <row r="64" spans="1:224" s="27" customFormat="1" ht="8.65" customHeight="1">
      <c r="A64" s="85"/>
      <c r="B64" s="39"/>
      <c r="C64" s="100" t="s">
        <v>633</v>
      </c>
      <c r="D64" s="91" t="s">
        <v>726</v>
      </c>
      <c r="E64" s="275">
        <v>0</v>
      </c>
      <c r="F64" s="275">
        <v>0</v>
      </c>
      <c r="G64" s="275">
        <v>0</v>
      </c>
    </row>
    <row r="65" spans="1:224" s="27" customFormat="1" ht="8.65" customHeight="1">
      <c r="A65" s="85"/>
      <c r="B65" s="39"/>
      <c r="C65" s="100" t="s">
        <v>635</v>
      </c>
      <c r="D65" s="91" t="s">
        <v>727</v>
      </c>
      <c r="E65" s="275">
        <v>0</v>
      </c>
      <c r="F65" s="275">
        <v>0</v>
      </c>
      <c r="G65" s="275">
        <v>0</v>
      </c>
    </row>
    <row r="66" spans="1:224" s="27" customFormat="1" ht="8.65" customHeight="1">
      <c r="A66" s="85"/>
      <c r="B66" s="39"/>
      <c r="C66" s="100" t="s">
        <v>637</v>
      </c>
      <c r="D66" s="91" t="s">
        <v>728</v>
      </c>
      <c r="E66" s="275">
        <v>4247.7470000000003</v>
      </c>
      <c r="F66" s="275">
        <v>6293.5159999999996</v>
      </c>
      <c r="G66" s="275">
        <v>5007.1659999999993</v>
      </c>
    </row>
    <row r="67" spans="1:224" s="27" customFormat="1" ht="8.65" customHeight="1">
      <c r="A67" s="85"/>
      <c r="B67" s="39"/>
      <c r="C67" s="101" t="s">
        <v>639</v>
      </c>
      <c r="D67" s="98" t="s">
        <v>729</v>
      </c>
      <c r="E67" s="275">
        <v>0</v>
      </c>
      <c r="F67" s="275">
        <v>0</v>
      </c>
      <c r="G67" s="275">
        <v>0</v>
      </c>
    </row>
    <row r="68" spans="1:224" s="37" customFormat="1" ht="9" customHeight="1">
      <c r="A68" s="74" t="s">
        <v>486</v>
      </c>
      <c r="B68" s="562" t="s">
        <v>1046</v>
      </c>
      <c r="C68" s="562"/>
      <c r="D68" s="562"/>
      <c r="E68" s="266">
        <v>1340.777</v>
      </c>
      <c r="F68" s="266">
        <v>3481.5879999999997</v>
      </c>
      <c r="G68" s="266">
        <v>3081.0649999999996</v>
      </c>
      <c r="H68" s="26"/>
      <c r="I68" s="18"/>
      <c r="J68" s="18"/>
      <c r="K68" s="18"/>
      <c r="L68" s="18"/>
      <c r="M68" s="26"/>
      <c r="N68" s="34"/>
      <c r="O68" s="565"/>
      <c r="P68" s="565"/>
      <c r="Q68" s="565"/>
      <c r="R68" s="18"/>
      <c r="S68" s="18"/>
      <c r="T68" s="18"/>
      <c r="U68" s="18"/>
      <c r="V68" s="26"/>
      <c r="W68" s="34"/>
      <c r="X68" s="565"/>
      <c r="Y68" s="565"/>
      <c r="Z68" s="565"/>
      <c r="AA68" s="18"/>
      <c r="AB68" s="18"/>
      <c r="AC68" s="18"/>
      <c r="AD68" s="18"/>
      <c r="AE68" s="26"/>
      <c r="AF68" s="34"/>
      <c r="AG68" s="565"/>
      <c r="AH68" s="565"/>
      <c r="AI68" s="565"/>
      <c r="AJ68" s="18"/>
      <c r="AK68" s="18"/>
      <c r="AL68" s="18"/>
      <c r="AM68" s="18"/>
      <c r="AN68" s="26"/>
      <c r="AO68" s="34"/>
      <c r="AP68" s="565"/>
      <c r="AQ68" s="565"/>
      <c r="AR68" s="565"/>
      <c r="AS68" s="18"/>
      <c r="AT68" s="18"/>
      <c r="AU68" s="18"/>
      <c r="AV68" s="18"/>
      <c r="AW68" s="26"/>
      <c r="AX68" s="34"/>
      <c r="AY68" s="565"/>
      <c r="AZ68" s="565"/>
      <c r="BA68" s="565"/>
      <c r="BB68" s="18"/>
      <c r="BC68" s="18"/>
      <c r="BD68" s="18"/>
      <c r="BE68" s="18"/>
      <c r="BF68" s="26"/>
      <c r="BG68" s="34"/>
      <c r="BH68" s="565"/>
      <c r="BI68" s="565"/>
      <c r="BJ68" s="565"/>
      <c r="BK68" s="18"/>
      <c r="BL68" s="18"/>
      <c r="BM68" s="18"/>
      <c r="BN68" s="18"/>
      <c r="BO68" s="26"/>
      <c r="BP68" s="34"/>
      <c r="BQ68" s="565"/>
      <c r="BR68" s="565"/>
      <c r="BS68" s="565"/>
      <c r="BT68" s="18"/>
      <c r="BU68" s="18"/>
      <c r="BV68" s="18"/>
      <c r="BW68" s="18"/>
      <c r="BX68" s="26"/>
      <c r="BY68" s="34"/>
      <c r="BZ68" s="565"/>
      <c r="CA68" s="565"/>
      <c r="CB68" s="565"/>
      <c r="CC68" s="18"/>
      <c r="CD68" s="18"/>
      <c r="CE68" s="18"/>
      <c r="CF68" s="18"/>
      <c r="CG68" s="26"/>
      <c r="CH68" s="34"/>
      <c r="CI68" s="565"/>
      <c r="CJ68" s="565"/>
      <c r="CK68" s="565"/>
      <c r="CL68" s="18"/>
      <c r="CM68" s="18"/>
      <c r="CN68" s="18"/>
      <c r="CO68" s="18"/>
      <c r="CP68" s="26"/>
      <c r="CQ68" s="34"/>
      <c r="CR68" s="565"/>
      <c r="CS68" s="565"/>
      <c r="CT68" s="565"/>
      <c r="CU68" s="18"/>
      <c r="CV68" s="18"/>
      <c r="CW68" s="18"/>
      <c r="CX68" s="18"/>
      <c r="CY68" s="26"/>
      <c r="CZ68" s="34"/>
      <c r="DA68" s="565"/>
      <c r="DB68" s="565"/>
      <c r="DC68" s="565"/>
      <c r="DD68" s="18"/>
      <c r="DE68" s="18"/>
      <c r="DF68" s="18"/>
      <c r="DG68" s="18"/>
      <c r="DH68" s="26"/>
      <c r="DI68" s="34"/>
      <c r="DJ68" s="565"/>
      <c r="DK68" s="565"/>
      <c r="DL68" s="565"/>
      <c r="DM68" s="18"/>
      <c r="DN68" s="18"/>
      <c r="DO68" s="18"/>
      <c r="DP68" s="18"/>
      <c r="DQ68" s="26"/>
      <c r="DR68" s="34"/>
      <c r="DS68" s="565"/>
      <c r="DT68" s="565"/>
      <c r="DU68" s="565"/>
      <c r="DV68" s="18"/>
      <c r="DW68" s="18"/>
      <c r="DX68" s="18"/>
      <c r="DY68" s="18"/>
      <c r="DZ68" s="26"/>
      <c r="EA68" s="34"/>
      <c r="EB68" s="565"/>
      <c r="EC68" s="565"/>
      <c r="ED68" s="565"/>
      <c r="EE68" s="18"/>
      <c r="EF68" s="18"/>
      <c r="EG68" s="18"/>
      <c r="EH68" s="18"/>
      <c r="EI68" s="26"/>
      <c r="EJ68" s="34"/>
      <c r="EK68" s="565"/>
      <c r="EL68" s="565"/>
      <c r="EM68" s="565"/>
      <c r="EN68" s="18"/>
      <c r="EO68" s="18"/>
      <c r="EP68" s="18"/>
      <c r="EQ68" s="18"/>
      <c r="ER68" s="26"/>
      <c r="ES68" s="34"/>
      <c r="ET68" s="565"/>
      <c r="EU68" s="565"/>
      <c r="EV68" s="565"/>
      <c r="EW68" s="18"/>
      <c r="EX68" s="18"/>
      <c r="EY68" s="18"/>
      <c r="EZ68" s="18"/>
      <c r="FA68" s="26"/>
      <c r="FB68" s="34"/>
      <c r="FC68" s="565"/>
      <c r="FD68" s="565"/>
      <c r="FE68" s="565"/>
      <c r="FF68" s="18"/>
      <c r="FG68" s="18"/>
      <c r="FH68" s="18"/>
      <c r="FI68" s="18"/>
      <c r="FJ68" s="26"/>
      <c r="FK68" s="34"/>
      <c r="FL68" s="565"/>
      <c r="FM68" s="565"/>
      <c r="FN68" s="565"/>
      <c r="FO68" s="18"/>
      <c r="FP68" s="18"/>
      <c r="FQ68" s="18"/>
      <c r="FR68" s="18"/>
      <c r="FS68" s="26"/>
      <c r="FT68" s="34"/>
      <c r="FU68" s="565"/>
      <c r="FV68" s="565"/>
      <c r="FW68" s="565"/>
      <c r="FX68" s="18"/>
      <c r="FY68" s="18"/>
      <c r="FZ68" s="18"/>
      <c r="GA68" s="18"/>
      <c r="GB68" s="26"/>
      <c r="GC68" s="34"/>
      <c r="GD68" s="565"/>
      <c r="GE68" s="565"/>
      <c r="GF68" s="565"/>
      <c r="GG68" s="18"/>
      <c r="GH68" s="18"/>
      <c r="GI68" s="18"/>
      <c r="GJ68" s="18"/>
      <c r="GK68" s="26"/>
      <c r="GL68" s="34"/>
      <c r="GM68" s="565"/>
      <c r="GN68" s="565"/>
      <c r="GO68" s="565"/>
      <c r="GP68" s="18"/>
      <c r="GQ68" s="18"/>
      <c r="GR68" s="18"/>
      <c r="GS68" s="18"/>
      <c r="GT68" s="26"/>
      <c r="GU68" s="34"/>
      <c r="GV68" s="565"/>
      <c r="GW68" s="565"/>
      <c r="GX68" s="565"/>
      <c r="GY68" s="18"/>
      <c r="GZ68" s="18"/>
      <c r="HA68" s="18"/>
      <c r="HB68" s="18"/>
      <c r="HC68" s="26"/>
      <c r="HD68" s="34"/>
      <c r="HE68" s="565"/>
      <c r="HF68" s="565"/>
      <c r="HG68" s="565"/>
      <c r="HH68" s="18"/>
      <c r="HI68" s="18"/>
      <c r="HJ68" s="18"/>
      <c r="HK68" s="18"/>
      <c r="HL68" s="26"/>
      <c r="HM68" s="34"/>
      <c r="HN68" s="565"/>
      <c r="HO68" s="565"/>
      <c r="HP68" s="565"/>
    </row>
    <row r="69" spans="1:224" s="27" customFormat="1" ht="8.65" customHeight="1">
      <c r="A69" s="85"/>
      <c r="B69" s="39"/>
      <c r="C69" s="99" t="s">
        <v>665</v>
      </c>
      <c r="D69" s="76" t="s">
        <v>865</v>
      </c>
      <c r="E69" s="275">
        <v>855.6</v>
      </c>
      <c r="F69" s="275">
        <v>3007.2109999999998</v>
      </c>
      <c r="G69" s="275">
        <v>2213.1439999999998</v>
      </c>
    </row>
    <row r="70" spans="1:224" s="27" customFormat="1" ht="8.65" customHeight="1">
      <c r="A70" s="85"/>
      <c r="B70" s="39"/>
      <c r="C70" s="100" t="s">
        <v>666</v>
      </c>
      <c r="D70" s="91" t="s">
        <v>731</v>
      </c>
      <c r="E70" s="275">
        <v>485.17700000000002</v>
      </c>
      <c r="F70" s="275">
        <v>474.37700000000001</v>
      </c>
      <c r="G70" s="275">
        <v>867.92100000000005</v>
      </c>
    </row>
    <row r="71" spans="1:224" s="27" customFormat="1" ht="8.65" customHeight="1">
      <c r="A71" s="85"/>
      <c r="B71" s="39"/>
      <c r="C71" s="100" t="s">
        <v>667</v>
      </c>
      <c r="D71" s="91" t="s">
        <v>732</v>
      </c>
      <c r="E71" s="275">
        <v>0</v>
      </c>
      <c r="F71" s="275">
        <v>0</v>
      </c>
      <c r="G71" s="275">
        <v>0</v>
      </c>
    </row>
    <row r="72" spans="1:224" s="27" customFormat="1" ht="8.65" customHeight="1">
      <c r="A72" s="85"/>
      <c r="B72" s="39"/>
      <c r="C72" s="101" t="s">
        <v>670</v>
      </c>
      <c r="D72" s="98" t="s">
        <v>733</v>
      </c>
      <c r="E72" s="275">
        <v>0</v>
      </c>
      <c r="F72" s="275">
        <v>0</v>
      </c>
      <c r="G72" s="275">
        <v>0</v>
      </c>
    </row>
    <row r="73" spans="1:224" s="37" customFormat="1" ht="9" customHeight="1">
      <c r="A73" s="74" t="s">
        <v>487</v>
      </c>
      <c r="B73" s="562" t="s">
        <v>734</v>
      </c>
      <c r="C73" s="562"/>
      <c r="D73" s="562"/>
      <c r="E73" s="266" t="s">
        <v>1047</v>
      </c>
      <c r="F73" s="266" t="s">
        <v>1047</v>
      </c>
      <c r="G73" s="266">
        <v>0.78400000000000003</v>
      </c>
      <c r="H73" s="26"/>
      <c r="I73" s="18"/>
      <c r="J73" s="18"/>
      <c r="K73" s="18"/>
      <c r="L73" s="18"/>
      <c r="M73" s="26"/>
      <c r="N73" s="34"/>
      <c r="O73" s="565"/>
      <c r="P73" s="565"/>
      <c r="Q73" s="565"/>
      <c r="R73" s="18"/>
      <c r="S73" s="18"/>
      <c r="T73" s="18"/>
      <c r="U73" s="18"/>
      <c r="V73" s="26"/>
      <c r="W73" s="34"/>
      <c r="X73" s="565"/>
      <c r="Y73" s="565"/>
      <c r="Z73" s="565"/>
      <c r="AA73" s="18"/>
      <c r="AB73" s="18"/>
      <c r="AC73" s="18"/>
      <c r="AD73" s="18"/>
      <c r="AE73" s="26"/>
      <c r="AF73" s="34"/>
      <c r="AG73" s="565"/>
      <c r="AH73" s="565"/>
      <c r="AI73" s="565"/>
      <c r="AJ73" s="18"/>
      <c r="AK73" s="18"/>
      <c r="AL73" s="18"/>
      <c r="AM73" s="18"/>
      <c r="AN73" s="26"/>
      <c r="AO73" s="34"/>
      <c r="AP73" s="565"/>
      <c r="AQ73" s="565"/>
      <c r="AR73" s="565"/>
      <c r="AS73" s="18"/>
      <c r="AT73" s="18"/>
      <c r="AU73" s="18"/>
      <c r="AV73" s="18"/>
      <c r="AW73" s="26"/>
      <c r="AX73" s="34"/>
      <c r="AY73" s="565"/>
      <c r="AZ73" s="565"/>
      <c r="BA73" s="565"/>
      <c r="BB73" s="18"/>
      <c r="BC73" s="18"/>
      <c r="BD73" s="18"/>
      <c r="BE73" s="18"/>
      <c r="BF73" s="26"/>
      <c r="BG73" s="34"/>
      <c r="BH73" s="565"/>
      <c r="BI73" s="565"/>
      <c r="BJ73" s="565"/>
      <c r="BK73" s="18"/>
      <c r="BL73" s="18"/>
      <c r="BM73" s="18"/>
      <c r="BN73" s="18"/>
      <c r="BO73" s="26"/>
      <c r="BP73" s="34"/>
      <c r="BQ73" s="565"/>
      <c r="BR73" s="565"/>
      <c r="BS73" s="565"/>
      <c r="BT73" s="18"/>
      <c r="BU73" s="18"/>
      <c r="BV73" s="18"/>
      <c r="BW73" s="18"/>
      <c r="BX73" s="26"/>
      <c r="BY73" s="34"/>
      <c r="BZ73" s="565"/>
      <c r="CA73" s="565"/>
      <c r="CB73" s="565"/>
      <c r="CC73" s="18"/>
      <c r="CD73" s="18"/>
      <c r="CE73" s="18"/>
      <c r="CF73" s="18"/>
      <c r="CG73" s="26"/>
      <c r="CH73" s="34"/>
      <c r="CI73" s="565"/>
      <c r="CJ73" s="565"/>
      <c r="CK73" s="565"/>
      <c r="CL73" s="18"/>
      <c r="CM73" s="18"/>
      <c r="CN73" s="18"/>
      <c r="CO73" s="18"/>
      <c r="CP73" s="26"/>
      <c r="CQ73" s="34"/>
      <c r="CR73" s="565"/>
      <c r="CS73" s="565"/>
      <c r="CT73" s="565"/>
      <c r="CU73" s="18"/>
      <c r="CV73" s="18"/>
      <c r="CW73" s="18"/>
      <c r="CX73" s="18"/>
      <c r="CY73" s="26"/>
      <c r="CZ73" s="34"/>
      <c r="DA73" s="565"/>
      <c r="DB73" s="565"/>
      <c r="DC73" s="565"/>
      <c r="DD73" s="18"/>
      <c r="DE73" s="18"/>
      <c r="DF73" s="18"/>
      <c r="DG73" s="18"/>
      <c r="DH73" s="26"/>
      <c r="DI73" s="34"/>
      <c r="DJ73" s="565"/>
      <c r="DK73" s="565"/>
      <c r="DL73" s="565"/>
      <c r="DM73" s="18"/>
      <c r="DN73" s="18"/>
      <c r="DO73" s="18"/>
      <c r="DP73" s="18"/>
      <c r="DQ73" s="26"/>
      <c r="DR73" s="34"/>
      <c r="DS73" s="565"/>
      <c r="DT73" s="565"/>
      <c r="DU73" s="565"/>
      <c r="DV73" s="18"/>
      <c r="DW73" s="18"/>
      <c r="DX73" s="18"/>
      <c r="DY73" s="18"/>
      <c r="DZ73" s="26"/>
      <c r="EA73" s="34"/>
      <c r="EB73" s="565"/>
      <c r="EC73" s="565"/>
      <c r="ED73" s="565"/>
      <c r="EE73" s="18"/>
      <c r="EF73" s="18"/>
      <c r="EG73" s="18"/>
      <c r="EH73" s="18"/>
      <c r="EI73" s="26"/>
      <c r="EJ73" s="34"/>
      <c r="EK73" s="565"/>
      <c r="EL73" s="565"/>
      <c r="EM73" s="565"/>
      <c r="EN73" s="18"/>
      <c r="EO73" s="18"/>
      <c r="EP73" s="18"/>
      <c r="EQ73" s="18"/>
      <c r="ER73" s="26"/>
      <c r="ES73" s="34"/>
      <c r="ET73" s="565"/>
      <c r="EU73" s="565"/>
      <c r="EV73" s="565"/>
      <c r="EW73" s="18"/>
      <c r="EX73" s="18"/>
      <c r="EY73" s="18"/>
      <c r="EZ73" s="18"/>
      <c r="FA73" s="26"/>
      <c r="FB73" s="34"/>
      <c r="FC73" s="565"/>
      <c r="FD73" s="565"/>
      <c r="FE73" s="565"/>
      <c r="FF73" s="18"/>
      <c r="FG73" s="18"/>
      <c r="FH73" s="18"/>
      <c r="FI73" s="18"/>
      <c r="FJ73" s="26"/>
      <c r="FK73" s="34"/>
      <c r="FL73" s="565"/>
      <c r="FM73" s="565"/>
      <c r="FN73" s="565"/>
      <c r="FO73" s="18"/>
      <c r="FP73" s="18"/>
      <c r="FQ73" s="18"/>
      <c r="FR73" s="18"/>
      <c r="FS73" s="26"/>
      <c r="FT73" s="34"/>
      <c r="FU73" s="565"/>
      <c r="FV73" s="565"/>
      <c r="FW73" s="565"/>
      <c r="FX73" s="18"/>
      <c r="FY73" s="18"/>
      <c r="FZ73" s="18"/>
      <c r="GA73" s="18"/>
      <c r="GB73" s="26"/>
      <c r="GC73" s="34"/>
      <c r="GD73" s="565"/>
      <c r="GE73" s="565"/>
      <c r="GF73" s="565"/>
      <c r="GG73" s="18"/>
      <c r="GH73" s="18"/>
      <c r="GI73" s="18"/>
      <c r="GJ73" s="18"/>
      <c r="GK73" s="26"/>
      <c r="GL73" s="34"/>
      <c r="GM73" s="565"/>
      <c r="GN73" s="565"/>
      <c r="GO73" s="565"/>
      <c r="GP73" s="18"/>
      <c r="GQ73" s="18"/>
      <c r="GR73" s="18"/>
      <c r="GS73" s="18"/>
      <c r="GT73" s="26"/>
      <c r="GU73" s="34"/>
      <c r="GV73" s="565"/>
      <c r="GW73" s="565"/>
      <c r="GX73" s="565"/>
      <c r="GY73" s="18"/>
      <c r="GZ73" s="18"/>
      <c r="HA73" s="18"/>
      <c r="HB73" s="18"/>
      <c r="HC73" s="26"/>
      <c r="HD73" s="34"/>
      <c r="HE73" s="565"/>
      <c r="HF73" s="565"/>
      <c r="HG73" s="565"/>
      <c r="HH73" s="18"/>
      <c r="HI73" s="18"/>
      <c r="HJ73" s="18"/>
      <c r="HK73" s="18"/>
      <c r="HL73" s="26"/>
      <c r="HM73" s="34"/>
      <c r="HN73" s="565"/>
      <c r="HO73" s="565"/>
      <c r="HP73" s="565"/>
    </row>
    <row r="74" spans="1:224" s="27" customFormat="1" ht="8.65" customHeight="1">
      <c r="A74" s="85"/>
      <c r="B74" s="39"/>
      <c r="C74" s="99" t="s">
        <v>673</v>
      </c>
      <c r="D74" s="76" t="s">
        <v>735</v>
      </c>
      <c r="E74" s="275">
        <v>0</v>
      </c>
      <c r="F74" s="275">
        <v>0</v>
      </c>
      <c r="G74" s="275">
        <v>0</v>
      </c>
    </row>
    <row r="75" spans="1:224" s="27" customFormat="1" ht="8.65" customHeight="1">
      <c r="A75" s="85"/>
      <c r="B75" s="39"/>
      <c r="C75" s="100" t="s">
        <v>674</v>
      </c>
      <c r="D75" s="91" t="s">
        <v>736</v>
      </c>
      <c r="E75" s="275">
        <v>0</v>
      </c>
      <c r="F75" s="275">
        <v>0</v>
      </c>
      <c r="G75" s="275">
        <v>0</v>
      </c>
    </row>
    <row r="76" spans="1:224" s="27" customFormat="1" ht="8.65" customHeight="1">
      <c r="A76" s="85"/>
      <c r="B76" s="39"/>
      <c r="C76" s="101" t="s">
        <v>675</v>
      </c>
      <c r="D76" s="98" t="s">
        <v>737</v>
      </c>
      <c r="E76" s="275" t="s">
        <v>1047</v>
      </c>
      <c r="F76" s="275" t="s">
        <v>1047</v>
      </c>
      <c r="G76" s="275">
        <v>0.78400000000000003</v>
      </c>
    </row>
    <row r="77" spans="1:224" s="37" customFormat="1" ht="20.100000000000001" customHeight="1">
      <c r="A77" s="74" t="s">
        <v>488</v>
      </c>
      <c r="B77" s="562" t="s">
        <v>738</v>
      </c>
      <c r="C77" s="562"/>
      <c r="D77" s="562"/>
      <c r="E77" s="283">
        <v>0</v>
      </c>
      <c r="F77" s="283">
        <v>0</v>
      </c>
      <c r="G77" s="283">
        <v>0</v>
      </c>
      <c r="H77" s="26"/>
      <c r="I77" s="18"/>
      <c r="J77" s="18"/>
      <c r="K77" s="18"/>
      <c r="L77" s="18"/>
      <c r="M77" s="26"/>
      <c r="N77" s="34"/>
      <c r="O77" s="565"/>
      <c r="P77" s="565"/>
      <c r="Q77" s="565"/>
      <c r="R77" s="18"/>
      <c r="S77" s="18"/>
      <c r="T77" s="18"/>
      <c r="U77" s="18"/>
      <c r="V77" s="26"/>
      <c r="W77" s="34"/>
      <c r="X77" s="565"/>
      <c r="Y77" s="565"/>
      <c r="Z77" s="565"/>
      <c r="AA77" s="18"/>
      <c r="AB77" s="18"/>
      <c r="AC77" s="18"/>
      <c r="AD77" s="18"/>
      <c r="AE77" s="26"/>
      <c r="AF77" s="34"/>
      <c r="AG77" s="565"/>
      <c r="AH77" s="565"/>
      <c r="AI77" s="565"/>
      <c r="AJ77" s="18"/>
      <c r="AK77" s="18"/>
      <c r="AL77" s="18"/>
      <c r="AM77" s="18"/>
      <c r="AN77" s="26"/>
      <c r="AO77" s="34"/>
      <c r="AP77" s="565"/>
      <c r="AQ77" s="565"/>
      <c r="AR77" s="565"/>
      <c r="AS77" s="18"/>
      <c r="AT77" s="18"/>
      <c r="AU77" s="18"/>
      <c r="AV77" s="18"/>
      <c r="AW77" s="26"/>
      <c r="AX77" s="34"/>
      <c r="AY77" s="565"/>
      <c r="AZ77" s="565"/>
      <c r="BA77" s="565"/>
      <c r="BB77" s="18"/>
      <c r="BC77" s="18"/>
      <c r="BD77" s="18"/>
      <c r="BE77" s="18"/>
      <c r="BF77" s="26"/>
      <c r="BG77" s="34"/>
      <c r="BH77" s="565"/>
      <c r="BI77" s="565"/>
      <c r="BJ77" s="565"/>
      <c r="BK77" s="18"/>
      <c r="BL77" s="18"/>
      <c r="BM77" s="18"/>
      <c r="BN77" s="18"/>
      <c r="BO77" s="26"/>
      <c r="BP77" s="34"/>
      <c r="BQ77" s="565"/>
      <c r="BR77" s="565"/>
      <c r="BS77" s="565"/>
      <c r="BT77" s="18"/>
      <c r="BU77" s="18"/>
      <c r="BV77" s="18"/>
      <c r="BW77" s="18"/>
      <c r="BX77" s="26"/>
      <c r="BY77" s="34"/>
      <c r="BZ77" s="565"/>
      <c r="CA77" s="565"/>
      <c r="CB77" s="565"/>
      <c r="CC77" s="18"/>
      <c r="CD77" s="18"/>
      <c r="CE77" s="18"/>
      <c r="CF77" s="18"/>
      <c r="CG77" s="26"/>
      <c r="CH77" s="34"/>
      <c r="CI77" s="565"/>
      <c r="CJ77" s="565"/>
      <c r="CK77" s="565"/>
      <c r="CL77" s="18"/>
      <c r="CM77" s="18"/>
      <c r="CN77" s="18"/>
      <c r="CO77" s="18"/>
      <c r="CP77" s="26"/>
      <c r="CQ77" s="34"/>
      <c r="CR77" s="565"/>
      <c r="CS77" s="565"/>
      <c r="CT77" s="565"/>
      <c r="CU77" s="18"/>
      <c r="CV77" s="18"/>
      <c r="CW77" s="18"/>
      <c r="CX77" s="18"/>
      <c r="CY77" s="26"/>
      <c r="CZ77" s="34"/>
      <c r="DA77" s="565"/>
      <c r="DB77" s="565"/>
      <c r="DC77" s="565"/>
      <c r="DD77" s="18"/>
      <c r="DE77" s="18"/>
      <c r="DF77" s="18"/>
      <c r="DG77" s="18"/>
      <c r="DH77" s="26"/>
      <c r="DI77" s="34"/>
      <c r="DJ77" s="565"/>
      <c r="DK77" s="565"/>
      <c r="DL77" s="565"/>
      <c r="DM77" s="18"/>
      <c r="DN77" s="18"/>
      <c r="DO77" s="18"/>
      <c r="DP77" s="18"/>
      <c r="DQ77" s="26"/>
      <c r="DR77" s="34"/>
      <c r="DS77" s="565"/>
      <c r="DT77" s="565"/>
      <c r="DU77" s="565"/>
      <c r="DV77" s="18"/>
      <c r="DW77" s="18"/>
      <c r="DX77" s="18"/>
      <c r="DY77" s="18"/>
      <c r="DZ77" s="26"/>
      <c r="EA77" s="34"/>
      <c r="EB77" s="565"/>
      <c r="EC77" s="565"/>
      <c r="ED77" s="565"/>
      <c r="EE77" s="18"/>
      <c r="EF77" s="18"/>
      <c r="EG77" s="18"/>
      <c r="EH77" s="18"/>
      <c r="EI77" s="26"/>
      <c r="EJ77" s="34"/>
      <c r="EK77" s="565"/>
      <c r="EL77" s="565"/>
      <c r="EM77" s="565"/>
      <c r="EN77" s="18"/>
      <c r="EO77" s="18"/>
      <c r="EP77" s="18"/>
      <c r="EQ77" s="18"/>
      <c r="ER77" s="26"/>
      <c r="ES77" s="34"/>
      <c r="ET77" s="565"/>
      <c r="EU77" s="565"/>
      <c r="EV77" s="565"/>
      <c r="EW77" s="18"/>
      <c r="EX77" s="18"/>
      <c r="EY77" s="18"/>
      <c r="EZ77" s="18"/>
      <c r="FA77" s="26"/>
      <c r="FB77" s="34"/>
      <c r="FC77" s="565"/>
      <c r="FD77" s="565"/>
      <c r="FE77" s="565"/>
      <c r="FF77" s="18"/>
      <c r="FG77" s="18"/>
      <c r="FH77" s="18"/>
      <c r="FI77" s="18"/>
      <c r="FJ77" s="26"/>
      <c r="FK77" s="34"/>
      <c r="FL77" s="565"/>
      <c r="FM77" s="565"/>
      <c r="FN77" s="565"/>
      <c r="FO77" s="18"/>
      <c r="FP77" s="18"/>
      <c r="FQ77" s="18"/>
      <c r="FR77" s="18"/>
      <c r="FS77" s="26"/>
      <c r="FT77" s="34"/>
      <c r="FU77" s="565"/>
      <c r="FV77" s="565"/>
      <c r="FW77" s="565"/>
      <c r="FX77" s="18"/>
      <c r="FY77" s="18"/>
      <c r="FZ77" s="18"/>
      <c r="GA77" s="18"/>
      <c r="GB77" s="26"/>
      <c r="GC77" s="34"/>
      <c r="GD77" s="565"/>
      <c r="GE77" s="565"/>
      <c r="GF77" s="565"/>
      <c r="GG77" s="18"/>
      <c r="GH77" s="18"/>
      <c r="GI77" s="18"/>
      <c r="GJ77" s="18"/>
      <c r="GK77" s="26"/>
      <c r="GL77" s="34"/>
      <c r="GM77" s="565"/>
      <c r="GN77" s="565"/>
      <c r="GO77" s="565"/>
      <c r="GP77" s="18"/>
      <c r="GQ77" s="18"/>
      <c r="GR77" s="18"/>
      <c r="GS77" s="18"/>
      <c r="GT77" s="26"/>
      <c r="GU77" s="34"/>
      <c r="GV77" s="565"/>
      <c r="GW77" s="565"/>
      <c r="GX77" s="565"/>
      <c r="GY77" s="18"/>
      <c r="GZ77" s="18"/>
      <c r="HA77" s="18"/>
      <c r="HB77" s="18"/>
      <c r="HC77" s="26"/>
      <c r="HD77" s="34"/>
      <c r="HE77" s="565"/>
      <c r="HF77" s="565"/>
      <c r="HG77" s="565"/>
      <c r="HH77" s="18"/>
      <c r="HI77" s="18"/>
      <c r="HJ77" s="18"/>
      <c r="HK77" s="18"/>
      <c r="HL77" s="26"/>
      <c r="HM77" s="34"/>
      <c r="HN77" s="565"/>
      <c r="HO77" s="565"/>
      <c r="HP77" s="565"/>
    </row>
    <row r="78" spans="1:224" s="27" customFormat="1" ht="8.65" customHeight="1">
      <c r="A78" s="85"/>
      <c r="B78" s="39"/>
      <c r="C78" s="99" t="s">
        <v>678</v>
      </c>
      <c r="D78" s="76" t="s">
        <v>739</v>
      </c>
      <c r="E78" s="275">
        <v>0</v>
      </c>
      <c r="F78" s="275">
        <v>0</v>
      </c>
      <c r="G78" s="275">
        <v>0</v>
      </c>
    </row>
    <row r="79" spans="1:224" s="27" customFormat="1" ht="8.65" customHeight="1">
      <c r="A79" s="85"/>
      <c r="B79" s="39"/>
      <c r="C79" s="101" t="s">
        <v>679</v>
      </c>
      <c r="D79" s="98" t="s">
        <v>740</v>
      </c>
      <c r="E79" s="275">
        <v>0</v>
      </c>
      <c r="F79" s="275">
        <v>0</v>
      </c>
      <c r="G79" s="275">
        <v>0</v>
      </c>
    </row>
    <row r="80" spans="1:224" s="27" customFormat="1" ht="3" customHeight="1" thickBot="1">
      <c r="A80" s="103"/>
      <c r="B80" s="71"/>
      <c r="C80" s="104"/>
      <c r="D80" s="72"/>
      <c r="E80" s="105"/>
      <c r="F80" s="105"/>
      <c r="G80" s="105"/>
    </row>
    <row r="81" spans="1:7" s="5" customFormat="1" ht="8.65" customHeight="1" thickTop="1">
      <c r="A81" s="576" t="s">
        <v>944</v>
      </c>
      <c r="B81" s="576"/>
      <c r="C81" s="576"/>
      <c r="D81" s="576"/>
      <c r="E81" s="576"/>
      <c r="F81" s="576"/>
      <c r="G81" s="576"/>
    </row>
    <row r="82" spans="1:7" s="5" customFormat="1" ht="8.65" customHeight="1">
      <c r="A82" s="157" t="s">
        <v>836</v>
      </c>
      <c r="B82" s="4"/>
      <c r="C82" s="13"/>
      <c r="E82" s="8"/>
      <c r="F82" s="8"/>
      <c r="G82" s="8"/>
    </row>
  </sheetData>
  <mergeCells count="281">
    <mergeCell ref="HN77:HP77"/>
    <mergeCell ref="A5:D5"/>
    <mergeCell ref="A81:G81"/>
    <mergeCell ref="FL77:FN77"/>
    <mergeCell ref="FU77:FW77"/>
    <mergeCell ref="GD77:GF77"/>
    <mergeCell ref="GM77:GO77"/>
    <mergeCell ref="GV77:GX77"/>
    <mergeCell ref="HE77:HG77"/>
    <mergeCell ref="DJ77:DL77"/>
    <mergeCell ref="ET77:EV77"/>
    <mergeCell ref="FC77:FE77"/>
    <mergeCell ref="BH77:BJ77"/>
    <mergeCell ref="BQ77:BS77"/>
    <mergeCell ref="BZ77:CB77"/>
    <mergeCell ref="CI77:CK77"/>
    <mergeCell ref="CR77:CT77"/>
    <mergeCell ref="DA77:DC77"/>
    <mergeCell ref="HN73:HP73"/>
    <mergeCell ref="O77:Q77"/>
    <mergeCell ref="X77:Z77"/>
    <mergeCell ref="AG77:AI77"/>
    <mergeCell ref="AP77:AR77"/>
    <mergeCell ref="DS77:DU77"/>
    <mergeCell ref="AY77:BA77"/>
    <mergeCell ref="FL73:FN73"/>
    <mergeCell ref="EB77:ED77"/>
    <mergeCell ref="EK77:EM77"/>
    <mergeCell ref="GM73:GO73"/>
    <mergeCell ref="GV73:GX73"/>
    <mergeCell ref="BH73:BJ73"/>
    <mergeCell ref="BQ73:BS73"/>
    <mergeCell ref="BZ73:CB73"/>
    <mergeCell ref="CI73:CK73"/>
    <mergeCell ref="DJ73:DL73"/>
    <mergeCell ref="DS73:DU73"/>
    <mergeCell ref="ET73:EV73"/>
    <mergeCell ref="FC73:FE73"/>
    <mergeCell ref="CR73:CT73"/>
    <mergeCell ref="DA73:DC73"/>
    <mergeCell ref="FU73:FW73"/>
    <mergeCell ref="GD73:GF73"/>
    <mergeCell ref="HN68:HP68"/>
    <mergeCell ref="O73:Q73"/>
    <mergeCell ref="X73:Z73"/>
    <mergeCell ref="AG73:AI73"/>
    <mergeCell ref="HE73:HG73"/>
    <mergeCell ref="AP73:AR73"/>
    <mergeCell ref="AY73:BA73"/>
    <mergeCell ref="GM68:GO68"/>
    <mergeCell ref="EB73:ED73"/>
    <mergeCell ref="EK73:EM73"/>
    <mergeCell ref="FU68:FW68"/>
    <mergeCell ref="GD68:GF68"/>
    <mergeCell ref="BH68:BJ68"/>
    <mergeCell ref="BQ68:BS68"/>
    <mergeCell ref="BZ68:CB68"/>
    <mergeCell ref="CI68:CK68"/>
    <mergeCell ref="CR68:CT68"/>
    <mergeCell ref="DA68:DC68"/>
    <mergeCell ref="DS68:DU68"/>
    <mergeCell ref="EB68:ED68"/>
    <mergeCell ref="EK68:EM68"/>
    <mergeCell ref="ET68:EV68"/>
    <mergeCell ref="FC68:FE68"/>
    <mergeCell ref="FL68:FN68"/>
    <mergeCell ref="HN60:HP60"/>
    <mergeCell ref="O68:Q68"/>
    <mergeCell ref="X68:Z68"/>
    <mergeCell ref="AG68:AI68"/>
    <mergeCell ref="GV68:GX68"/>
    <mergeCell ref="AP68:AR68"/>
    <mergeCell ref="AY68:BA68"/>
    <mergeCell ref="GM60:GO60"/>
    <mergeCell ref="HE68:HG68"/>
    <mergeCell ref="DJ68:DL68"/>
    <mergeCell ref="FU60:FW60"/>
    <mergeCell ref="GD60:GF60"/>
    <mergeCell ref="BH60:BJ60"/>
    <mergeCell ref="BQ60:BS60"/>
    <mergeCell ref="BZ60:CB60"/>
    <mergeCell ref="CI60:CK60"/>
    <mergeCell ref="CR60:CT60"/>
    <mergeCell ref="DA60:DC60"/>
    <mergeCell ref="DS60:DU60"/>
    <mergeCell ref="EB60:ED60"/>
    <mergeCell ref="EK60:EM60"/>
    <mergeCell ref="ET60:EV60"/>
    <mergeCell ref="FC60:FE60"/>
    <mergeCell ref="FL60:FN60"/>
    <mergeCell ref="HN53:HP53"/>
    <mergeCell ref="O60:Q60"/>
    <mergeCell ref="X60:Z60"/>
    <mergeCell ref="AG60:AI60"/>
    <mergeCell ref="GV60:GX60"/>
    <mergeCell ref="AP60:AR60"/>
    <mergeCell ref="AY60:BA60"/>
    <mergeCell ref="GM53:GO53"/>
    <mergeCell ref="HE60:HG60"/>
    <mergeCell ref="DJ60:DL60"/>
    <mergeCell ref="FU53:FW53"/>
    <mergeCell ref="GD53:GF53"/>
    <mergeCell ref="BH53:BJ53"/>
    <mergeCell ref="BQ53:BS53"/>
    <mergeCell ref="BZ53:CB53"/>
    <mergeCell ref="CI53:CK53"/>
    <mergeCell ref="CR53:CT53"/>
    <mergeCell ref="DA53:DC53"/>
    <mergeCell ref="DS53:DU53"/>
    <mergeCell ref="EB53:ED53"/>
    <mergeCell ref="EK53:EM53"/>
    <mergeCell ref="ET53:EV53"/>
    <mergeCell ref="FC53:FE53"/>
    <mergeCell ref="FL53:FN53"/>
    <mergeCell ref="HN49:HP49"/>
    <mergeCell ref="O53:Q53"/>
    <mergeCell ref="X53:Z53"/>
    <mergeCell ref="AG53:AI53"/>
    <mergeCell ref="GV53:GX53"/>
    <mergeCell ref="AP53:AR53"/>
    <mergeCell ref="AY53:BA53"/>
    <mergeCell ref="GM49:GO49"/>
    <mergeCell ref="HE53:HG53"/>
    <mergeCell ref="DJ53:DL53"/>
    <mergeCell ref="FU49:FW49"/>
    <mergeCell ref="GD49:GF49"/>
    <mergeCell ref="BH49:BJ49"/>
    <mergeCell ref="BQ49:BS49"/>
    <mergeCell ref="BZ49:CB49"/>
    <mergeCell ref="CI49:CK49"/>
    <mergeCell ref="CR49:CT49"/>
    <mergeCell ref="DA49:DC49"/>
    <mergeCell ref="DS49:DU49"/>
    <mergeCell ref="EB49:ED49"/>
    <mergeCell ref="EK49:EM49"/>
    <mergeCell ref="ET49:EV49"/>
    <mergeCell ref="FC49:FE49"/>
    <mergeCell ref="FL49:FN49"/>
    <mergeCell ref="HN44:HP44"/>
    <mergeCell ref="O49:Q49"/>
    <mergeCell ref="X49:Z49"/>
    <mergeCell ref="AG49:AI49"/>
    <mergeCell ref="GV49:GX49"/>
    <mergeCell ref="AP49:AR49"/>
    <mergeCell ref="AY49:BA49"/>
    <mergeCell ref="GM44:GO44"/>
    <mergeCell ref="HE49:HG49"/>
    <mergeCell ref="DJ49:DL49"/>
    <mergeCell ref="FU44:FW44"/>
    <mergeCell ref="GD44:GF44"/>
    <mergeCell ref="BH44:BJ44"/>
    <mergeCell ref="BQ44:BS44"/>
    <mergeCell ref="BZ44:CB44"/>
    <mergeCell ref="CI44:CK44"/>
    <mergeCell ref="CR44:CT44"/>
    <mergeCell ref="DA44:DC44"/>
    <mergeCell ref="DS44:DU44"/>
    <mergeCell ref="EB44:ED44"/>
    <mergeCell ref="EK44:EM44"/>
    <mergeCell ref="ET44:EV44"/>
    <mergeCell ref="FC44:FE44"/>
    <mergeCell ref="FL44:FN44"/>
    <mergeCell ref="HN42:HP42"/>
    <mergeCell ref="O44:Q44"/>
    <mergeCell ref="X44:Z44"/>
    <mergeCell ref="AG44:AI44"/>
    <mergeCell ref="GV44:GX44"/>
    <mergeCell ref="AP44:AR44"/>
    <mergeCell ref="AY44:BA44"/>
    <mergeCell ref="GM42:GO42"/>
    <mergeCell ref="HE44:HG44"/>
    <mergeCell ref="DJ44:DL44"/>
    <mergeCell ref="FL42:FN42"/>
    <mergeCell ref="FU42:FW42"/>
    <mergeCell ref="GD42:GF42"/>
    <mergeCell ref="BZ42:CB42"/>
    <mergeCell ref="CI42:CK42"/>
    <mergeCell ref="CR42:CT42"/>
    <mergeCell ref="DA42:DC42"/>
    <mergeCell ref="AY42:BA42"/>
    <mergeCell ref="BH42:BJ42"/>
    <mergeCell ref="BQ42:BS42"/>
    <mergeCell ref="HE42:HG42"/>
    <mergeCell ref="DJ42:DL42"/>
    <mergeCell ref="DS42:DU42"/>
    <mergeCell ref="EB42:ED42"/>
    <mergeCell ref="EK42:EM42"/>
    <mergeCell ref="ET42:EV42"/>
    <mergeCell ref="FC42:FE42"/>
    <mergeCell ref="CI17:CK17"/>
    <mergeCell ref="CR17:CT17"/>
    <mergeCell ref="DA17:DC17"/>
    <mergeCell ref="HN17:HP17"/>
    <mergeCell ref="GM17:GO17"/>
    <mergeCell ref="O42:Q42"/>
    <mergeCell ref="X42:Z42"/>
    <mergeCell ref="AG42:AI42"/>
    <mergeCell ref="GV42:GX42"/>
    <mergeCell ref="AP42:AR42"/>
    <mergeCell ref="HE17:HG17"/>
    <mergeCell ref="DJ17:DL17"/>
    <mergeCell ref="DS17:DU17"/>
    <mergeCell ref="EB17:ED17"/>
    <mergeCell ref="EK17:EM17"/>
    <mergeCell ref="ET17:EV17"/>
    <mergeCell ref="FC17:FE17"/>
    <mergeCell ref="FL17:FN17"/>
    <mergeCell ref="FU17:FW17"/>
    <mergeCell ref="O17:Q17"/>
    <mergeCell ref="X17:Z17"/>
    <mergeCell ref="GV17:GX17"/>
    <mergeCell ref="AP17:AR17"/>
    <mergeCell ref="AY17:BA17"/>
    <mergeCell ref="GD17:GF17"/>
    <mergeCell ref="BH17:BJ17"/>
    <mergeCell ref="BQ17:BS17"/>
    <mergeCell ref="BZ17:CB17"/>
    <mergeCell ref="HN7:HP7"/>
    <mergeCell ref="HE7:HG7"/>
    <mergeCell ref="BQ7:BS7"/>
    <mergeCell ref="BZ7:CB7"/>
    <mergeCell ref="DA7:DC7"/>
    <mergeCell ref="DS7:DU7"/>
    <mergeCell ref="EB7:ED7"/>
    <mergeCell ref="FC7:FE7"/>
    <mergeCell ref="EK7:EM7"/>
    <mergeCell ref="CR7:CT7"/>
    <mergeCell ref="BQ11:BS11"/>
    <mergeCell ref="ET11:EV11"/>
    <mergeCell ref="DA11:DC11"/>
    <mergeCell ref="CI11:CK11"/>
    <mergeCell ref="GV11:GX11"/>
    <mergeCell ref="FL11:FN11"/>
    <mergeCell ref="BZ11:CB11"/>
    <mergeCell ref="DJ11:DL11"/>
    <mergeCell ref="AY11:BA11"/>
    <mergeCell ref="CR11:CT11"/>
    <mergeCell ref="BH11:BJ11"/>
    <mergeCell ref="FU11:FW11"/>
    <mergeCell ref="DS11:DU11"/>
    <mergeCell ref="EB11:ED11"/>
    <mergeCell ref="HN11:HP11"/>
    <mergeCell ref="GM11:GO11"/>
    <mergeCell ref="HE11:HG11"/>
    <mergeCell ref="GD11:GF11"/>
    <mergeCell ref="EK11:EM11"/>
    <mergeCell ref="FC11:FE11"/>
    <mergeCell ref="A1:G1"/>
    <mergeCell ref="A2:D2"/>
    <mergeCell ref="A3:B3"/>
    <mergeCell ref="C3:D3"/>
    <mergeCell ref="B7:D7"/>
    <mergeCell ref="CI7:CK7"/>
    <mergeCell ref="AG7:AI7"/>
    <mergeCell ref="GV7:GX7"/>
    <mergeCell ref="AP7:AR7"/>
    <mergeCell ref="AY7:BA7"/>
    <mergeCell ref="BH7:BJ7"/>
    <mergeCell ref="ET7:EV7"/>
    <mergeCell ref="FL7:FN7"/>
    <mergeCell ref="GM7:GO7"/>
    <mergeCell ref="GD7:GF7"/>
    <mergeCell ref="O7:Q7"/>
    <mergeCell ref="DJ7:DL7"/>
    <mergeCell ref="X7:Z7"/>
    <mergeCell ref="FU7:FW7"/>
    <mergeCell ref="B68:D68"/>
    <mergeCell ref="B73:D73"/>
    <mergeCell ref="B77:D77"/>
    <mergeCell ref="AP11:AR11"/>
    <mergeCell ref="B44:D44"/>
    <mergeCell ref="B17:D17"/>
    <mergeCell ref="B42:D42"/>
    <mergeCell ref="B60:D60"/>
    <mergeCell ref="B53:D53"/>
    <mergeCell ref="B49:D49"/>
    <mergeCell ref="B11:D11"/>
    <mergeCell ref="O11:Q11"/>
    <mergeCell ref="X11:Z11"/>
    <mergeCell ref="AG11:AI11"/>
    <mergeCell ref="AG17:AI17"/>
  </mergeCells>
  <conditionalFormatting sqref="E82:G65536 E1:G2 E5:G80">
    <cfRule type="cellIs" dxfId="17" priority="44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59055118110236227" header="0" footer="0"/>
  <pageSetup paperSize="9" orientation="portrait" horizontalDpi="300" verticalDpi="300" r:id="rId1"/>
  <headerFooter scaleWithDoc="0"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M87"/>
  <sheetViews>
    <sheetView showGridLines="0" workbookViewId="0">
      <selection sqref="A1:G1"/>
    </sheetView>
  </sheetViews>
  <sheetFormatPr defaultColWidth="9.140625" defaultRowHeight="9"/>
  <cols>
    <col min="1" max="3" width="2.7109375" style="106" customWidth="1"/>
    <col min="4" max="4" width="51.7109375" style="42" customWidth="1"/>
    <col min="5" max="7" width="9.7109375" style="43" customWidth="1"/>
    <col min="8" max="16384" width="9.140625" style="42"/>
  </cols>
  <sheetData>
    <row r="1" spans="1:221" s="60" customFormat="1" ht="56.1" customHeight="1">
      <c r="A1" s="560" t="s">
        <v>1000</v>
      </c>
      <c r="B1" s="560"/>
      <c r="C1" s="560"/>
      <c r="D1" s="560"/>
      <c r="E1" s="560"/>
      <c r="F1" s="560"/>
      <c r="G1" s="560"/>
      <c r="H1" s="515" t="s">
        <v>1048</v>
      </c>
    </row>
    <row r="2" spans="1:221" s="5" customFormat="1" ht="9" customHeight="1">
      <c r="A2" s="555" t="s">
        <v>475</v>
      </c>
      <c r="B2" s="555"/>
      <c r="C2" s="555"/>
      <c r="D2" s="555"/>
      <c r="E2" s="6"/>
      <c r="F2" s="6"/>
      <c r="G2" s="6"/>
    </row>
    <row r="3" spans="1:221" s="7" customFormat="1" ht="19.899999999999999" customHeight="1">
      <c r="A3" s="563" t="s">
        <v>765</v>
      </c>
      <c r="B3" s="564"/>
      <c r="C3" s="569" t="s">
        <v>941</v>
      </c>
      <c r="D3" s="569"/>
      <c r="E3" s="245">
        <v>2016</v>
      </c>
      <c r="F3" s="256">
        <v>2017</v>
      </c>
      <c r="G3" s="54" t="s">
        <v>1078</v>
      </c>
    </row>
    <row r="4" spans="1:221" s="14" customFormat="1" ht="5.0999999999999996" customHeight="1">
      <c r="A4" s="11"/>
      <c r="B4" s="11"/>
      <c r="C4" s="11"/>
      <c r="D4" s="11"/>
      <c r="E4" s="11"/>
      <c r="F4" s="11"/>
      <c r="G4" s="11"/>
    </row>
    <row r="5" spans="1:221" s="44" customFormat="1" ht="10.15" customHeight="1">
      <c r="A5" s="553" t="s">
        <v>216</v>
      </c>
      <c r="B5" s="553"/>
      <c r="C5" s="553"/>
      <c r="D5" s="553"/>
      <c r="E5" s="261">
        <v>-10226428.147999996</v>
      </c>
      <c r="F5" s="261">
        <v>-12402955.771999994</v>
      </c>
      <c r="G5" s="261">
        <v>-13113609.373</v>
      </c>
    </row>
    <row r="6" spans="1:221" s="28" customFormat="1" ht="5.0999999999999996" customHeight="1">
      <c r="A6" s="44"/>
      <c r="B6" s="44"/>
      <c r="C6" s="44"/>
      <c r="E6" s="73"/>
      <c r="F6" s="73"/>
      <c r="G6" s="73"/>
    </row>
    <row r="7" spans="1:221" s="37" customFormat="1" ht="10.15" customHeight="1">
      <c r="A7" s="74" t="s">
        <v>477</v>
      </c>
      <c r="B7" s="562" t="s">
        <v>682</v>
      </c>
      <c r="C7" s="562"/>
      <c r="D7" s="562"/>
      <c r="E7" s="266">
        <v>-1169249.6119999997</v>
      </c>
      <c r="F7" s="266">
        <v>-1127897.1139999989</v>
      </c>
      <c r="G7" s="266">
        <v>-1086705.3219999992</v>
      </c>
      <c r="H7" s="26"/>
      <c r="I7" s="18"/>
      <c r="J7" s="26"/>
      <c r="K7" s="34"/>
      <c r="L7" s="565"/>
      <c r="M7" s="565"/>
      <c r="N7" s="565"/>
      <c r="O7" s="18"/>
      <c r="P7" s="18"/>
      <c r="Q7" s="18"/>
      <c r="R7" s="18"/>
      <c r="S7" s="26"/>
      <c r="T7" s="34"/>
      <c r="U7" s="565"/>
      <c r="V7" s="565"/>
      <c r="W7" s="565"/>
      <c r="X7" s="18"/>
      <c r="Y7" s="18"/>
      <c r="Z7" s="18"/>
      <c r="AA7" s="18"/>
      <c r="AB7" s="26"/>
      <c r="AC7" s="34"/>
      <c r="AD7" s="565"/>
      <c r="AE7" s="565"/>
      <c r="AF7" s="565"/>
      <c r="AG7" s="18"/>
      <c r="AH7" s="18"/>
      <c r="AI7" s="18"/>
      <c r="AJ7" s="18"/>
      <c r="AK7" s="26"/>
      <c r="AL7" s="34"/>
      <c r="AM7" s="565"/>
      <c r="AN7" s="565"/>
      <c r="AO7" s="565"/>
      <c r="AP7" s="18"/>
      <c r="AQ7" s="18"/>
      <c r="AR7" s="18"/>
      <c r="AS7" s="18"/>
      <c r="AT7" s="26"/>
      <c r="AU7" s="34"/>
      <c r="AV7" s="565"/>
      <c r="AW7" s="565"/>
      <c r="AX7" s="565"/>
      <c r="AY7" s="18"/>
      <c r="AZ7" s="18"/>
      <c r="BA7" s="18"/>
      <c r="BB7" s="18"/>
      <c r="BC7" s="26"/>
      <c r="BD7" s="34"/>
      <c r="BE7" s="565"/>
      <c r="BF7" s="565"/>
      <c r="BG7" s="565"/>
      <c r="BH7" s="18"/>
      <c r="BI7" s="18"/>
      <c r="BJ7" s="18"/>
      <c r="BK7" s="18"/>
      <c r="BL7" s="26"/>
      <c r="BM7" s="34"/>
      <c r="BN7" s="565"/>
      <c r="BO7" s="565"/>
      <c r="BP7" s="565"/>
      <c r="BQ7" s="18"/>
      <c r="BR7" s="18"/>
      <c r="BS7" s="18"/>
      <c r="BT7" s="18"/>
      <c r="BU7" s="26"/>
      <c r="BV7" s="34"/>
      <c r="BW7" s="565"/>
      <c r="BX7" s="565"/>
      <c r="BY7" s="565"/>
      <c r="BZ7" s="18"/>
      <c r="CA7" s="18"/>
      <c r="CB7" s="18"/>
      <c r="CC7" s="18"/>
      <c r="CD7" s="26"/>
      <c r="CE7" s="34"/>
      <c r="CF7" s="565"/>
      <c r="CG7" s="565"/>
      <c r="CH7" s="565"/>
      <c r="CI7" s="18"/>
      <c r="CJ7" s="18"/>
      <c r="CK7" s="18"/>
      <c r="CL7" s="18"/>
      <c r="CM7" s="26"/>
      <c r="CN7" s="34"/>
      <c r="CO7" s="565"/>
      <c r="CP7" s="565"/>
      <c r="CQ7" s="565"/>
      <c r="CR7" s="18"/>
      <c r="CS7" s="18"/>
      <c r="CT7" s="18"/>
      <c r="CU7" s="18"/>
      <c r="CV7" s="26"/>
      <c r="CW7" s="34"/>
      <c r="CX7" s="565"/>
      <c r="CY7" s="565"/>
      <c r="CZ7" s="565"/>
      <c r="DA7" s="18"/>
      <c r="DB7" s="18"/>
      <c r="DC7" s="18"/>
      <c r="DD7" s="18"/>
      <c r="DE7" s="26"/>
      <c r="DF7" s="34"/>
      <c r="DG7" s="565"/>
      <c r="DH7" s="565"/>
      <c r="DI7" s="565"/>
      <c r="DJ7" s="18"/>
      <c r="DK7" s="18"/>
      <c r="DL7" s="18"/>
      <c r="DM7" s="18"/>
      <c r="DN7" s="26"/>
      <c r="DO7" s="34"/>
      <c r="DP7" s="565"/>
      <c r="DQ7" s="565"/>
      <c r="DR7" s="565"/>
      <c r="DS7" s="18"/>
      <c r="DT7" s="18"/>
      <c r="DU7" s="18"/>
      <c r="DV7" s="18"/>
      <c r="DW7" s="26"/>
      <c r="DX7" s="34"/>
      <c r="DY7" s="565"/>
      <c r="DZ7" s="565"/>
      <c r="EA7" s="565"/>
      <c r="EB7" s="18"/>
      <c r="EC7" s="18"/>
      <c r="ED7" s="18"/>
      <c r="EE7" s="18"/>
      <c r="EF7" s="26"/>
      <c r="EG7" s="34"/>
      <c r="EH7" s="565"/>
      <c r="EI7" s="565"/>
      <c r="EJ7" s="565"/>
      <c r="EK7" s="18"/>
      <c r="EL7" s="18"/>
      <c r="EM7" s="18"/>
      <c r="EN7" s="18"/>
      <c r="EO7" s="26"/>
      <c r="EP7" s="34"/>
      <c r="EQ7" s="565"/>
      <c r="ER7" s="565"/>
      <c r="ES7" s="565"/>
      <c r="ET7" s="18"/>
      <c r="EU7" s="18"/>
      <c r="EV7" s="18"/>
      <c r="EW7" s="18"/>
      <c r="EX7" s="26"/>
      <c r="EY7" s="34"/>
      <c r="EZ7" s="565"/>
      <c r="FA7" s="565"/>
      <c r="FB7" s="565"/>
      <c r="FC7" s="18"/>
      <c r="FD7" s="18"/>
      <c r="FE7" s="18"/>
      <c r="FF7" s="18"/>
      <c r="FG7" s="26"/>
      <c r="FH7" s="34"/>
      <c r="FI7" s="565"/>
      <c r="FJ7" s="565"/>
      <c r="FK7" s="565"/>
      <c r="FL7" s="18"/>
      <c r="FM7" s="18"/>
      <c r="FN7" s="18"/>
      <c r="FO7" s="18"/>
      <c r="FP7" s="26"/>
      <c r="FQ7" s="34"/>
      <c r="FR7" s="565"/>
      <c r="FS7" s="565"/>
      <c r="FT7" s="565"/>
      <c r="FU7" s="18"/>
      <c r="FV7" s="18"/>
      <c r="FW7" s="18"/>
      <c r="FX7" s="18"/>
      <c r="FY7" s="26"/>
      <c r="FZ7" s="34"/>
      <c r="GA7" s="565"/>
      <c r="GB7" s="565"/>
      <c r="GC7" s="565"/>
      <c r="GD7" s="18"/>
      <c r="GE7" s="18"/>
      <c r="GF7" s="18"/>
      <c r="GG7" s="18"/>
      <c r="GH7" s="26"/>
      <c r="GI7" s="34"/>
      <c r="GJ7" s="565"/>
      <c r="GK7" s="565"/>
      <c r="GL7" s="565"/>
      <c r="GM7" s="18"/>
      <c r="GN7" s="18"/>
      <c r="GO7" s="18"/>
      <c r="GP7" s="18"/>
      <c r="GQ7" s="26"/>
      <c r="GR7" s="34"/>
      <c r="GS7" s="565"/>
      <c r="GT7" s="565"/>
      <c r="GU7" s="565"/>
      <c r="GV7" s="18"/>
      <c r="GW7" s="18"/>
      <c r="GX7" s="18"/>
      <c r="GY7" s="18"/>
      <c r="GZ7" s="26"/>
      <c r="HA7" s="34"/>
      <c r="HB7" s="565"/>
      <c r="HC7" s="565"/>
      <c r="HD7" s="565"/>
      <c r="HE7" s="18"/>
      <c r="HF7" s="18"/>
      <c r="HG7" s="18"/>
      <c r="HH7" s="18"/>
      <c r="HI7" s="26"/>
      <c r="HJ7" s="34"/>
      <c r="HK7" s="565"/>
      <c r="HL7" s="565"/>
      <c r="HM7" s="565"/>
    </row>
    <row r="8" spans="1:221" s="37" customFormat="1" ht="9" customHeight="1">
      <c r="A8" s="85"/>
      <c r="B8" s="39"/>
      <c r="C8" s="99" t="s">
        <v>524</v>
      </c>
      <c r="D8" s="162" t="s">
        <v>683</v>
      </c>
      <c r="E8" s="275">
        <v>-804770.16599999985</v>
      </c>
      <c r="F8" s="275">
        <v>-768477.73499999882</v>
      </c>
      <c r="G8" s="275">
        <v>-727132.87399999914</v>
      </c>
    </row>
    <row r="9" spans="1:221" s="37" customFormat="1" ht="9" customHeight="1">
      <c r="A9" s="85"/>
      <c r="B9" s="39"/>
      <c r="C9" s="100" t="s">
        <v>526</v>
      </c>
      <c r="D9" s="91" t="s">
        <v>684</v>
      </c>
      <c r="E9" s="275">
        <v>-202031.85000000003</v>
      </c>
      <c r="F9" s="275">
        <v>-206222.63</v>
      </c>
      <c r="G9" s="275">
        <v>-191082.22200000001</v>
      </c>
    </row>
    <row r="10" spans="1:221" s="37" customFormat="1" ht="9" customHeight="1">
      <c r="A10" s="85"/>
      <c r="B10" s="39"/>
      <c r="C10" s="101" t="s">
        <v>681</v>
      </c>
      <c r="D10" s="98" t="s">
        <v>685</v>
      </c>
      <c r="E10" s="275">
        <v>-162447.59599999996</v>
      </c>
      <c r="F10" s="275">
        <v>-153196.74899999998</v>
      </c>
      <c r="G10" s="275">
        <v>-168490.22599999997</v>
      </c>
    </row>
    <row r="11" spans="1:221" s="37" customFormat="1" ht="10.15" customHeight="1">
      <c r="A11" s="74" t="s">
        <v>478</v>
      </c>
      <c r="B11" s="562" t="s">
        <v>1016</v>
      </c>
      <c r="C11" s="562"/>
      <c r="D11" s="562"/>
      <c r="E11" s="266">
        <v>-447048.46699999995</v>
      </c>
      <c r="F11" s="266">
        <v>-354741.5469999999</v>
      </c>
      <c r="G11" s="266">
        <v>-108949.43799999998</v>
      </c>
      <c r="H11" s="26"/>
      <c r="I11" s="18"/>
      <c r="J11" s="26"/>
      <c r="K11" s="34"/>
      <c r="L11" s="565"/>
      <c r="M11" s="565"/>
      <c r="N11" s="565"/>
      <c r="O11" s="18"/>
      <c r="P11" s="18"/>
      <c r="Q11" s="18"/>
      <c r="R11" s="18"/>
      <c r="S11" s="26"/>
      <c r="T11" s="34"/>
      <c r="U11" s="565"/>
      <c r="V11" s="565"/>
      <c r="W11" s="565"/>
      <c r="X11" s="18"/>
      <c r="Y11" s="18"/>
      <c r="Z11" s="18"/>
      <c r="AA11" s="18"/>
      <c r="AB11" s="26"/>
      <c r="AC11" s="34"/>
      <c r="AD11" s="565"/>
      <c r="AE11" s="565"/>
      <c r="AF11" s="565"/>
      <c r="AG11" s="18"/>
      <c r="AH11" s="18"/>
      <c r="AI11" s="18"/>
      <c r="AJ11" s="18"/>
      <c r="AK11" s="26"/>
      <c r="AL11" s="34"/>
      <c r="AM11" s="565"/>
      <c r="AN11" s="565"/>
      <c r="AO11" s="565"/>
      <c r="AP11" s="18"/>
      <c r="AQ11" s="18"/>
      <c r="AR11" s="18"/>
      <c r="AS11" s="18"/>
      <c r="AT11" s="26"/>
      <c r="AU11" s="34"/>
      <c r="AV11" s="565"/>
      <c r="AW11" s="565"/>
      <c r="AX11" s="565"/>
      <c r="AY11" s="18"/>
      <c r="AZ11" s="18"/>
      <c r="BA11" s="18"/>
      <c r="BB11" s="18"/>
      <c r="BC11" s="26"/>
      <c r="BD11" s="34"/>
      <c r="BE11" s="565"/>
      <c r="BF11" s="565"/>
      <c r="BG11" s="565"/>
      <c r="BH11" s="18"/>
      <c r="BI11" s="18"/>
      <c r="BJ11" s="18"/>
      <c r="BK11" s="18"/>
      <c r="BL11" s="26"/>
      <c r="BM11" s="34"/>
      <c r="BN11" s="565"/>
      <c r="BO11" s="565"/>
      <c r="BP11" s="565"/>
      <c r="BQ11" s="18"/>
      <c r="BR11" s="18"/>
      <c r="BS11" s="18"/>
      <c r="BT11" s="18"/>
      <c r="BU11" s="26"/>
      <c r="BV11" s="34"/>
      <c r="BW11" s="565"/>
      <c r="BX11" s="565"/>
      <c r="BY11" s="565"/>
      <c r="BZ11" s="18"/>
      <c r="CA11" s="18"/>
      <c r="CB11" s="18"/>
      <c r="CC11" s="18"/>
      <c r="CD11" s="26"/>
      <c r="CE11" s="34"/>
      <c r="CF11" s="565"/>
      <c r="CG11" s="565"/>
      <c r="CH11" s="565"/>
      <c r="CI11" s="18"/>
      <c r="CJ11" s="18"/>
      <c r="CK11" s="18"/>
      <c r="CL11" s="18"/>
      <c r="CM11" s="26"/>
      <c r="CN11" s="34"/>
      <c r="CO11" s="565"/>
      <c r="CP11" s="565"/>
      <c r="CQ11" s="565"/>
      <c r="CR11" s="18"/>
      <c r="CS11" s="18"/>
      <c r="CT11" s="18"/>
      <c r="CU11" s="18"/>
      <c r="CV11" s="26"/>
      <c r="CW11" s="34"/>
      <c r="CX11" s="565"/>
      <c r="CY11" s="565"/>
      <c r="CZ11" s="565"/>
      <c r="DA11" s="18"/>
      <c r="DB11" s="18"/>
      <c r="DC11" s="18"/>
      <c r="DD11" s="18"/>
      <c r="DE11" s="26"/>
      <c r="DF11" s="34"/>
      <c r="DG11" s="565"/>
      <c r="DH11" s="565"/>
      <c r="DI11" s="565"/>
      <c r="DJ11" s="18"/>
      <c r="DK11" s="18"/>
      <c r="DL11" s="18"/>
      <c r="DM11" s="18"/>
      <c r="DN11" s="26"/>
      <c r="DO11" s="34"/>
      <c r="DP11" s="565"/>
      <c r="DQ11" s="565"/>
      <c r="DR11" s="565"/>
      <c r="DS11" s="18"/>
      <c r="DT11" s="18"/>
      <c r="DU11" s="18"/>
      <c r="DV11" s="18"/>
      <c r="DW11" s="26"/>
      <c r="DX11" s="34"/>
      <c r="DY11" s="565"/>
      <c r="DZ11" s="565"/>
      <c r="EA11" s="565"/>
      <c r="EB11" s="18"/>
      <c r="EC11" s="18"/>
      <c r="ED11" s="18"/>
      <c r="EE11" s="18"/>
      <c r="EF11" s="26"/>
      <c r="EG11" s="34"/>
      <c r="EH11" s="565"/>
      <c r="EI11" s="565"/>
      <c r="EJ11" s="565"/>
      <c r="EK11" s="18"/>
      <c r="EL11" s="18"/>
      <c r="EM11" s="18"/>
      <c r="EN11" s="18"/>
      <c r="EO11" s="26"/>
      <c r="EP11" s="34"/>
      <c r="EQ11" s="565"/>
      <c r="ER11" s="565"/>
      <c r="ES11" s="565"/>
      <c r="ET11" s="18"/>
      <c r="EU11" s="18"/>
      <c r="EV11" s="18"/>
      <c r="EW11" s="18"/>
      <c r="EX11" s="26"/>
      <c r="EY11" s="34"/>
      <c r="EZ11" s="565"/>
      <c r="FA11" s="565"/>
      <c r="FB11" s="565"/>
      <c r="FC11" s="18"/>
      <c r="FD11" s="18"/>
      <c r="FE11" s="18"/>
      <c r="FF11" s="18"/>
      <c r="FG11" s="26"/>
      <c r="FH11" s="34"/>
      <c r="FI11" s="565"/>
      <c r="FJ11" s="565"/>
      <c r="FK11" s="565"/>
      <c r="FL11" s="18"/>
      <c r="FM11" s="18"/>
      <c r="FN11" s="18"/>
      <c r="FO11" s="18"/>
      <c r="FP11" s="26"/>
      <c r="FQ11" s="34"/>
      <c r="FR11" s="565"/>
      <c r="FS11" s="565"/>
      <c r="FT11" s="565"/>
      <c r="FU11" s="18"/>
      <c r="FV11" s="18"/>
      <c r="FW11" s="18"/>
      <c r="FX11" s="18"/>
      <c r="FY11" s="26"/>
      <c r="FZ11" s="34"/>
      <c r="GA11" s="565"/>
      <c r="GB11" s="565"/>
      <c r="GC11" s="565"/>
      <c r="GD11" s="18"/>
      <c r="GE11" s="18"/>
      <c r="GF11" s="18"/>
      <c r="GG11" s="18"/>
      <c r="GH11" s="26"/>
      <c r="GI11" s="34"/>
      <c r="GJ11" s="565"/>
      <c r="GK11" s="565"/>
      <c r="GL11" s="565"/>
      <c r="GM11" s="18"/>
      <c r="GN11" s="18"/>
      <c r="GO11" s="18"/>
      <c r="GP11" s="18"/>
      <c r="GQ11" s="26"/>
      <c r="GR11" s="34"/>
      <c r="GS11" s="565"/>
      <c r="GT11" s="565"/>
      <c r="GU11" s="565"/>
      <c r="GV11" s="18"/>
      <c r="GW11" s="18"/>
      <c r="GX11" s="18"/>
      <c r="GY11" s="18"/>
      <c r="GZ11" s="26"/>
      <c r="HA11" s="34"/>
      <c r="HB11" s="565"/>
      <c r="HC11" s="565"/>
      <c r="HD11" s="565"/>
      <c r="HE11" s="18"/>
      <c r="HF11" s="18"/>
      <c r="HG11" s="18"/>
      <c r="HH11" s="18"/>
      <c r="HI11" s="26"/>
      <c r="HJ11" s="34"/>
      <c r="HK11" s="565"/>
      <c r="HL11" s="565"/>
      <c r="HM11" s="565"/>
    </row>
    <row r="12" spans="1:221" s="37" customFormat="1" ht="9" customHeight="1">
      <c r="A12" s="85"/>
      <c r="B12" s="39"/>
      <c r="C12" s="99" t="s">
        <v>529</v>
      </c>
      <c r="D12" s="76" t="s">
        <v>687</v>
      </c>
      <c r="E12" s="275">
        <v>-1326.9769999999999</v>
      </c>
      <c r="F12" s="275">
        <v>-1456.37</v>
      </c>
      <c r="G12" s="275">
        <v>-3725.53</v>
      </c>
    </row>
    <row r="13" spans="1:221" s="37" customFormat="1" ht="9" customHeight="1">
      <c r="A13" s="85"/>
      <c r="B13" s="39"/>
      <c r="C13" s="100" t="s">
        <v>532</v>
      </c>
      <c r="D13" s="91" t="s">
        <v>688</v>
      </c>
      <c r="E13" s="275">
        <v>-670037.005</v>
      </c>
      <c r="F13" s="275">
        <v>-636793.72399999993</v>
      </c>
      <c r="G13" s="275">
        <v>-513842.45399999997</v>
      </c>
    </row>
    <row r="14" spans="1:221" s="37" customFormat="1" ht="9" customHeight="1">
      <c r="A14" s="85"/>
      <c r="B14" s="39"/>
      <c r="C14" s="100" t="s">
        <v>534</v>
      </c>
      <c r="D14" s="91" t="s">
        <v>689</v>
      </c>
      <c r="E14" s="275">
        <v>245106.296</v>
      </c>
      <c r="F14" s="275">
        <v>306935.45699999999</v>
      </c>
      <c r="G14" s="275">
        <v>433013.60800000001</v>
      </c>
    </row>
    <row r="15" spans="1:221" s="37" customFormat="1" ht="9" customHeight="1">
      <c r="A15" s="85"/>
      <c r="B15" s="39"/>
      <c r="C15" s="100" t="s">
        <v>536</v>
      </c>
      <c r="D15" s="91" t="s">
        <v>855</v>
      </c>
      <c r="E15" s="275">
        <v>-20790.780999999988</v>
      </c>
      <c r="F15" s="275">
        <v>-23426.909999999989</v>
      </c>
      <c r="G15" s="275">
        <v>-24395.061999999991</v>
      </c>
    </row>
    <row r="16" spans="1:221" s="37" customFormat="1" ht="9" customHeight="1">
      <c r="A16" s="85"/>
      <c r="B16" s="39"/>
      <c r="C16" s="101" t="s">
        <v>538</v>
      </c>
      <c r="D16" s="98" t="s">
        <v>856</v>
      </c>
      <c r="E16" s="275">
        <v>0</v>
      </c>
      <c r="F16" s="275">
        <v>0</v>
      </c>
      <c r="G16" s="275">
        <v>0</v>
      </c>
    </row>
    <row r="17" spans="1:221" s="37" customFormat="1" ht="10.15" customHeight="1">
      <c r="A17" s="74" t="s">
        <v>479</v>
      </c>
      <c r="B17" s="562" t="s">
        <v>690</v>
      </c>
      <c r="C17" s="562"/>
      <c r="D17" s="562"/>
      <c r="E17" s="266">
        <v>-7919906.2499999991</v>
      </c>
      <c r="F17" s="266">
        <v>-10047244.938999997</v>
      </c>
      <c r="G17" s="266">
        <v>-10839037.233000001</v>
      </c>
      <c r="H17" s="26"/>
      <c r="I17" s="18"/>
      <c r="J17" s="26"/>
      <c r="K17" s="34"/>
      <c r="L17" s="565"/>
      <c r="M17" s="565"/>
      <c r="N17" s="565"/>
      <c r="O17" s="18"/>
      <c r="P17" s="18"/>
      <c r="Q17" s="18"/>
      <c r="R17" s="18"/>
      <c r="S17" s="26"/>
      <c r="T17" s="34"/>
      <c r="U17" s="565"/>
      <c r="V17" s="565"/>
      <c r="W17" s="565"/>
      <c r="X17" s="18"/>
      <c r="Y17" s="18"/>
      <c r="Z17" s="18"/>
      <c r="AA17" s="18"/>
      <c r="AB17" s="26"/>
      <c r="AC17" s="34"/>
      <c r="AD17" s="565"/>
      <c r="AE17" s="565"/>
      <c r="AF17" s="565"/>
      <c r="AG17" s="18"/>
      <c r="AH17" s="18"/>
      <c r="AI17" s="18"/>
      <c r="AJ17" s="18"/>
      <c r="AK17" s="26"/>
      <c r="AL17" s="34"/>
      <c r="AM17" s="565"/>
      <c r="AN17" s="565"/>
      <c r="AO17" s="565"/>
      <c r="AP17" s="18"/>
      <c r="AQ17" s="18"/>
      <c r="AR17" s="18"/>
      <c r="AS17" s="18"/>
      <c r="AT17" s="26"/>
      <c r="AU17" s="34"/>
      <c r="AV17" s="565"/>
      <c r="AW17" s="565"/>
      <c r="AX17" s="565"/>
      <c r="AY17" s="18"/>
      <c r="AZ17" s="18"/>
      <c r="BA17" s="18"/>
      <c r="BB17" s="18"/>
      <c r="BC17" s="26"/>
      <c r="BD17" s="34"/>
      <c r="BE17" s="565"/>
      <c r="BF17" s="565"/>
      <c r="BG17" s="565"/>
      <c r="BH17" s="18"/>
      <c r="BI17" s="18"/>
      <c r="BJ17" s="18"/>
      <c r="BK17" s="18"/>
      <c r="BL17" s="26"/>
      <c r="BM17" s="34"/>
      <c r="BN17" s="565"/>
      <c r="BO17" s="565"/>
      <c r="BP17" s="565"/>
      <c r="BQ17" s="18"/>
      <c r="BR17" s="18"/>
      <c r="BS17" s="18"/>
      <c r="BT17" s="18"/>
      <c r="BU17" s="26"/>
      <c r="BV17" s="34"/>
      <c r="BW17" s="565"/>
      <c r="BX17" s="565"/>
      <c r="BY17" s="565"/>
      <c r="BZ17" s="18"/>
      <c r="CA17" s="18"/>
      <c r="CB17" s="18"/>
      <c r="CC17" s="18"/>
      <c r="CD17" s="26"/>
      <c r="CE17" s="34"/>
      <c r="CF17" s="565"/>
      <c r="CG17" s="565"/>
      <c r="CH17" s="565"/>
      <c r="CI17" s="18"/>
      <c r="CJ17" s="18"/>
      <c r="CK17" s="18"/>
      <c r="CL17" s="18"/>
      <c r="CM17" s="26"/>
      <c r="CN17" s="34"/>
      <c r="CO17" s="565"/>
      <c r="CP17" s="565"/>
      <c r="CQ17" s="565"/>
      <c r="CR17" s="18"/>
      <c r="CS17" s="18"/>
      <c r="CT17" s="18"/>
      <c r="CU17" s="18"/>
      <c r="CV17" s="26"/>
      <c r="CW17" s="34"/>
      <c r="CX17" s="565"/>
      <c r="CY17" s="565"/>
      <c r="CZ17" s="565"/>
      <c r="DA17" s="18"/>
      <c r="DB17" s="18"/>
      <c r="DC17" s="18"/>
      <c r="DD17" s="18"/>
      <c r="DE17" s="26"/>
      <c r="DF17" s="34"/>
      <c r="DG17" s="565"/>
      <c r="DH17" s="565"/>
      <c r="DI17" s="565"/>
      <c r="DJ17" s="18"/>
      <c r="DK17" s="18"/>
      <c r="DL17" s="18"/>
      <c r="DM17" s="18"/>
      <c r="DN17" s="26"/>
      <c r="DO17" s="34"/>
      <c r="DP17" s="565"/>
      <c r="DQ17" s="565"/>
      <c r="DR17" s="565"/>
      <c r="DS17" s="18"/>
      <c r="DT17" s="18"/>
      <c r="DU17" s="18"/>
      <c r="DV17" s="18"/>
      <c r="DW17" s="26"/>
      <c r="DX17" s="34"/>
      <c r="DY17" s="565"/>
      <c r="DZ17" s="565"/>
      <c r="EA17" s="565"/>
      <c r="EB17" s="18"/>
      <c r="EC17" s="18"/>
      <c r="ED17" s="18"/>
      <c r="EE17" s="18"/>
      <c r="EF17" s="26"/>
      <c r="EG17" s="34"/>
      <c r="EH17" s="565"/>
      <c r="EI17" s="565"/>
      <c r="EJ17" s="565"/>
      <c r="EK17" s="18"/>
      <c r="EL17" s="18"/>
      <c r="EM17" s="18"/>
      <c r="EN17" s="18"/>
      <c r="EO17" s="26"/>
      <c r="EP17" s="34"/>
      <c r="EQ17" s="565"/>
      <c r="ER17" s="565"/>
      <c r="ES17" s="565"/>
      <c r="ET17" s="18"/>
      <c r="EU17" s="18"/>
      <c r="EV17" s="18"/>
      <c r="EW17" s="18"/>
      <c r="EX17" s="26"/>
      <c r="EY17" s="34"/>
      <c r="EZ17" s="565"/>
      <c r="FA17" s="565"/>
      <c r="FB17" s="565"/>
      <c r="FC17" s="18"/>
      <c r="FD17" s="18"/>
      <c r="FE17" s="18"/>
      <c r="FF17" s="18"/>
      <c r="FG17" s="26"/>
      <c r="FH17" s="34"/>
      <c r="FI17" s="565"/>
      <c r="FJ17" s="565"/>
      <c r="FK17" s="565"/>
      <c r="FL17" s="18"/>
      <c r="FM17" s="18"/>
      <c r="FN17" s="18"/>
      <c r="FO17" s="18"/>
      <c r="FP17" s="26"/>
      <c r="FQ17" s="34"/>
      <c r="FR17" s="565"/>
      <c r="FS17" s="565"/>
      <c r="FT17" s="565"/>
      <c r="FU17" s="18"/>
      <c r="FV17" s="18"/>
      <c r="FW17" s="18"/>
      <c r="FX17" s="18"/>
      <c r="FY17" s="26"/>
      <c r="FZ17" s="34"/>
      <c r="GA17" s="565"/>
      <c r="GB17" s="565"/>
      <c r="GC17" s="565"/>
      <c r="GD17" s="18"/>
      <c r="GE17" s="18"/>
      <c r="GF17" s="18"/>
      <c r="GG17" s="18"/>
      <c r="GH17" s="26"/>
      <c r="GI17" s="34"/>
      <c r="GJ17" s="565"/>
      <c r="GK17" s="565"/>
      <c r="GL17" s="565"/>
      <c r="GM17" s="18"/>
      <c r="GN17" s="18"/>
      <c r="GO17" s="18"/>
      <c r="GP17" s="18"/>
      <c r="GQ17" s="26"/>
      <c r="GR17" s="34"/>
      <c r="GS17" s="565"/>
      <c r="GT17" s="565"/>
      <c r="GU17" s="565"/>
      <c r="GV17" s="18"/>
      <c r="GW17" s="18"/>
      <c r="GX17" s="18"/>
      <c r="GY17" s="18"/>
      <c r="GZ17" s="26"/>
      <c r="HA17" s="34"/>
      <c r="HB17" s="565"/>
      <c r="HC17" s="565"/>
      <c r="HD17" s="565"/>
      <c r="HE17" s="18"/>
      <c r="HF17" s="18"/>
      <c r="HG17" s="18"/>
      <c r="HH17" s="18"/>
      <c r="HI17" s="26"/>
      <c r="HJ17" s="34"/>
      <c r="HK17" s="565"/>
      <c r="HL17" s="565"/>
      <c r="HM17" s="565"/>
    </row>
    <row r="18" spans="1:221" s="37" customFormat="1" ht="9" customHeight="1">
      <c r="A18" s="85"/>
      <c r="B18" s="39"/>
      <c r="C18" s="99" t="s">
        <v>540</v>
      </c>
      <c r="D18" s="76" t="s">
        <v>691</v>
      </c>
      <c r="E18" s="275">
        <v>-2729208.3900000043</v>
      </c>
      <c r="F18" s="275">
        <v>-3033758.676</v>
      </c>
      <c r="G18" s="275">
        <v>-3097898.3270000038</v>
      </c>
    </row>
    <row r="19" spans="1:221" s="37" customFormat="1" ht="9" customHeight="1">
      <c r="A19" s="85"/>
      <c r="B19" s="39"/>
      <c r="C19" s="100" t="s">
        <v>468</v>
      </c>
      <c r="D19" s="91" t="s">
        <v>692</v>
      </c>
      <c r="E19" s="275">
        <v>205557.84500000003</v>
      </c>
      <c r="F19" s="275">
        <v>142100.20799999998</v>
      </c>
      <c r="G19" s="275">
        <v>165581.28099999996</v>
      </c>
    </row>
    <row r="20" spans="1:221" s="37" customFormat="1" ht="9" customHeight="1">
      <c r="A20" s="85"/>
      <c r="B20" s="39"/>
      <c r="C20" s="100" t="s">
        <v>542</v>
      </c>
      <c r="D20" s="91" t="s">
        <v>1017</v>
      </c>
      <c r="E20" s="275">
        <v>415270.33499999996</v>
      </c>
      <c r="F20" s="275">
        <v>346255.96600000001</v>
      </c>
      <c r="G20" s="275">
        <v>395462.04000000004</v>
      </c>
    </row>
    <row r="21" spans="1:221" s="38" customFormat="1" ht="9" customHeight="1">
      <c r="A21" s="85"/>
      <c r="B21" s="39"/>
      <c r="C21" s="100" t="s">
        <v>543</v>
      </c>
      <c r="D21" s="91" t="s">
        <v>693</v>
      </c>
      <c r="E21" s="275">
        <v>205494.28700000071</v>
      </c>
      <c r="F21" s="275">
        <v>208311.39400000032</v>
      </c>
      <c r="G21" s="275">
        <v>280276.90600000066</v>
      </c>
    </row>
    <row r="22" spans="1:221" s="37" customFormat="1" ht="9" customHeight="1">
      <c r="A22" s="85"/>
      <c r="B22" s="39"/>
      <c r="C22" s="100" t="s">
        <v>544</v>
      </c>
      <c r="D22" s="91" t="s">
        <v>694</v>
      </c>
      <c r="E22" s="275">
        <v>1023005.55</v>
      </c>
      <c r="F22" s="275">
        <v>992916.35300000035</v>
      </c>
      <c r="G22" s="275">
        <v>977575.98799999943</v>
      </c>
    </row>
    <row r="23" spans="1:221" s="37" customFormat="1" ht="9" customHeight="1">
      <c r="A23" s="85"/>
      <c r="B23" s="39"/>
      <c r="C23" s="100" t="s">
        <v>472</v>
      </c>
      <c r="D23" s="91" t="s">
        <v>695</v>
      </c>
      <c r="E23" s="275">
        <v>713892.277</v>
      </c>
      <c r="F23" s="275">
        <v>759177.24300000025</v>
      </c>
      <c r="G23" s="275">
        <v>724065.2640000002</v>
      </c>
    </row>
    <row r="24" spans="1:221" s="37" customFormat="1" ht="9" customHeight="1">
      <c r="A24" s="85"/>
      <c r="B24" s="39"/>
      <c r="C24" s="100" t="s">
        <v>469</v>
      </c>
      <c r="D24" s="91" t="s">
        <v>857</v>
      </c>
      <c r="E24" s="275">
        <v>522664.74599999993</v>
      </c>
      <c r="F24" s="275">
        <v>490385.04300000006</v>
      </c>
      <c r="G24" s="275">
        <v>523491.24300000013</v>
      </c>
    </row>
    <row r="25" spans="1:221" s="37" customFormat="1" ht="9" customHeight="1">
      <c r="A25" s="85"/>
      <c r="B25" s="39"/>
      <c r="C25" s="100" t="s">
        <v>470</v>
      </c>
      <c r="D25" s="91" t="s">
        <v>696</v>
      </c>
      <c r="E25" s="275">
        <v>520546.21899999981</v>
      </c>
      <c r="F25" s="275">
        <v>502067.05300000007</v>
      </c>
      <c r="G25" s="275">
        <v>534877.07999999961</v>
      </c>
    </row>
    <row r="26" spans="1:221" s="38" customFormat="1" ht="9" customHeight="1">
      <c r="A26" s="85"/>
      <c r="B26" s="39"/>
      <c r="C26" s="100" t="s">
        <v>471</v>
      </c>
      <c r="D26" s="91" t="s">
        <v>697</v>
      </c>
      <c r="E26" s="275">
        <v>-684.46</v>
      </c>
      <c r="F26" s="275">
        <v>-1193.0379999999996</v>
      </c>
      <c r="G26" s="275">
        <v>3656.7960000000003</v>
      </c>
    </row>
    <row r="27" spans="1:221" s="37" customFormat="1" ht="9" customHeight="1">
      <c r="A27" s="85"/>
      <c r="B27" s="39"/>
      <c r="C27" s="100" t="s">
        <v>550</v>
      </c>
      <c r="D27" s="91" t="s">
        <v>698</v>
      </c>
      <c r="E27" s="275">
        <v>389308.1399999999</v>
      </c>
      <c r="F27" s="275">
        <v>598924.36800000013</v>
      </c>
      <c r="G27" s="275">
        <v>488440.68999999994</v>
      </c>
    </row>
    <row r="28" spans="1:221" s="37" customFormat="1" ht="9" customHeight="1">
      <c r="A28" s="85"/>
      <c r="B28" s="39"/>
      <c r="C28" s="100" t="s">
        <v>551</v>
      </c>
      <c r="D28" s="91" t="s">
        <v>699</v>
      </c>
      <c r="E28" s="275">
        <v>-3015196.126999998</v>
      </c>
      <c r="F28" s="275">
        <v>-3380129.7639999986</v>
      </c>
      <c r="G28" s="275">
        <v>-3786916.746999999</v>
      </c>
    </row>
    <row r="29" spans="1:221" s="37" customFormat="1" ht="9" customHeight="1">
      <c r="A29" s="85"/>
      <c r="B29" s="39"/>
      <c r="C29" s="100" t="s">
        <v>499</v>
      </c>
      <c r="D29" s="91" t="s">
        <v>700</v>
      </c>
      <c r="E29" s="275">
        <v>-1547321.9369999995</v>
      </c>
      <c r="F29" s="275">
        <v>-1566122.294</v>
      </c>
      <c r="G29" s="275">
        <v>-1750938.9359999998</v>
      </c>
    </row>
    <row r="30" spans="1:221" s="38" customFormat="1" ht="9" customHeight="1">
      <c r="A30" s="85"/>
      <c r="B30" s="39"/>
      <c r="C30" s="100" t="s">
        <v>501</v>
      </c>
      <c r="D30" s="91" t="s">
        <v>701</v>
      </c>
      <c r="E30" s="275">
        <v>555920.87099999958</v>
      </c>
      <c r="F30" s="275">
        <v>489641.21299999952</v>
      </c>
      <c r="G30" s="275">
        <v>482698.3200000003</v>
      </c>
    </row>
    <row r="31" spans="1:221" s="37" customFormat="1" ht="9" customHeight="1">
      <c r="A31" s="85"/>
      <c r="B31" s="39"/>
      <c r="C31" s="100" t="s">
        <v>554</v>
      </c>
      <c r="D31" s="91" t="s">
        <v>702</v>
      </c>
      <c r="E31" s="275">
        <v>590400.53400000057</v>
      </c>
      <c r="F31" s="275">
        <v>627557.83399999957</v>
      </c>
      <c r="G31" s="275">
        <v>575036.52499999979</v>
      </c>
    </row>
    <row r="32" spans="1:221" s="38" customFormat="1" ht="9" customHeight="1">
      <c r="A32" s="85"/>
      <c r="B32" s="39"/>
      <c r="C32" s="100" t="s">
        <v>555</v>
      </c>
      <c r="D32" s="91" t="s">
        <v>703</v>
      </c>
      <c r="E32" s="275">
        <v>-1119990.9510000001</v>
      </c>
      <c r="F32" s="275">
        <v>-1402811.2439999999</v>
      </c>
      <c r="G32" s="275">
        <v>-1401249.0930000001</v>
      </c>
    </row>
    <row r="33" spans="1:221" s="37" customFormat="1" ht="9" customHeight="1">
      <c r="A33" s="85"/>
      <c r="B33" s="39"/>
      <c r="C33" s="100" t="s">
        <v>558</v>
      </c>
      <c r="D33" s="91" t="s">
        <v>858</v>
      </c>
      <c r="E33" s="275">
        <v>756893.12800000003</v>
      </c>
      <c r="F33" s="275">
        <v>710658.45799999987</v>
      </c>
      <c r="G33" s="275">
        <v>727958.55300000007</v>
      </c>
    </row>
    <row r="34" spans="1:221" s="37" customFormat="1" ht="9" customHeight="1">
      <c r="A34" s="85"/>
      <c r="B34" s="39"/>
      <c r="C34" s="100" t="s">
        <v>559</v>
      </c>
      <c r="D34" s="91" t="s">
        <v>859</v>
      </c>
      <c r="E34" s="275">
        <v>-1643572.6009999972</v>
      </c>
      <c r="F34" s="275">
        <v>-1711518.3449999997</v>
      </c>
      <c r="G34" s="275">
        <v>-1802423.3470000001</v>
      </c>
    </row>
    <row r="35" spans="1:221" s="37" customFormat="1" ht="9" customHeight="1">
      <c r="A35" s="85"/>
      <c r="B35" s="39"/>
      <c r="C35" s="100" t="s">
        <v>561</v>
      </c>
      <c r="D35" s="91" t="s">
        <v>860</v>
      </c>
      <c r="E35" s="275">
        <v>-111113.5830000001</v>
      </c>
      <c r="F35" s="275">
        <v>-328343.99500000058</v>
      </c>
      <c r="G35" s="275">
        <v>-708968.24200000172</v>
      </c>
    </row>
    <row r="36" spans="1:221" s="37" customFormat="1" ht="9" customHeight="1">
      <c r="A36" s="85"/>
      <c r="B36" s="39"/>
      <c r="C36" s="100" t="s">
        <v>563</v>
      </c>
      <c r="D36" s="91" t="s">
        <v>704</v>
      </c>
      <c r="E36" s="275">
        <v>-1863306.4139999987</v>
      </c>
      <c r="F36" s="275">
        <v>-2326216.1569999983</v>
      </c>
      <c r="G36" s="275">
        <v>-2494538.3510000003</v>
      </c>
    </row>
    <row r="37" spans="1:221" s="37" customFormat="1" ht="9" customHeight="1">
      <c r="A37" s="85"/>
      <c r="B37" s="39"/>
      <c r="C37" s="100" t="s">
        <v>564</v>
      </c>
      <c r="D37" s="91" t="s">
        <v>861</v>
      </c>
      <c r="E37" s="275">
        <v>-1732306.8840000005</v>
      </c>
      <c r="F37" s="275">
        <v>-1831131.9500000002</v>
      </c>
      <c r="G37" s="275">
        <v>-793742.02499999758</v>
      </c>
    </row>
    <row r="38" spans="1:221" s="37" customFormat="1" ht="9" customHeight="1">
      <c r="A38" s="85"/>
      <c r="B38" s="39"/>
      <c r="C38" s="100" t="s">
        <v>566</v>
      </c>
      <c r="D38" s="91" t="s">
        <v>705</v>
      </c>
      <c r="E38" s="275">
        <v>81965.40200000006</v>
      </c>
      <c r="F38" s="275">
        <v>-137270.21700000024</v>
      </c>
      <c r="G38" s="275">
        <v>-653559.45000000019</v>
      </c>
    </row>
    <row r="39" spans="1:221" s="37" customFormat="1" ht="9" customHeight="1">
      <c r="A39" s="85"/>
      <c r="B39" s="39"/>
      <c r="C39" s="100" t="s">
        <v>503</v>
      </c>
      <c r="D39" s="91" t="s">
        <v>706</v>
      </c>
      <c r="E39" s="275">
        <v>642165.43599999999</v>
      </c>
      <c r="F39" s="275">
        <v>638790.25099999981</v>
      </c>
      <c r="G39" s="275">
        <v>639698.125</v>
      </c>
    </row>
    <row r="40" spans="1:221" s="37" customFormat="1" ht="9" customHeight="1">
      <c r="A40" s="85"/>
      <c r="B40" s="39"/>
      <c r="C40" s="100" t="s">
        <v>568</v>
      </c>
      <c r="D40" s="91" t="s">
        <v>707</v>
      </c>
      <c r="E40" s="275">
        <v>-780289.67300000018</v>
      </c>
      <c r="F40" s="275">
        <v>-835534.64299999981</v>
      </c>
      <c r="G40" s="275">
        <v>-867621.52599999914</v>
      </c>
    </row>
    <row r="41" spans="1:221" s="37" customFormat="1" ht="9" customHeight="1">
      <c r="A41" s="85"/>
      <c r="B41" s="39"/>
      <c r="C41" s="101" t="s">
        <v>569</v>
      </c>
      <c r="D41" s="98" t="s">
        <v>708</v>
      </c>
      <c r="E41" s="275">
        <v>0</v>
      </c>
      <c r="F41" s="275">
        <v>0</v>
      </c>
      <c r="G41" s="275">
        <v>0</v>
      </c>
    </row>
    <row r="42" spans="1:221" s="37" customFormat="1" ht="10.15" customHeight="1">
      <c r="A42" s="265" t="s">
        <v>480</v>
      </c>
      <c r="B42" s="573" t="s">
        <v>1014</v>
      </c>
      <c r="C42" s="573"/>
      <c r="D42" s="573"/>
      <c r="E42" s="266">
        <v>171359.95400000003</v>
      </c>
      <c r="F42" s="266">
        <v>131365.68499999997</v>
      </c>
      <c r="G42" s="266">
        <v>141273.19499999998</v>
      </c>
      <c r="H42" s="26"/>
      <c r="I42" s="18"/>
      <c r="J42" s="26"/>
      <c r="K42" s="34"/>
      <c r="L42" s="565"/>
      <c r="M42" s="565"/>
      <c r="N42" s="565"/>
      <c r="O42" s="18"/>
      <c r="P42" s="18"/>
      <c r="Q42" s="18"/>
      <c r="R42" s="18"/>
      <c r="S42" s="26"/>
      <c r="T42" s="34"/>
      <c r="U42" s="565"/>
      <c r="V42" s="565"/>
      <c r="W42" s="565"/>
      <c r="X42" s="18"/>
      <c r="Y42" s="18"/>
      <c r="Z42" s="18"/>
      <c r="AA42" s="18"/>
      <c r="AB42" s="26"/>
      <c r="AC42" s="34"/>
      <c r="AD42" s="565"/>
      <c r="AE42" s="565"/>
      <c r="AF42" s="565"/>
      <c r="AG42" s="18"/>
      <c r="AH42" s="18"/>
      <c r="AI42" s="18"/>
      <c r="AJ42" s="18"/>
      <c r="AK42" s="26"/>
      <c r="AL42" s="34"/>
      <c r="AM42" s="565"/>
      <c r="AN42" s="565"/>
      <c r="AO42" s="565"/>
      <c r="AP42" s="18"/>
      <c r="AQ42" s="18"/>
      <c r="AR42" s="18"/>
      <c r="AS42" s="18"/>
      <c r="AT42" s="26"/>
      <c r="AU42" s="34"/>
      <c r="AV42" s="565"/>
      <c r="AW42" s="565"/>
      <c r="AX42" s="565"/>
      <c r="AY42" s="18"/>
      <c r="AZ42" s="18"/>
      <c r="BA42" s="18"/>
      <c r="BB42" s="18"/>
      <c r="BC42" s="26"/>
      <c r="BD42" s="34"/>
      <c r="BE42" s="565"/>
      <c r="BF42" s="565"/>
      <c r="BG42" s="565"/>
      <c r="BH42" s="18"/>
      <c r="BI42" s="18"/>
      <c r="BJ42" s="18"/>
      <c r="BK42" s="18"/>
      <c r="BL42" s="26"/>
      <c r="BM42" s="34"/>
      <c r="BN42" s="565"/>
      <c r="BO42" s="565"/>
      <c r="BP42" s="565"/>
      <c r="BQ42" s="18"/>
      <c r="BR42" s="18"/>
      <c r="BS42" s="18"/>
      <c r="BT42" s="18"/>
      <c r="BU42" s="26"/>
      <c r="BV42" s="34"/>
      <c r="BW42" s="565"/>
      <c r="BX42" s="565"/>
      <c r="BY42" s="565"/>
      <c r="BZ42" s="18"/>
      <c r="CA42" s="18"/>
      <c r="CB42" s="18"/>
      <c r="CC42" s="18"/>
      <c r="CD42" s="26"/>
      <c r="CE42" s="34"/>
      <c r="CF42" s="565"/>
      <c r="CG42" s="565"/>
      <c r="CH42" s="565"/>
      <c r="CI42" s="18"/>
      <c r="CJ42" s="18"/>
      <c r="CK42" s="18"/>
      <c r="CL42" s="18"/>
      <c r="CM42" s="26"/>
      <c r="CN42" s="34"/>
      <c r="CO42" s="565"/>
      <c r="CP42" s="565"/>
      <c r="CQ42" s="565"/>
      <c r="CR42" s="18"/>
      <c r="CS42" s="18"/>
      <c r="CT42" s="18"/>
      <c r="CU42" s="18"/>
      <c r="CV42" s="26"/>
      <c r="CW42" s="34"/>
      <c r="CX42" s="565"/>
      <c r="CY42" s="565"/>
      <c r="CZ42" s="565"/>
      <c r="DA42" s="18"/>
      <c r="DB42" s="18"/>
      <c r="DC42" s="18"/>
      <c r="DD42" s="18"/>
      <c r="DE42" s="26"/>
      <c r="DF42" s="34"/>
      <c r="DG42" s="565"/>
      <c r="DH42" s="565"/>
      <c r="DI42" s="565"/>
      <c r="DJ42" s="18"/>
      <c r="DK42" s="18"/>
      <c r="DL42" s="18"/>
      <c r="DM42" s="18"/>
      <c r="DN42" s="26"/>
      <c r="DO42" s="34"/>
      <c r="DP42" s="565"/>
      <c r="DQ42" s="565"/>
      <c r="DR42" s="565"/>
      <c r="DS42" s="18"/>
      <c r="DT42" s="18"/>
      <c r="DU42" s="18"/>
      <c r="DV42" s="18"/>
      <c r="DW42" s="26"/>
      <c r="DX42" s="34"/>
      <c r="DY42" s="565"/>
      <c r="DZ42" s="565"/>
      <c r="EA42" s="565"/>
      <c r="EB42" s="18"/>
      <c r="EC42" s="18"/>
      <c r="ED42" s="18"/>
      <c r="EE42" s="18"/>
      <c r="EF42" s="26"/>
      <c r="EG42" s="34"/>
      <c r="EH42" s="565"/>
      <c r="EI42" s="565"/>
      <c r="EJ42" s="565"/>
      <c r="EK42" s="18"/>
      <c r="EL42" s="18"/>
      <c r="EM42" s="18"/>
      <c r="EN42" s="18"/>
      <c r="EO42" s="26"/>
      <c r="EP42" s="34"/>
      <c r="EQ42" s="565"/>
      <c r="ER42" s="565"/>
      <c r="ES42" s="565"/>
      <c r="ET42" s="18"/>
      <c r="EU42" s="18"/>
      <c r="EV42" s="18"/>
      <c r="EW42" s="18"/>
      <c r="EX42" s="26"/>
      <c r="EY42" s="34"/>
      <c r="EZ42" s="565"/>
      <c r="FA42" s="565"/>
      <c r="FB42" s="565"/>
      <c r="FC42" s="18"/>
      <c r="FD42" s="18"/>
      <c r="FE42" s="18"/>
      <c r="FF42" s="18"/>
      <c r="FG42" s="26"/>
      <c r="FH42" s="34"/>
      <c r="FI42" s="565"/>
      <c r="FJ42" s="565"/>
      <c r="FK42" s="565"/>
      <c r="FL42" s="18"/>
      <c r="FM42" s="18"/>
      <c r="FN42" s="18"/>
      <c r="FO42" s="18"/>
      <c r="FP42" s="26"/>
      <c r="FQ42" s="34"/>
      <c r="FR42" s="565"/>
      <c r="FS42" s="565"/>
      <c r="FT42" s="565"/>
      <c r="FU42" s="18"/>
      <c r="FV42" s="18"/>
      <c r="FW42" s="18"/>
      <c r="FX42" s="18"/>
      <c r="FY42" s="26"/>
      <c r="FZ42" s="34"/>
      <c r="GA42" s="565"/>
      <c r="GB42" s="565"/>
      <c r="GC42" s="565"/>
      <c r="GD42" s="18"/>
      <c r="GE42" s="18"/>
      <c r="GF42" s="18"/>
      <c r="GG42" s="18"/>
      <c r="GH42" s="26"/>
      <c r="GI42" s="34"/>
      <c r="GJ42" s="565"/>
      <c r="GK42" s="565"/>
      <c r="GL42" s="565"/>
      <c r="GM42" s="18"/>
      <c r="GN42" s="18"/>
      <c r="GO42" s="18"/>
      <c r="GP42" s="18"/>
      <c r="GQ42" s="26"/>
      <c r="GR42" s="34"/>
      <c r="GS42" s="565"/>
      <c r="GT42" s="565"/>
      <c r="GU42" s="565"/>
      <c r="GV42" s="18"/>
      <c r="GW42" s="18"/>
      <c r="GX42" s="18"/>
      <c r="GY42" s="18"/>
      <c r="GZ42" s="26"/>
      <c r="HA42" s="34"/>
      <c r="HB42" s="565"/>
      <c r="HC42" s="565"/>
      <c r="HD42" s="565"/>
      <c r="HE42" s="18"/>
      <c r="HF42" s="18"/>
      <c r="HG42" s="18"/>
      <c r="HH42" s="18"/>
      <c r="HI42" s="26"/>
      <c r="HJ42" s="34"/>
      <c r="HK42" s="565"/>
      <c r="HL42" s="565"/>
      <c r="HM42" s="565"/>
    </row>
    <row r="43" spans="1:221" s="37" customFormat="1" ht="9" customHeight="1">
      <c r="A43" s="85"/>
      <c r="B43" s="39"/>
      <c r="C43" s="85" t="s">
        <v>571</v>
      </c>
      <c r="D43" s="39" t="s">
        <v>959</v>
      </c>
      <c r="E43" s="275">
        <v>171359.95400000003</v>
      </c>
      <c r="F43" s="275">
        <v>131365.68499999997</v>
      </c>
      <c r="G43" s="275">
        <v>141273.19499999998</v>
      </c>
    </row>
    <row r="44" spans="1:221" s="38" customFormat="1" ht="19.899999999999999" customHeight="1">
      <c r="A44" s="74" t="s">
        <v>481</v>
      </c>
      <c r="B44" s="562" t="s">
        <v>709</v>
      </c>
      <c r="C44" s="562"/>
      <c r="D44" s="562"/>
      <c r="E44" s="266">
        <v>2395.6520000000578</v>
      </c>
      <c r="F44" s="266">
        <v>-12630.278000000006</v>
      </c>
      <c r="G44" s="266">
        <v>-64585.174000000079</v>
      </c>
      <c r="H44" s="26"/>
      <c r="I44" s="18"/>
      <c r="J44" s="26"/>
      <c r="K44" s="34"/>
      <c r="L44" s="565"/>
      <c r="M44" s="565"/>
      <c r="N44" s="565"/>
      <c r="O44" s="18"/>
      <c r="P44" s="18"/>
      <c r="Q44" s="18"/>
      <c r="R44" s="18"/>
      <c r="S44" s="26"/>
      <c r="T44" s="34"/>
      <c r="U44" s="565"/>
      <c r="V44" s="565"/>
      <c r="W44" s="565"/>
      <c r="X44" s="18"/>
      <c r="Y44" s="18"/>
      <c r="Z44" s="18"/>
      <c r="AA44" s="18"/>
      <c r="AB44" s="26"/>
      <c r="AC44" s="34"/>
      <c r="AD44" s="565"/>
      <c r="AE44" s="565"/>
      <c r="AF44" s="565"/>
      <c r="AG44" s="18"/>
      <c r="AH44" s="18"/>
      <c r="AI44" s="18"/>
      <c r="AJ44" s="18"/>
      <c r="AK44" s="26"/>
      <c r="AL44" s="34"/>
      <c r="AM44" s="565"/>
      <c r="AN44" s="565"/>
      <c r="AO44" s="565"/>
      <c r="AP44" s="18"/>
      <c r="AQ44" s="18"/>
      <c r="AR44" s="18"/>
      <c r="AS44" s="18"/>
      <c r="AT44" s="26"/>
      <c r="AU44" s="34"/>
      <c r="AV44" s="565"/>
      <c r="AW44" s="565"/>
      <c r="AX44" s="565"/>
      <c r="AY44" s="18"/>
      <c r="AZ44" s="18"/>
      <c r="BA44" s="18"/>
      <c r="BB44" s="18"/>
      <c r="BC44" s="26"/>
      <c r="BD44" s="34"/>
      <c r="BE44" s="565"/>
      <c r="BF44" s="565"/>
      <c r="BG44" s="565"/>
      <c r="BH44" s="18"/>
      <c r="BI44" s="18"/>
      <c r="BJ44" s="18"/>
      <c r="BK44" s="18"/>
      <c r="BL44" s="26"/>
      <c r="BM44" s="34"/>
      <c r="BN44" s="565"/>
      <c r="BO44" s="565"/>
      <c r="BP44" s="565"/>
      <c r="BQ44" s="18"/>
      <c r="BR44" s="18"/>
      <c r="BS44" s="18"/>
      <c r="BT44" s="18"/>
      <c r="BU44" s="26"/>
      <c r="BV44" s="34"/>
      <c r="BW44" s="565"/>
      <c r="BX44" s="565"/>
      <c r="BY44" s="565"/>
      <c r="BZ44" s="18"/>
      <c r="CA44" s="18"/>
      <c r="CB44" s="18"/>
      <c r="CC44" s="18"/>
      <c r="CD44" s="26"/>
      <c r="CE44" s="34"/>
      <c r="CF44" s="565"/>
      <c r="CG44" s="565"/>
      <c r="CH44" s="565"/>
      <c r="CI44" s="18"/>
      <c r="CJ44" s="18"/>
      <c r="CK44" s="18"/>
      <c r="CL44" s="18"/>
      <c r="CM44" s="26"/>
      <c r="CN44" s="34"/>
      <c r="CO44" s="565"/>
      <c r="CP44" s="565"/>
      <c r="CQ44" s="565"/>
      <c r="CR44" s="18"/>
      <c r="CS44" s="18"/>
      <c r="CT44" s="18"/>
      <c r="CU44" s="18"/>
      <c r="CV44" s="26"/>
      <c r="CW44" s="34"/>
      <c r="CX44" s="565"/>
      <c r="CY44" s="565"/>
      <c r="CZ44" s="565"/>
      <c r="DA44" s="18"/>
      <c r="DB44" s="18"/>
      <c r="DC44" s="18"/>
      <c r="DD44" s="18"/>
      <c r="DE44" s="26"/>
      <c r="DF44" s="34"/>
      <c r="DG44" s="565"/>
      <c r="DH44" s="565"/>
      <c r="DI44" s="565"/>
      <c r="DJ44" s="18"/>
      <c r="DK44" s="18"/>
      <c r="DL44" s="18"/>
      <c r="DM44" s="18"/>
      <c r="DN44" s="26"/>
      <c r="DO44" s="34"/>
      <c r="DP44" s="565"/>
      <c r="DQ44" s="565"/>
      <c r="DR44" s="565"/>
      <c r="DS44" s="18"/>
      <c r="DT44" s="18"/>
      <c r="DU44" s="18"/>
      <c r="DV44" s="18"/>
      <c r="DW44" s="26"/>
      <c r="DX44" s="34"/>
      <c r="DY44" s="565"/>
      <c r="DZ44" s="565"/>
      <c r="EA44" s="565"/>
      <c r="EB44" s="18"/>
      <c r="EC44" s="18"/>
      <c r="ED44" s="18"/>
      <c r="EE44" s="18"/>
      <c r="EF44" s="26"/>
      <c r="EG44" s="34"/>
      <c r="EH44" s="565"/>
      <c r="EI44" s="565"/>
      <c r="EJ44" s="565"/>
      <c r="EK44" s="18"/>
      <c r="EL44" s="18"/>
      <c r="EM44" s="18"/>
      <c r="EN44" s="18"/>
      <c r="EO44" s="26"/>
      <c r="EP44" s="34"/>
      <c r="EQ44" s="565"/>
      <c r="ER44" s="565"/>
      <c r="ES44" s="565"/>
      <c r="ET44" s="18"/>
      <c r="EU44" s="18"/>
      <c r="EV44" s="18"/>
      <c r="EW44" s="18"/>
      <c r="EX44" s="26"/>
      <c r="EY44" s="34"/>
      <c r="EZ44" s="565"/>
      <c r="FA44" s="565"/>
      <c r="FB44" s="565"/>
      <c r="FC44" s="18"/>
      <c r="FD44" s="18"/>
      <c r="FE44" s="18"/>
      <c r="FF44" s="18"/>
      <c r="FG44" s="26"/>
      <c r="FH44" s="34"/>
      <c r="FI44" s="565"/>
      <c r="FJ44" s="565"/>
      <c r="FK44" s="565"/>
      <c r="FL44" s="18"/>
      <c r="FM44" s="18"/>
      <c r="FN44" s="18"/>
      <c r="FO44" s="18"/>
      <c r="FP44" s="26"/>
      <c r="FQ44" s="34"/>
      <c r="FR44" s="565"/>
      <c r="FS44" s="565"/>
      <c r="FT44" s="565"/>
      <c r="FU44" s="18"/>
      <c r="FV44" s="18"/>
      <c r="FW44" s="18"/>
      <c r="FX44" s="18"/>
      <c r="FY44" s="26"/>
      <c r="FZ44" s="34"/>
      <c r="GA44" s="565"/>
      <c r="GB44" s="565"/>
      <c r="GC44" s="565"/>
      <c r="GD44" s="18"/>
      <c r="GE44" s="18"/>
      <c r="GF44" s="18"/>
      <c r="GG44" s="18"/>
      <c r="GH44" s="26"/>
      <c r="GI44" s="34"/>
      <c r="GJ44" s="565"/>
      <c r="GK44" s="565"/>
      <c r="GL44" s="565"/>
      <c r="GM44" s="18"/>
      <c r="GN44" s="18"/>
      <c r="GO44" s="18"/>
      <c r="GP44" s="18"/>
      <c r="GQ44" s="26"/>
      <c r="GR44" s="34"/>
      <c r="GS44" s="565"/>
      <c r="GT44" s="565"/>
      <c r="GU44" s="565"/>
      <c r="GV44" s="18"/>
      <c r="GW44" s="18"/>
      <c r="GX44" s="18"/>
      <c r="GY44" s="18"/>
      <c r="GZ44" s="26"/>
      <c r="HA44" s="34"/>
      <c r="HB44" s="565"/>
      <c r="HC44" s="565"/>
      <c r="HD44" s="565"/>
      <c r="HE44" s="18"/>
      <c r="HF44" s="18"/>
      <c r="HG44" s="18"/>
      <c r="HH44" s="18"/>
      <c r="HI44" s="26"/>
      <c r="HJ44" s="34"/>
      <c r="HK44" s="565"/>
      <c r="HL44" s="565"/>
      <c r="HM44" s="565"/>
    </row>
    <row r="45" spans="1:221" s="37" customFormat="1" ht="9" customHeight="1">
      <c r="A45" s="85"/>
      <c r="B45" s="39"/>
      <c r="C45" s="99" t="s">
        <v>572</v>
      </c>
      <c r="D45" s="76" t="s">
        <v>710</v>
      </c>
      <c r="E45" s="275">
        <v>0</v>
      </c>
      <c r="F45" s="275">
        <v>0</v>
      </c>
      <c r="G45" s="275">
        <v>0</v>
      </c>
    </row>
    <row r="46" spans="1:221" s="37" customFormat="1" ht="9" customHeight="1">
      <c r="A46" s="85"/>
      <c r="B46" s="39"/>
      <c r="C46" s="100" t="s">
        <v>573</v>
      </c>
      <c r="D46" s="91" t="s">
        <v>711</v>
      </c>
      <c r="E46" s="275">
        <v>2.4399999999999995</v>
      </c>
      <c r="F46" s="275">
        <v>89.879000000000005</v>
      </c>
      <c r="G46" s="275">
        <v>-216.399</v>
      </c>
    </row>
    <row r="47" spans="1:221" s="38" customFormat="1" ht="18" customHeight="1">
      <c r="A47" s="85"/>
      <c r="B47" s="39"/>
      <c r="C47" s="100" t="s">
        <v>575</v>
      </c>
      <c r="D47" s="91" t="s">
        <v>712</v>
      </c>
      <c r="E47" s="275">
        <v>2393.2120000000577</v>
      </c>
      <c r="F47" s="275">
        <v>-12720.157000000007</v>
      </c>
      <c r="G47" s="275">
        <v>-64368.775000000081</v>
      </c>
    </row>
    <row r="48" spans="1:221" s="37" customFormat="1" ht="9" customHeight="1">
      <c r="A48" s="85"/>
      <c r="B48" s="39"/>
      <c r="C48" s="101" t="s">
        <v>577</v>
      </c>
      <c r="D48" s="98" t="s">
        <v>713</v>
      </c>
      <c r="E48" s="275">
        <v>0</v>
      </c>
      <c r="F48" s="275">
        <v>0</v>
      </c>
      <c r="G48" s="275">
        <v>0</v>
      </c>
    </row>
    <row r="49" spans="1:221" s="38" customFormat="1" ht="19.899999999999999" customHeight="1">
      <c r="A49" s="74" t="s">
        <v>482</v>
      </c>
      <c r="B49" s="562" t="s">
        <v>714</v>
      </c>
      <c r="C49" s="562"/>
      <c r="D49" s="562"/>
      <c r="E49" s="266">
        <v>-696581.24800000014</v>
      </c>
      <c r="F49" s="266">
        <v>-844491.49999999988</v>
      </c>
      <c r="G49" s="266">
        <v>-989433.89</v>
      </c>
      <c r="H49" s="26"/>
      <c r="I49" s="18"/>
      <c r="J49" s="26"/>
      <c r="K49" s="34"/>
      <c r="L49" s="565"/>
      <c r="M49" s="565"/>
      <c r="N49" s="565"/>
      <c r="O49" s="18"/>
      <c r="P49" s="18"/>
      <c r="Q49" s="18"/>
      <c r="R49" s="18"/>
      <c r="S49" s="26"/>
      <c r="T49" s="34"/>
      <c r="U49" s="565"/>
      <c r="V49" s="565"/>
      <c r="W49" s="565"/>
      <c r="X49" s="18"/>
      <c r="Y49" s="18"/>
      <c r="Z49" s="18"/>
      <c r="AA49" s="18"/>
      <c r="AB49" s="26"/>
      <c r="AC49" s="34"/>
      <c r="AD49" s="565"/>
      <c r="AE49" s="565"/>
      <c r="AF49" s="565"/>
      <c r="AG49" s="18"/>
      <c r="AH49" s="18"/>
      <c r="AI49" s="18"/>
      <c r="AJ49" s="18"/>
      <c r="AK49" s="26"/>
      <c r="AL49" s="34"/>
      <c r="AM49" s="565"/>
      <c r="AN49" s="565"/>
      <c r="AO49" s="565"/>
      <c r="AP49" s="18"/>
      <c r="AQ49" s="18"/>
      <c r="AR49" s="18"/>
      <c r="AS49" s="18"/>
      <c r="AT49" s="26"/>
      <c r="AU49" s="34"/>
      <c r="AV49" s="565"/>
      <c r="AW49" s="565"/>
      <c r="AX49" s="565"/>
      <c r="AY49" s="18"/>
      <c r="AZ49" s="18"/>
      <c r="BA49" s="18"/>
      <c r="BB49" s="18"/>
      <c r="BC49" s="26"/>
      <c r="BD49" s="34"/>
      <c r="BE49" s="565"/>
      <c r="BF49" s="565"/>
      <c r="BG49" s="565"/>
      <c r="BH49" s="18"/>
      <c r="BI49" s="18"/>
      <c r="BJ49" s="18"/>
      <c r="BK49" s="18"/>
      <c r="BL49" s="26"/>
      <c r="BM49" s="34"/>
      <c r="BN49" s="565"/>
      <c r="BO49" s="565"/>
      <c r="BP49" s="565"/>
      <c r="BQ49" s="18"/>
      <c r="BR49" s="18"/>
      <c r="BS49" s="18"/>
      <c r="BT49" s="18"/>
      <c r="BU49" s="26"/>
      <c r="BV49" s="34"/>
      <c r="BW49" s="565"/>
      <c r="BX49" s="565"/>
      <c r="BY49" s="565"/>
      <c r="BZ49" s="18"/>
      <c r="CA49" s="18"/>
      <c r="CB49" s="18"/>
      <c r="CC49" s="18"/>
      <c r="CD49" s="26"/>
      <c r="CE49" s="34"/>
      <c r="CF49" s="565"/>
      <c r="CG49" s="565"/>
      <c r="CH49" s="565"/>
      <c r="CI49" s="18"/>
      <c r="CJ49" s="18"/>
      <c r="CK49" s="18"/>
      <c r="CL49" s="18"/>
      <c r="CM49" s="26"/>
      <c r="CN49" s="34"/>
      <c r="CO49" s="565"/>
      <c r="CP49" s="565"/>
      <c r="CQ49" s="565"/>
      <c r="CR49" s="18"/>
      <c r="CS49" s="18"/>
      <c r="CT49" s="18"/>
      <c r="CU49" s="18"/>
      <c r="CV49" s="26"/>
      <c r="CW49" s="34"/>
      <c r="CX49" s="565"/>
      <c r="CY49" s="565"/>
      <c r="CZ49" s="565"/>
      <c r="DA49" s="18"/>
      <c r="DB49" s="18"/>
      <c r="DC49" s="18"/>
      <c r="DD49" s="18"/>
      <c r="DE49" s="26"/>
      <c r="DF49" s="34"/>
      <c r="DG49" s="565"/>
      <c r="DH49" s="565"/>
      <c r="DI49" s="565"/>
      <c r="DJ49" s="18"/>
      <c r="DK49" s="18"/>
      <c r="DL49" s="18"/>
      <c r="DM49" s="18"/>
      <c r="DN49" s="26"/>
      <c r="DO49" s="34"/>
      <c r="DP49" s="565"/>
      <c r="DQ49" s="565"/>
      <c r="DR49" s="565"/>
      <c r="DS49" s="18"/>
      <c r="DT49" s="18"/>
      <c r="DU49" s="18"/>
      <c r="DV49" s="18"/>
      <c r="DW49" s="26"/>
      <c r="DX49" s="34"/>
      <c r="DY49" s="565"/>
      <c r="DZ49" s="565"/>
      <c r="EA49" s="565"/>
      <c r="EB49" s="18"/>
      <c r="EC49" s="18"/>
      <c r="ED49" s="18"/>
      <c r="EE49" s="18"/>
      <c r="EF49" s="26"/>
      <c r="EG49" s="34"/>
      <c r="EH49" s="565"/>
      <c r="EI49" s="565"/>
      <c r="EJ49" s="565"/>
      <c r="EK49" s="18"/>
      <c r="EL49" s="18"/>
      <c r="EM49" s="18"/>
      <c r="EN49" s="18"/>
      <c r="EO49" s="26"/>
      <c r="EP49" s="34"/>
      <c r="EQ49" s="565"/>
      <c r="ER49" s="565"/>
      <c r="ES49" s="565"/>
      <c r="ET49" s="18"/>
      <c r="EU49" s="18"/>
      <c r="EV49" s="18"/>
      <c r="EW49" s="18"/>
      <c r="EX49" s="26"/>
      <c r="EY49" s="34"/>
      <c r="EZ49" s="565"/>
      <c r="FA49" s="565"/>
      <c r="FB49" s="565"/>
      <c r="FC49" s="18"/>
      <c r="FD49" s="18"/>
      <c r="FE49" s="18"/>
      <c r="FF49" s="18"/>
      <c r="FG49" s="26"/>
      <c r="FH49" s="34"/>
      <c r="FI49" s="565"/>
      <c r="FJ49" s="565"/>
      <c r="FK49" s="565"/>
      <c r="FL49" s="18"/>
      <c r="FM49" s="18"/>
      <c r="FN49" s="18"/>
      <c r="FO49" s="18"/>
      <c r="FP49" s="26"/>
      <c r="FQ49" s="34"/>
      <c r="FR49" s="565"/>
      <c r="FS49" s="565"/>
      <c r="FT49" s="565"/>
      <c r="FU49" s="18"/>
      <c r="FV49" s="18"/>
      <c r="FW49" s="18"/>
      <c r="FX49" s="18"/>
      <c r="FY49" s="26"/>
      <c r="FZ49" s="34"/>
      <c r="GA49" s="565"/>
      <c r="GB49" s="565"/>
      <c r="GC49" s="565"/>
      <c r="GD49" s="18"/>
      <c r="GE49" s="18"/>
      <c r="GF49" s="18"/>
      <c r="GG49" s="18"/>
      <c r="GH49" s="26"/>
      <c r="GI49" s="34"/>
      <c r="GJ49" s="565"/>
      <c r="GK49" s="565"/>
      <c r="GL49" s="565"/>
      <c r="GM49" s="18"/>
      <c r="GN49" s="18"/>
      <c r="GO49" s="18"/>
      <c r="GP49" s="18"/>
      <c r="GQ49" s="26"/>
      <c r="GR49" s="34"/>
      <c r="GS49" s="565"/>
      <c r="GT49" s="565"/>
      <c r="GU49" s="565"/>
      <c r="GV49" s="18"/>
      <c r="GW49" s="18"/>
      <c r="GX49" s="18"/>
      <c r="GY49" s="18"/>
      <c r="GZ49" s="26"/>
      <c r="HA49" s="34"/>
      <c r="HB49" s="565"/>
      <c r="HC49" s="565"/>
      <c r="HD49" s="565"/>
      <c r="HE49" s="18"/>
      <c r="HF49" s="18"/>
      <c r="HG49" s="18"/>
      <c r="HH49" s="18"/>
      <c r="HI49" s="26"/>
      <c r="HJ49" s="34"/>
      <c r="HK49" s="565"/>
      <c r="HL49" s="565"/>
      <c r="HM49" s="565"/>
    </row>
    <row r="50" spans="1:221" s="37" customFormat="1" ht="18" customHeight="1">
      <c r="A50" s="85"/>
      <c r="B50" s="39"/>
      <c r="C50" s="99" t="s">
        <v>586</v>
      </c>
      <c r="D50" s="76" t="s">
        <v>715</v>
      </c>
      <c r="E50" s="275">
        <v>-694639.08100000012</v>
      </c>
      <c r="F50" s="275">
        <v>-825239.99999999988</v>
      </c>
      <c r="G50" s="275">
        <v>-962515.076</v>
      </c>
    </row>
    <row r="51" spans="1:221" s="37" customFormat="1" ht="9" customHeight="1">
      <c r="A51" s="85"/>
      <c r="B51" s="39"/>
      <c r="C51" s="100" t="s">
        <v>588</v>
      </c>
      <c r="D51" s="91" t="s">
        <v>862</v>
      </c>
      <c r="E51" s="275">
        <v>-1942.1670000000004</v>
      </c>
      <c r="F51" s="275">
        <v>-19251.5</v>
      </c>
      <c r="G51" s="275">
        <v>-26918.814000000002</v>
      </c>
    </row>
    <row r="52" spans="1:221" s="38" customFormat="1" ht="9" customHeight="1">
      <c r="A52" s="85"/>
      <c r="B52" s="39"/>
      <c r="C52" s="101" t="s">
        <v>592</v>
      </c>
      <c r="D52" s="98" t="s">
        <v>863</v>
      </c>
      <c r="E52" s="275">
        <v>0</v>
      </c>
      <c r="F52" s="275">
        <v>0</v>
      </c>
      <c r="G52" s="275">
        <v>0</v>
      </c>
    </row>
    <row r="53" spans="1:221" s="38" customFormat="1" ht="10.15" customHeight="1">
      <c r="A53" s="74" t="s">
        <v>484</v>
      </c>
      <c r="B53" s="562" t="s">
        <v>716</v>
      </c>
      <c r="C53" s="562"/>
      <c r="D53" s="562"/>
      <c r="E53" s="266">
        <v>-172197.70800000004</v>
      </c>
      <c r="F53" s="266">
        <v>-145806.283</v>
      </c>
      <c r="G53" s="266">
        <v>-164080.49799999999</v>
      </c>
      <c r="H53" s="26"/>
      <c r="I53" s="18"/>
      <c r="J53" s="26"/>
      <c r="K53" s="34"/>
      <c r="L53" s="565"/>
      <c r="M53" s="565"/>
      <c r="N53" s="565"/>
      <c r="O53" s="18"/>
      <c r="P53" s="18"/>
      <c r="Q53" s="18"/>
      <c r="R53" s="18"/>
      <c r="S53" s="26"/>
      <c r="T53" s="34"/>
      <c r="U53" s="565"/>
      <c r="V53" s="565"/>
      <c r="W53" s="565"/>
      <c r="X53" s="18"/>
      <c r="Y53" s="18"/>
      <c r="Z53" s="18"/>
      <c r="AA53" s="18"/>
      <c r="AB53" s="26"/>
      <c r="AC53" s="34"/>
      <c r="AD53" s="565"/>
      <c r="AE53" s="565"/>
      <c r="AF53" s="565"/>
      <c r="AG53" s="18"/>
      <c r="AH53" s="18"/>
      <c r="AI53" s="18"/>
      <c r="AJ53" s="18"/>
      <c r="AK53" s="26"/>
      <c r="AL53" s="34"/>
      <c r="AM53" s="565"/>
      <c r="AN53" s="565"/>
      <c r="AO53" s="565"/>
      <c r="AP53" s="18"/>
      <c r="AQ53" s="18"/>
      <c r="AR53" s="18"/>
      <c r="AS53" s="18"/>
      <c r="AT53" s="26"/>
      <c r="AU53" s="34"/>
      <c r="AV53" s="565"/>
      <c r="AW53" s="565"/>
      <c r="AX53" s="565"/>
      <c r="AY53" s="18"/>
      <c r="AZ53" s="18"/>
      <c r="BA53" s="18"/>
      <c r="BB53" s="18"/>
      <c r="BC53" s="26"/>
      <c r="BD53" s="34"/>
      <c r="BE53" s="565"/>
      <c r="BF53" s="565"/>
      <c r="BG53" s="565"/>
      <c r="BH53" s="18"/>
      <c r="BI53" s="18"/>
      <c r="BJ53" s="18"/>
      <c r="BK53" s="18"/>
      <c r="BL53" s="26"/>
      <c r="BM53" s="34"/>
      <c r="BN53" s="565"/>
      <c r="BO53" s="565"/>
      <c r="BP53" s="565"/>
      <c r="BQ53" s="18"/>
      <c r="BR53" s="18"/>
      <c r="BS53" s="18"/>
      <c r="BT53" s="18"/>
      <c r="BU53" s="26"/>
      <c r="BV53" s="34"/>
      <c r="BW53" s="565"/>
      <c r="BX53" s="565"/>
      <c r="BY53" s="565"/>
      <c r="BZ53" s="18"/>
      <c r="CA53" s="18"/>
      <c r="CB53" s="18"/>
      <c r="CC53" s="18"/>
      <c r="CD53" s="26"/>
      <c r="CE53" s="34"/>
      <c r="CF53" s="565"/>
      <c r="CG53" s="565"/>
      <c r="CH53" s="565"/>
      <c r="CI53" s="18"/>
      <c r="CJ53" s="18"/>
      <c r="CK53" s="18"/>
      <c r="CL53" s="18"/>
      <c r="CM53" s="26"/>
      <c r="CN53" s="34"/>
      <c r="CO53" s="565"/>
      <c r="CP53" s="565"/>
      <c r="CQ53" s="565"/>
      <c r="CR53" s="18"/>
      <c r="CS53" s="18"/>
      <c r="CT53" s="18"/>
      <c r="CU53" s="18"/>
      <c r="CV53" s="26"/>
      <c r="CW53" s="34"/>
      <c r="CX53" s="565"/>
      <c r="CY53" s="565"/>
      <c r="CZ53" s="565"/>
      <c r="DA53" s="18"/>
      <c r="DB53" s="18"/>
      <c r="DC53" s="18"/>
      <c r="DD53" s="18"/>
      <c r="DE53" s="26"/>
      <c r="DF53" s="34"/>
      <c r="DG53" s="565"/>
      <c r="DH53" s="565"/>
      <c r="DI53" s="565"/>
      <c r="DJ53" s="18"/>
      <c r="DK53" s="18"/>
      <c r="DL53" s="18"/>
      <c r="DM53" s="18"/>
      <c r="DN53" s="26"/>
      <c r="DO53" s="34"/>
      <c r="DP53" s="565"/>
      <c r="DQ53" s="565"/>
      <c r="DR53" s="565"/>
      <c r="DS53" s="18"/>
      <c r="DT53" s="18"/>
      <c r="DU53" s="18"/>
      <c r="DV53" s="18"/>
      <c r="DW53" s="26"/>
      <c r="DX53" s="34"/>
      <c r="DY53" s="565"/>
      <c r="DZ53" s="565"/>
      <c r="EA53" s="565"/>
      <c r="EB53" s="18"/>
      <c r="EC53" s="18"/>
      <c r="ED53" s="18"/>
      <c r="EE53" s="18"/>
      <c r="EF53" s="26"/>
      <c r="EG53" s="34"/>
      <c r="EH53" s="565"/>
      <c r="EI53" s="565"/>
      <c r="EJ53" s="565"/>
      <c r="EK53" s="18"/>
      <c r="EL53" s="18"/>
      <c r="EM53" s="18"/>
      <c r="EN53" s="18"/>
      <c r="EO53" s="26"/>
      <c r="EP53" s="34"/>
      <c r="EQ53" s="565"/>
      <c r="ER53" s="565"/>
      <c r="ES53" s="565"/>
      <c r="ET53" s="18"/>
      <c r="EU53" s="18"/>
      <c r="EV53" s="18"/>
      <c r="EW53" s="18"/>
      <c r="EX53" s="26"/>
      <c r="EY53" s="34"/>
      <c r="EZ53" s="565"/>
      <c r="FA53" s="565"/>
      <c r="FB53" s="565"/>
      <c r="FC53" s="18"/>
      <c r="FD53" s="18"/>
      <c r="FE53" s="18"/>
      <c r="FF53" s="18"/>
      <c r="FG53" s="26"/>
      <c r="FH53" s="34"/>
      <c r="FI53" s="565"/>
      <c r="FJ53" s="565"/>
      <c r="FK53" s="565"/>
      <c r="FL53" s="18"/>
      <c r="FM53" s="18"/>
      <c r="FN53" s="18"/>
      <c r="FO53" s="18"/>
      <c r="FP53" s="26"/>
      <c r="FQ53" s="34"/>
      <c r="FR53" s="565"/>
      <c r="FS53" s="565"/>
      <c r="FT53" s="565"/>
      <c r="FU53" s="18"/>
      <c r="FV53" s="18"/>
      <c r="FW53" s="18"/>
      <c r="FX53" s="18"/>
      <c r="FY53" s="26"/>
      <c r="FZ53" s="34"/>
      <c r="GA53" s="565"/>
      <c r="GB53" s="565"/>
      <c r="GC53" s="565"/>
      <c r="GD53" s="18"/>
      <c r="GE53" s="18"/>
      <c r="GF53" s="18"/>
      <c r="GG53" s="18"/>
      <c r="GH53" s="26"/>
      <c r="GI53" s="34"/>
      <c r="GJ53" s="565"/>
      <c r="GK53" s="565"/>
      <c r="GL53" s="565"/>
      <c r="GM53" s="18"/>
      <c r="GN53" s="18"/>
      <c r="GO53" s="18"/>
      <c r="GP53" s="18"/>
      <c r="GQ53" s="26"/>
      <c r="GR53" s="34"/>
      <c r="GS53" s="565"/>
      <c r="GT53" s="565"/>
      <c r="GU53" s="565"/>
      <c r="GV53" s="18"/>
      <c r="GW53" s="18"/>
      <c r="GX53" s="18"/>
      <c r="GY53" s="18"/>
      <c r="GZ53" s="26"/>
      <c r="HA53" s="34"/>
      <c r="HB53" s="565"/>
      <c r="HC53" s="565"/>
      <c r="HD53" s="565"/>
      <c r="HE53" s="18"/>
      <c r="HF53" s="18"/>
      <c r="HG53" s="18"/>
      <c r="HH53" s="18"/>
      <c r="HI53" s="26"/>
      <c r="HJ53" s="34"/>
      <c r="HK53" s="565"/>
      <c r="HL53" s="565"/>
      <c r="HM53" s="565"/>
    </row>
    <row r="54" spans="1:221" s="27" customFormat="1" ht="9" customHeight="1">
      <c r="A54" s="85"/>
      <c r="B54" s="39"/>
      <c r="C54" s="99" t="s">
        <v>607</v>
      </c>
      <c r="D54" s="76" t="s">
        <v>717</v>
      </c>
      <c r="E54" s="275">
        <v>-161845.32600000003</v>
      </c>
      <c r="F54" s="275">
        <v>-90478.445000000007</v>
      </c>
      <c r="G54" s="275">
        <v>-104086.511</v>
      </c>
    </row>
    <row r="55" spans="1:221" s="27" customFormat="1" ht="18" customHeight="1">
      <c r="A55" s="85"/>
      <c r="B55" s="39"/>
      <c r="C55" s="100" t="s">
        <v>608</v>
      </c>
      <c r="D55" s="91" t="s">
        <v>718</v>
      </c>
      <c r="E55" s="275">
        <v>-10352.382</v>
      </c>
      <c r="F55" s="275">
        <v>-55327.837999999989</v>
      </c>
      <c r="G55" s="275">
        <v>-59993.987000000001</v>
      </c>
    </row>
    <row r="56" spans="1:221" s="27" customFormat="1" ht="9" customHeight="1">
      <c r="A56" s="85"/>
      <c r="B56" s="39"/>
      <c r="C56" s="100" t="s">
        <v>609</v>
      </c>
      <c r="D56" s="91" t="s">
        <v>719</v>
      </c>
      <c r="E56" s="275">
        <v>0</v>
      </c>
      <c r="F56" s="275">
        <v>0</v>
      </c>
      <c r="G56" s="275">
        <v>0</v>
      </c>
    </row>
    <row r="57" spans="1:221" s="27" customFormat="1" ht="9" customHeight="1">
      <c r="A57" s="85"/>
      <c r="B57" s="39"/>
      <c r="C57" s="100" t="s">
        <v>515</v>
      </c>
      <c r="D57" s="91" t="s">
        <v>720</v>
      </c>
      <c r="E57" s="275">
        <v>0</v>
      </c>
      <c r="F57" s="275">
        <v>0</v>
      </c>
      <c r="G57" s="275">
        <v>0</v>
      </c>
    </row>
    <row r="58" spans="1:221" s="27" customFormat="1" ht="9" customHeight="1">
      <c r="A58" s="85"/>
      <c r="B58" s="39"/>
      <c r="C58" s="100" t="s">
        <v>517</v>
      </c>
      <c r="D58" s="91" t="s">
        <v>721</v>
      </c>
      <c r="E58" s="275">
        <v>0</v>
      </c>
      <c r="F58" s="275">
        <v>0</v>
      </c>
      <c r="G58" s="275">
        <v>0</v>
      </c>
    </row>
    <row r="59" spans="1:221" s="27" customFormat="1" ht="9" customHeight="1">
      <c r="A59" s="85"/>
      <c r="B59" s="39"/>
      <c r="C59" s="101" t="s">
        <v>519</v>
      </c>
      <c r="D59" s="98" t="s">
        <v>722</v>
      </c>
      <c r="E59" s="275">
        <v>0</v>
      </c>
      <c r="F59" s="275">
        <v>0</v>
      </c>
      <c r="G59" s="275">
        <v>0</v>
      </c>
    </row>
    <row r="60" spans="1:221" s="37" customFormat="1" ht="10.15" customHeight="1">
      <c r="A60" s="74" t="s">
        <v>485</v>
      </c>
      <c r="B60" s="562" t="s">
        <v>723</v>
      </c>
      <c r="C60" s="562"/>
      <c r="D60" s="562"/>
      <c r="E60" s="266">
        <v>-1474.7160000000003</v>
      </c>
      <c r="F60" s="266">
        <v>-5682.8029999999999</v>
      </c>
      <c r="G60" s="266">
        <v>-3126.5179999999996</v>
      </c>
      <c r="H60" s="26"/>
      <c r="I60" s="18"/>
      <c r="J60" s="26"/>
      <c r="K60" s="34"/>
      <c r="L60" s="565"/>
      <c r="M60" s="565"/>
      <c r="N60" s="565"/>
      <c r="O60" s="18"/>
      <c r="P60" s="18"/>
      <c r="Q60" s="18"/>
      <c r="R60" s="18"/>
      <c r="S60" s="26"/>
      <c r="T60" s="34"/>
      <c r="U60" s="565"/>
      <c r="V60" s="565"/>
      <c r="W60" s="565"/>
      <c r="X60" s="18"/>
      <c r="Y60" s="18"/>
      <c r="Z60" s="18"/>
      <c r="AA60" s="18"/>
      <c r="AB60" s="26"/>
      <c r="AC60" s="34"/>
      <c r="AD60" s="565"/>
      <c r="AE60" s="565"/>
      <c r="AF60" s="565"/>
      <c r="AG60" s="18"/>
      <c r="AH60" s="18"/>
      <c r="AI60" s="18"/>
      <c r="AJ60" s="18"/>
      <c r="AK60" s="26"/>
      <c r="AL60" s="34"/>
      <c r="AM60" s="565"/>
      <c r="AN60" s="565"/>
      <c r="AO60" s="565"/>
      <c r="AP60" s="18"/>
      <c r="AQ60" s="18"/>
      <c r="AR60" s="18"/>
      <c r="AS60" s="18"/>
      <c r="AT60" s="26"/>
      <c r="AU60" s="34"/>
      <c r="AV60" s="565"/>
      <c r="AW60" s="565"/>
      <c r="AX60" s="565"/>
      <c r="AY60" s="18"/>
      <c r="AZ60" s="18"/>
      <c r="BA60" s="18"/>
      <c r="BB60" s="18"/>
      <c r="BC60" s="26"/>
      <c r="BD60" s="34"/>
      <c r="BE60" s="565"/>
      <c r="BF60" s="565"/>
      <c r="BG60" s="565"/>
      <c r="BH60" s="18"/>
      <c r="BI60" s="18"/>
      <c r="BJ60" s="18"/>
      <c r="BK60" s="18"/>
      <c r="BL60" s="26"/>
      <c r="BM60" s="34"/>
      <c r="BN60" s="565"/>
      <c r="BO60" s="565"/>
      <c r="BP60" s="565"/>
      <c r="BQ60" s="18"/>
      <c r="BR60" s="18"/>
      <c r="BS60" s="18"/>
      <c r="BT60" s="18"/>
      <c r="BU60" s="26"/>
      <c r="BV60" s="34"/>
      <c r="BW60" s="565"/>
      <c r="BX60" s="565"/>
      <c r="BY60" s="565"/>
      <c r="BZ60" s="18"/>
      <c r="CA60" s="18"/>
      <c r="CB60" s="18"/>
      <c r="CC60" s="18"/>
      <c r="CD60" s="26"/>
      <c r="CE60" s="34"/>
      <c r="CF60" s="565"/>
      <c r="CG60" s="565"/>
      <c r="CH60" s="565"/>
      <c r="CI60" s="18"/>
      <c r="CJ60" s="18"/>
      <c r="CK60" s="18"/>
      <c r="CL60" s="18"/>
      <c r="CM60" s="26"/>
      <c r="CN60" s="34"/>
      <c r="CO60" s="565"/>
      <c r="CP60" s="565"/>
      <c r="CQ60" s="565"/>
      <c r="CR60" s="18"/>
      <c r="CS60" s="18"/>
      <c r="CT60" s="18"/>
      <c r="CU60" s="18"/>
      <c r="CV60" s="26"/>
      <c r="CW60" s="34"/>
      <c r="CX60" s="565"/>
      <c r="CY60" s="565"/>
      <c r="CZ60" s="565"/>
      <c r="DA60" s="18"/>
      <c r="DB60" s="18"/>
      <c r="DC60" s="18"/>
      <c r="DD60" s="18"/>
      <c r="DE60" s="26"/>
      <c r="DF60" s="34"/>
      <c r="DG60" s="565"/>
      <c r="DH60" s="565"/>
      <c r="DI60" s="565"/>
      <c r="DJ60" s="18"/>
      <c r="DK60" s="18"/>
      <c r="DL60" s="18"/>
      <c r="DM60" s="18"/>
      <c r="DN60" s="26"/>
      <c r="DO60" s="34"/>
      <c r="DP60" s="565"/>
      <c r="DQ60" s="565"/>
      <c r="DR60" s="565"/>
      <c r="DS60" s="18"/>
      <c r="DT60" s="18"/>
      <c r="DU60" s="18"/>
      <c r="DV60" s="18"/>
      <c r="DW60" s="26"/>
      <c r="DX60" s="34"/>
      <c r="DY60" s="565"/>
      <c r="DZ60" s="565"/>
      <c r="EA60" s="565"/>
      <c r="EB60" s="18"/>
      <c r="EC60" s="18"/>
      <c r="ED60" s="18"/>
      <c r="EE60" s="18"/>
      <c r="EF60" s="26"/>
      <c r="EG60" s="34"/>
      <c r="EH60" s="565"/>
      <c r="EI60" s="565"/>
      <c r="EJ60" s="565"/>
      <c r="EK60" s="18"/>
      <c r="EL60" s="18"/>
      <c r="EM60" s="18"/>
      <c r="EN60" s="18"/>
      <c r="EO60" s="26"/>
      <c r="EP60" s="34"/>
      <c r="EQ60" s="565"/>
      <c r="ER60" s="565"/>
      <c r="ES60" s="565"/>
      <c r="ET60" s="18"/>
      <c r="EU60" s="18"/>
      <c r="EV60" s="18"/>
      <c r="EW60" s="18"/>
      <c r="EX60" s="26"/>
      <c r="EY60" s="34"/>
      <c r="EZ60" s="565"/>
      <c r="FA60" s="565"/>
      <c r="FB60" s="565"/>
      <c r="FC60" s="18"/>
      <c r="FD60" s="18"/>
      <c r="FE60" s="18"/>
      <c r="FF60" s="18"/>
      <c r="FG60" s="26"/>
      <c r="FH60" s="34"/>
      <c r="FI60" s="565"/>
      <c r="FJ60" s="565"/>
      <c r="FK60" s="565"/>
      <c r="FL60" s="18"/>
      <c r="FM60" s="18"/>
      <c r="FN60" s="18"/>
      <c r="FO60" s="18"/>
      <c r="FP60" s="26"/>
      <c r="FQ60" s="34"/>
      <c r="FR60" s="565"/>
      <c r="FS60" s="565"/>
      <c r="FT60" s="565"/>
      <c r="FU60" s="18"/>
      <c r="FV60" s="18"/>
      <c r="FW60" s="18"/>
      <c r="FX60" s="18"/>
      <c r="FY60" s="26"/>
      <c r="FZ60" s="34"/>
      <c r="GA60" s="565"/>
      <c r="GB60" s="565"/>
      <c r="GC60" s="565"/>
      <c r="GD60" s="18"/>
      <c r="GE60" s="18"/>
      <c r="GF60" s="18"/>
      <c r="GG60" s="18"/>
      <c r="GH60" s="26"/>
      <c r="GI60" s="34"/>
      <c r="GJ60" s="565"/>
      <c r="GK60" s="565"/>
      <c r="GL60" s="565"/>
      <c r="GM60" s="18"/>
      <c r="GN60" s="18"/>
      <c r="GO60" s="18"/>
      <c r="GP60" s="18"/>
      <c r="GQ60" s="26"/>
      <c r="GR60" s="34"/>
      <c r="GS60" s="565"/>
      <c r="GT60" s="565"/>
      <c r="GU60" s="565"/>
      <c r="GV60" s="18"/>
      <c r="GW60" s="18"/>
      <c r="GX60" s="18"/>
      <c r="GY60" s="18"/>
      <c r="GZ60" s="26"/>
      <c r="HA60" s="34"/>
      <c r="HB60" s="565"/>
      <c r="HC60" s="565"/>
      <c r="HD60" s="565"/>
      <c r="HE60" s="18"/>
      <c r="HF60" s="18"/>
      <c r="HG60" s="18"/>
      <c r="HH60" s="18"/>
      <c r="HI60" s="26"/>
      <c r="HJ60" s="34"/>
      <c r="HK60" s="565"/>
      <c r="HL60" s="565"/>
      <c r="HM60" s="565"/>
    </row>
    <row r="61" spans="1:221" s="27" customFormat="1" ht="9" customHeight="1">
      <c r="A61" s="85"/>
      <c r="B61" s="39"/>
      <c r="C61" s="99" t="s">
        <v>624</v>
      </c>
      <c r="D61" s="76" t="s">
        <v>724</v>
      </c>
      <c r="E61" s="275">
        <v>0</v>
      </c>
      <c r="F61" s="275">
        <v>0</v>
      </c>
      <c r="G61" s="275">
        <v>0</v>
      </c>
    </row>
    <row r="62" spans="1:221" s="27" customFormat="1" ht="9" customHeight="1">
      <c r="A62" s="85"/>
      <c r="B62" s="39"/>
      <c r="C62" s="100" t="s">
        <v>626</v>
      </c>
      <c r="D62" s="91" t="s">
        <v>725</v>
      </c>
      <c r="E62" s="275">
        <v>0</v>
      </c>
      <c r="F62" s="275">
        <v>0</v>
      </c>
      <c r="G62" s="275">
        <v>0</v>
      </c>
    </row>
    <row r="63" spans="1:221" s="27" customFormat="1" ht="9" customHeight="1">
      <c r="A63" s="85"/>
      <c r="B63" s="39"/>
      <c r="C63" s="100" t="s">
        <v>630</v>
      </c>
      <c r="D63" s="91" t="s">
        <v>864</v>
      </c>
      <c r="E63" s="275">
        <v>752.89499999999998</v>
      </c>
      <c r="F63" s="275">
        <v>-509.04199999999997</v>
      </c>
      <c r="G63" s="275">
        <v>-193.87799999999999</v>
      </c>
    </row>
    <row r="64" spans="1:221" s="27" customFormat="1" ht="9" customHeight="1">
      <c r="A64" s="85"/>
      <c r="B64" s="39"/>
      <c r="C64" s="100" t="s">
        <v>633</v>
      </c>
      <c r="D64" s="91" t="s">
        <v>726</v>
      </c>
      <c r="E64" s="275">
        <v>0</v>
      </c>
      <c r="F64" s="275">
        <v>0</v>
      </c>
      <c r="G64" s="275">
        <v>0</v>
      </c>
    </row>
    <row r="65" spans="1:221" s="27" customFormat="1" ht="9" customHeight="1">
      <c r="A65" s="85"/>
      <c r="B65" s="39"/>
      <c r="C65" s="100" t="s">
        <v>635</v>
      </c>
      <c r="D65" s="91" t="s">
        <v>727</v>
      </c>
      <c r="E65" s="275">
        <v>0</v>
      </c>
      <c r="F65" s="275">
        <v>0</v>
      </c>
      <c r="G65" s="275">
        <v>0</v>
      </c>
    </row>
    <row r="66" spans="1:221" s="27" customFormat="1" ht="9" customHeight="1">
      <c r="A66" s="85"/>
      <c r="B66" s="39"/>
      <c r="C66" s="100" t="s">
        <v>637</v>
      </c>
      <c r="D66" s="91" t="s">
        <v>728</v>
      </c>
      <c r="E66" s="275">
        <v>-2227.6110000000003</v>
      </c>
      <c r="F66" s="275">
        <v>-5173.7609999999995</v>
      </c>
      <c r="G66" s="275">
        <v>-2932.6399999999994</v>
      </c>
    </row>
    <row r="67" spans="1:221" s="27" customFormat="1" ht="9" customHeight="1">
      <c r="A67" s="85"/>
      <c r="B67" s="39"/>
      <c r="C67" s="101" t="s">
        <v>639</v>
      </c>
      <c r="D67" s="98" t="s">
        <v>729</v>
      </c>
      <c r="E67" s="275">
        <v>0</v>
      </c>
      <c r="F67" s="275">
        <v>0</v>
      </c>
      <c r="G67" s="275">
        <v>0</v>
      </c>
    </row>
    <row r="68" spans="1:221" ht="8.4499999999999993" customHeight="1">
      <c r="A68" s="74" t="s">
        <v>486</v>
      </c>
      <c r="B68" s="562" t="s">
        <v>730</v>
      </c>
      <c r="C68" s="562"/>
      <c r="D68" s="562"/>
      <c r="E68" s="79">
        <v>6274.2870000000003</v>
      </c>
      <c r="F68" s="79">
        <v>4173.3310000000001</v>
      </c>
      <c r="G68" s="79">
        <v>1036.1869999999999</v>
      </c>
    </row>
    <row r="69" spans="1:221" ht="8.4499999999999993" customHeight="1">
      <c r="A69" s="85"/>
      <c r="B69" s="39"/>
      <c r="C69" s="99" t="s">
        <v>665</v>
      </c>
      <c r="D69" s="76" t="s">
        <v>865</v>
      </c>
      <c r="E69" s="275">
        <v>4800.6959999999999</v>
      </c>
      <c r="F69" s="275">
        <v>1339.328</v>
      </c>
      <c r="G69" s="275">
        <v>1047.364</v>
      </c>
    </row>
    <row r="70" spans="1:221" ht="8.4499999999999993" customHeight="1">
      <c r="A70" s="85"/>
      <c r="B70" s="39"/>
      <c r="C70" s="100" t="s">
        <v>666</v>
      </c>
      <c r="D70" s="91" t="s">
        <v>731</v>
      </c>
      <c r="E70" s="275">
        <v>1473.5909999999999</v>
      </c>
      <c r="F70" s="275">
        <v>2834.0030000000002</v>
      </c>
      <c r="G70" s="275">
        <v>-11.177000000000021</v>
      </c>
    </row>
    <row r="71" spans="1:221" ht="8.4499999999999993" customHeight="1">
      <c r="A71" s="85"/>
      <c r="B71" s="39"/>
      <c r="C71" s="100" t="s">
        <v>667</v>
      </c>
      <c r="D71" s="91" t="s">
        <v>732</v>
      </c>
      <c r="E71" s="275">
        <v>0</v>
      </c>
      <c r="F71" s="275">
        <v>0</v>
      </c>
      <c r="G71" s="275">
        <v>0</v>
      </c>
    </row>
    <row r="72" spans="1:221" ht="8.4499999999999993" customHeight="1">
      <c r="A72" s="85"/>
      <c r="B72" s="39"/>
      <c r="C72" s="101" t="s">
        <v>670</v>
      </c>
      <c r="D72" s="98" t="s">
        <v>733</v>
      </c>
      <c r="E72" s="275">
        <v>0</v>
      </c>
      <c r="F72" s="275">
        <v>0</v>
      </c>
      <c r="G72" s="275">
        <v>0</v>
      </c>
    </row>
    <row r="73" spans="1:221" ht="8.4499999999999993" customHeight="1">
      <c r="A73" s="74" t="s">
        <v>487</v>
      </c>
      <c r="B73" s="562" t="s">
        <v>734</v>
      </c>
      <c r="C73" s="562"/>
      <c r="D73" s="562"/>
      <c r="E73" s="79">
        <v>-0.04</v>
      </c>
      <c r="F73" s="79">
        <v>-0.32400000000000001</v>
      </c>
      <c r="G73" s="79">
        <v>-0.68200000000000005</v>
      </c>
    </row>
    <row r="74" spans="1:221" ht="8.4499999999999993" customHeight="1">
      <c r="A74" s="85"/>
      <c r="B74" s="39"/>
      <c r="C74" s="99" t="s">
        <v>673</v>
      </c>
      <c r="D74" s="76" t="s">
        <v>735</v>
      </c>
      <c r="E74" s="275">
        <v>0</v>
      </c>
      <c r="F74" s="275">
        <v>0</v>
      </c>
      <c r="G74" s="275">
        <v>0</v>
      </c>
    </row>
    <row r="75" spans="1:221" ht="8.4499999999999993" customHeight="1">
      <c r="A75" s="85"/>
      <c r="B75" s="39"/>
      <c r="C75" s="100" t="s">
        <v>674</v>
      </c>
      <c r="D75" s="91" t="s">
        <v>736</v>
      </c>
      <c r="E75" s="275">
        <v>0</v>
      </c>
      <c r="F75" s="275">
        <v>0</v>
      </c>
      <c r="G75" s="275">
        <v>0</v>
      </c>
    </row>
    <row r="76" spans="1:221" ht="8.4499999999999993" customHeight="1">
      <c r="A76" s="85"/>
      <c r="B76" s="39"/>
      <c r="C76" s="101" t="s">
        <v>675</v>
      </c>
      <c r="D76" s="98" t="s">
        <v>737</v>
      </c>
      <c r="E76" s="275">
        <v>-0.04</v>
      </c>
      <c r="F76" s="275">
        <v>-0.32400000000000001</v>
      </c>
      <c r="G76" s="275">
        <v>-0.68200000000000005</v>
      </c>
    </row>
    <row r="77" spans="1:221" ht="8.4499999999999993" customHeight="1">
      <c r="A77" s="74" t="s">
        <v>488</v>
      </c>
      <c r="B77" s="562" t="s">
        <v>738</v>
      </c>
      <c r="C77" s="562"/>
      <c r="D77" s="562"/>
      <c r="E77" s="79">
        <v>0</v>
      </c>
      <c r="F77" s="79">
        <v>0</v>
      </c>
      <c r="G77" s="79">
        <v>0</v>
      </c>
    </row>
    <row r="78" spans="1:221" ht="8.4499999999999993" customHeight="1">
      <c r="A78" s="85"/>
      <c r="B78" s="39"/>
      <c r="C78" s="99" t="s">
        <v>678</v>
      </c>
      <c r="D78" s="76" t="s">
        <v>739</v>
      </c>
      <c r="E78" s="275">
        <v>0</v>
      </c>
      <c r="F78" s="275">
        <v>0</v>
      </c>
      <c r="G78" s="275">
        <v>0</v>
      </c>
    </row>
    <row r="79" spans="1:221" s="106" customFormat="1" ht="8.4499999999999993" customHeight="1">
      <c r="A79" s="85"/>
      <c r="B79" s="39"/>
      <c r="C79" s="101" t="s">
        <v>679</v>
      </c>
      <c r="D79" s="98" t="s">
        <v>740</v>
      </c>
      <c r="E79" s="275">
        <v>0</v>
      </c>
      <c r="F79" s="275">
        <v>0</v>
      </c>
      <c r="G79" s="275">
        <v>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</row>
    <row r="80" spans="1:221" s="106" customFormat="1" ht="3.75" customHeight="1" thickBot="1">
      <c r="A80" s="103"/>
      <c r="B80" s="71"/>
      <c r="C80" s="104"/>
      <c r="D80" s="72"/>
      <c r="E80" s="105"/>
      <c r="F80" s="105"/>
      <c r="G80" s="105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</row>
    <row r="81" spans="1:221" s="106" customFormat="1" ht="9" customHeight="1" thickTop="1">
      <c r="A81" s="576" t="s">
        <v>944</v>
      </c>
      <c r="B81" s="576"/>
      <c r="C81" s="576"/>
      <c r="D81" s="576"/>
      <c r="E81" s="576"/>
      <c r="F81" s="576"/>
      <c r="G81" s="576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</row>
    <row r="82" spans="1:221" s="106" customFormat="1" ht="8.4499999999999993" customHeight="1">
      <c r="A82" s="157" t="s">
        <v>836</v>
      </c>
      <c r="B82" s="4"/>
      <c r="C82" s="13"/>
      <c r="D82" s="5"/>
      <c r="E82" s="8"/>
      <c r="F82" s="8"/>
      <c r="G82" s="8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</row>
    <row r="83" spans="1:221" s="106" customFormat="1" ht="8.4499999999999993" customHeight="1">
      <c r="D83" s="42"/>
      <c r="E83" s="43"/>
      <c r="F83" s="43"/>
      <c r="G83" s="43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</row>
    <row r="84" spans="1:221" s="106" customFormat="1" ht="8.4499999999999993" customHeight="1">
      <c r="D84" s="42"/>
      <c r="E84" s="43"/>
      <c r="F84" s="43"/>
      <c r="G84" s="43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</row>
    <row r="85" spans="1:221" s="106" customFormat="1" ht="8.4499999999999993" customHeight="1">
      <c r="D85" s="42"/>
      <c r="E85" s="43"/>
      <c r="F85" s="43"/>
      <c r="G85" s="43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</row>
    <row r="86" spans="1:221" s="106" customFormat="1" ht="8.4499999999999993" customHeight="1">
      <c r="D86" s="42"/>
      <c r="E86" s="43"/>
      <c r="F86" s="43"/>
      <c r="G86" s="43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</row>
    <row r="87" spans="1:221" s="106" customFormat="1" ht="8.4499999999999993" customHeight="1">
      <c r="D87" s="42"/>
      <c r="E87" s="43"/>
      <c r="F87" s="43"/>
      <c r="G87" s="43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</row>
  </sheetData>
  <mergeCells count="209">
    <mergeCell ref="B68:D68"/>
    <mergeCell ref="B73:D73"/>
    <mergeCell ref="B77:D77"/>
    <mergeCell ref="A81:G81"/>
    <mergeCell ref="FR60:FT60"/>
    <mergeCell ref="GA60:GC60"/>
    <mergeCell ref="BN60:BP60"/>
    <mergeCell ref="BW60:BY60"/>
    <mergeCell ref="CF60:CH60"/>
    <mergeCell ref="CO60:CQ60"/>
    <mergeCell ref="CX60:CZ60"/>
    <mergeCell ref="DG60:DI60"/>
    <mergeCell ref="GS60:GU60"/>
    <mergeCell ref="HB60:HD60"/>
    <mergeCell ref="HK60:HM60"/>
    <mergeCell ref="DP60:DR60"/>
    <mergeCell ref="DY60:EA60"/>
    <mergeCell ref="EH60:EJ60"/>
    <mergeCell ref="EQ60:ES60"/>
    <mergeCell ref="EZ60:FB60"/>
    <mergeCell ref="FI60:FK60"/>
    <mergeCell ref="HB53:HD53"/>
    <mergeCell ref="HK53:HM53"/>
    <mergeCell ref="B60:D60"/>
    <mergeCell ref="L60:N60"/>
    <mergeCell ref="U60:W60"/>
    <mergeCell ref="AD60:AF60"/>
    <mergeCell ref="AM60:AO60"/>
    <mergeCell ref="GJ60:GL60"/>
    <mergeCell ref="AV60:AX60"/>
    <mergeCell ref="BE60:BG60"/>
    <mergeCell ref="EZ53:FB53"/>
    <mergeCell ref="FI53:FK53"/>
    <mergeCell ref="FR53:FT53"/>
    <mergeCell ref="GA53:GC53"/>
    <mergeCell ref="AV53:AX53"/>
    <mergeCell ref="BE53:BG53"/>
    <mergeCell ref="BN53:BP53"/>
    <mergeCell ref="BW53:BY53"/>
    <mergeCell ref="CX53:CZ53"/>
    <mergeCell ref="DG53:DI53"/>
    <mergeCell ref="DP53:DR53"/>
    <mergeCell ref="DY53:EA53"/>
    <mergeCell ref="EH53:EJ53"/>
    <mergeCell ref="EQ53:ES53"/>
    <mergeCell ref="CF53:CH53"/>
    <mergeCell ref="CO53:CQ53"/>
    <mergeCell ref="B53:D53"/>
    <mergeCell ref="L53:N53"/>
    <mergeCell ref="U53:W53"/>
    <mergeCell ref="AD53:AF53"/>
    <mergeCell ref="AM53:AO53"/>
    <mergeCell ref="GJ53:GL53"/>
    <mergeCell ref="GS53:GU53"/>
    <mergeCell ref="B49:D49"/>
    <mergeCell ref="L49:N49"/>
    <mergeCell ref="U49:W49"/>
    <mergeCell ref="AD49:AF49"/>
    <mergeCell ref="AM49:AO49"/>
    <mergeCell ref="AV49:AX49"/>
    <mergeCell ref="EH44:EJ44"/>
    <mergeCell ref="EQ44:ES44"/>
    <mergeCell ref="EZ44:FB44"/>
    <mergeCell ref="CF44:CH44"/>
    <mergeCell ref="CO44:CQ44"/>
    <mergeCell ref="CX44:CZ44"/>
    <mergeCell ref="DG44:DI44"/>
    <mergeCell ref="DG49:DI49"/>
    <mergeCell ref="DP49:DR49"/>
    <mergeCell ref="DY49:EA49"/>
    <mergeCell ref="EH49:EJ49"/>
    <mergeCell ref="EQ49:ES49"/>
    <mergeCell ref="EZ49:FB49"/>
    <mergeCell ref="BE49:BG49"/>
    <mergeCell ref="BN49:BP49"/>
    <mergeCell ref="BW49:BY49"/>
    <mergeCell ref="CF49:CH49"/>
    <mergeCell ref="CO49:CQ49"/>
    <mergeCell ref="CX49:CZ49"/>
    <mergeCell ref="GJ44:GL44"/>
    <mergeCell ref="CX42:CZ42"/>
    <mergeCell ref="GS44:GU44"/>
    <mergeCell ref="HB44:HD44"/>
    <mergeCell ref="HK44:HM44"/>
    <mergeCell ref="FI44:FK44"/>
    <mergeCell ref="FR44:FT44"/>
    <mergeCell ref="GA44:GC44"/>
    <mergeCell ref="HK49:HM49"/>
    <mergeCell ref="FI49:FK49"/>
    <mergeCell ref="FR49:FT49"/>
    <mergeCell ref="GA49:GC49"/>
    <mergeCell ref="GJ49:GL49"/>
    <mergeCell ref="GS49:GU49"/>
    <mergeCell ref="HB49:HD49"/>
    <mergeCell ref="GJ17:GL17"/>
    <mergeCell ref="GS17:GU17"/>
    <mergeCell ref="HB17:HD17"/>
    <mergeCell ref="DP44:DR44"/>
    <mergeCell ref="DY44:EA44"/>
    <mergeCell ref="HK42:HM42"/>
    <mergeCell ref="B44:D44"/>
    <mergeCell ref="L44:N44"/>
    <mergeCell ref="U44:W44"/>
    <mergeCell ref="AD44:AF44"/>
    <mergeCell ref="AM44:AO44"/>
    <mergeCell ref="AV44:AX44"/>
    <mergeCell ref="BE44:BG44"/>
    <mergeCell ref="BN44:BP44"/>
    <mergeCell ref="BW44:BY44"/>
    <mergeCell ref="FI42:FK42"/>
    <mergeCell ref="FR42:FT42"/>
    <mergeCell ref="GA42:GC42"/>
    <mergeCell ref="GJ42:GL42"/>
    <mergeCell ref="GS42:GU42"/>
    <mergeCell ref="HB42:HD42"/>
    <mergeCell ref="DG42:DI42"/>
    <mergeCell ref="DP42:DR42"/>
    <mergeCell ref="HK17:HM17"/>
    <mergeCell ref="B42:D42"/>
    <mergeCell ref="L42:N42"/>
    <mergeCell ref="U42:W42"/>
    <mergeCell ref="AD42:AF42"/>
    <mergeCell ref="AM42:AO42"/>
    <mergeCell ref="AV42:AX42"/>
    <mergeCell ref="EH17:EJ17"/>
    <mergeCell ref="EQ17:ES17"/>
    <mergeCell ref="EZ17:FB17"/>
    <mergeCell ref="BE42:BG42"/>
    <mergeCell ref="BN42:BP42"/>
    <mergeCell ref="BW42:BY42"/>
    <mergeCell ref="CF42:CH42"/>
    <mergeCell ref="CO42:CQ42"/>
    <mergeCell ref="DY42:EA42"/>
    <mergeCell ref="EH42:EJ42"/>
    <mergeCell ref="EQ42:ES42"/>
    <mergeCell ref="EZ42:FB42"/>
    <mergeCell ref="FI17:FK17"/>
    <mergeCell ref="FR17:FT17"/>
    <mergeCell ref="GA17:GC17"/>
    <mergeCell ref="CF17:CH17"/>
    <mergeCell ref="CO17:CQ17"/>
    <mergeCell ref="CX17:CZ17"/>
    <mergeCell ref="DG17:DI17"/>
    <mergeCell ref="DP17:DR17"/>
    <mergeCell ref="DY17:EA17"/>
    <mergeCell ref="HK11:HM11"/>
    <mergeCell ref="B17:D17"/>
    <mergeCell ref="L17:N17"/>
    <mergeCell ref="U17:W17"/>
    <mergeCell ref="AD17:AF17"/>
    <mergeCell ref="AM17:AO17"/>
    <mergeCell ref="AV17:AX17"/>
    <mergeCell ref="BE17:BG17"/>
    <mergeCell ref="BN17:BP17"/>
    <mergeCell ref="BW17:BY17"/>
    <mergeCell ref="FI11:FK11"/>
    <mergeCell ref="FR11:FT11"/>
    <mergeCell ref="GA11:GC11"/>
    <mergeCell ref="GJ11:GL11"/>
    <mergeCell ref="GS11:GU11"/>
    <mergeCell ref="HB11:HD11"/>
    <mergeCell ref="DG11:DI11"/>
    <mergeCell ref="DP11:DR11"/>
    <mergeCell ref="DY11:EA11"/>
    <mergeCell ref="EH11:EJ11"/>
    <mergeCell ref="EQ11:ES11"/>
    <mergeCell ref="EZ11:FB11"/>
    <mergeCell ref="BE11:BG11"/>
    <mergeCell ref="BN11:BP11"/>
    <mergeCell ref="BW11:BY11"/>
    <mergeCell ref="CF11:CH11"/>
    <mergeCell ref="CO11:CQ11"/>
    <mergeCell ref="CX11:CZ11"/>
    <mergeCell ref="B11:D11"/>
    <mergeCell ref="L11:N11"/>
    <mergeCell ref="U11:W11"/>
    <mergeCell ref="AD11:AF11"/>
    <mergeCell ref="AM11:AO11"/>
    <mergeCell ref="AV11:AX11"/>
    <mergeCell ref="FR7:FT7"/>
    <mergeCell ref="GA7:GC7"/>
    <mergeCell ref="GJ7:GL7"/>
    <mergeCell ref="GS7:GU7"/>
    <mergeCell ref="HB7:HD7"/>
    <mergeCell ref="HK7:HM7"/>
    <mergeCell ref="DP7:DR7"/>
    <mergeCell ref="DY7:EA7"/>
    <mergeCell ref="EH7:EJ7"/>
    <mergeCell ref="EQ7:ES7"/>
    <mergeCell ref="EZ7:FB7"/>
    <mergeCell ref="FI7:FK7"/>
    <mergeCell ref="CO7:CQ7"/>
    <mergeCell ref="CX7:CZ7"/>
    <mergeCell ref="DG7:DI7"/>
    <mergeCell ref="L7:N7"/>
    <mergeCell ref="U7:W7"/>
    <mergeCell ref="AD7:AF7"/>
    <mergeCell ref="AM7:AO7"/>
    <mergeCell ref="AV7:AX7"/>
    <mergeCell ref="BE7:BG7"/>
    <mergeCell ref="A1:G1"/>
    <mergeCell ref="A2:D2"/>
    <mergeCell ref="A3:B3"/>
    <mergeCell ref="C3:D3"/>
    <mergeCell ref="A5:D5"/>
    <mergeCell ref="B7:D7"/>
    <mergeCell ref="BN7:BP7"/>
    <mergeCell ref="BW7:BY7"/>
    <mergeCell ref="CF7:CH7"/>
  </mergeCells>
  <conditionalFormatting sqref="E1:G2 E5:G65536">
    <cfRule type="cellIs" dxfId="16" priority="53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Folha52"/>
  <dimension ref="A1:HP82"/>
  <sheetViews>
    <sheetView showGridLines="0" workbookViewId="0">
      <selection sqref="A1:G1"/>
    </sheetView>
  </sheetViews>
  <sheetFormatPr defaultColWidth="9.140625" defaultRowHeight="9"/>
  <cols>
    <col min="1" max="2" width="2.7109375" style="106" customWidth="1"/>
    <col min="3" max="3" width="2.42578125" style="106" customWidth="1"/>
    <col min="4" max="4" width="51.7109375" style="42" customWidth="1"/>
    <col min="5" max="7" width="9.7109375" style="43" customWidth="1"/>
    <col min="8" max="16384" width="9.140625" style="42"/>
  </cols>
  <sheetData>
    <row r="1" spans="1:224" s="60" customFormat="1" ht="36" customHeight="1">
      <c r="A1" s="560" t="s">
        <v>999</v>
      </c>
      <c r="B1" s="560"/>
      <c r="C1" s="560"/>
      <c r="D1" s="560"/>
      <c r="E1" s="560"/>
      <c r="F1" s="560"/>
      <c r="G1" s="560"/>
      <c r="H1" s="515" t="s">
        <v>1048</v>
      </c>
    </row>
    <row r="2" spans="1:224" s="5" customFormat="1" ht="8.65" customHeight="1">
      <c r="A2" s="555" t="s">
        <v>475</v>
      </c>
      <c r="B2" s="555"/>
      <c r="C2" s="555"/>
      <c r="D2" s="555"/>
      <c r="E2" s="6"/>
      <c r="F2" s="6"/>
      <c r="G2" s="6"/>
    </row>
    <row r="3" spans="1:224" s="7" customFormat="1" ht="20.100000000000001" customHeight="1">
      <c r="A3" s="563" t="s">
        <v>765</v>
      </c>
      <c r="B3" s="564"/>
      <c r="C3" s="569" t="s">
        <v>941</v>
      </c>
      <c r="D3" s="569"/>
      <c r="E3" s="245">
        <v>2016</v>
      </c>
      <c r="F3" s="256">
        <v>2017</v>
      </c>
      <c r="G3" s="54" t="s">
        <v>1078</v>
      </c>
    </row>
    <row r="4" spans="1:224" s="14" customFormat="1" ht="5.0999999999999996" customHeight="1">
      <c r="A4" s="11"/>
      <c r="B4" s="11"/>
      <c r="C4" s="11"/>
      <c r="D4" s="11"/>
      <c r="E4" s="11"/>
      <c r="F4" s="11"/>
      <c r="G4" s="11"/>
    </row>
    <row r="5" spans="1:224" s="44" customFormat="1" ht="9" customHeight="1">
      <c r="A5" s="553" t="s">
        <v>216</v>
      </c>
      <c r="B5" s="553"/>
      <c r="C5" s="553"/>
      <c r="D5" s="553"/>
      <c r="E5" s="261">
        <v>12449229.852000004</v>
      </c>
      <c r="F5" s="261">
        <v>14227082.988000002</v>
      </c>
      <c r="G5" s="261">
        <v>13806789.731999997</v>
      </c>
    </row>
    <row r="6" spans="1:224" s="28" customFormat="1" ht="5.0999999999999996" customHeight="1">
      <c r="A6" s="44"/>
      <c r="B6" s="44"/>
      <c r="C6" s="44"/>
      <c r="E6" s="73"/>
      <c r="F6" s="73"/>
      <c r="G6" s="73"/>
    </row>
    <row r="7" spans="1:224" s="37" customFormat="1" ht="9" customHeight="1">
      <c r="A7" s="74" t="s">
        <v>477</v>
      </c>
      <c r="B7" s="562" t="s">
        <v>682</v>
      </c>
      <c r="C7" s="562"/>
      <c r="D7" s="562"/>
      <c r="E7" s="266">
        <v>198078.12499999994</v>
      </c>
      <c r="F7" s="266">
        <v>242559.79500000004</v>
      </c>
      <c r="G7" s="266">
        <v>232051.03999999986</v>
      </c>
      <c r="H7" s="18"/>
      <c r="I7" s="3"/>
      <c r="J7" s="18"/>
      <c r="K7" s="18"/>
      <c r="L7" s="18"/>
      <c r="M7" s="18"/>
      <c r="N7" s="26"/>
      <c r="O7" s="34"/>
      <c r="P7" s="565"/>
      <c r="Q7" s="565"/>
      <c r="R7" s="565"/>
      <c r="S7" s="18"/>
      <c r="T7" s="18"/>
      <c r="U7" s="18"/>
      <c r="V7" s="18"/>
      <c r="W7" s="26"/>
      <c r="X7" s="34"/>
      <c r="Y7" s="565"/>
      <c r="Z7" s="565"/>
      <c r="AA7" s="565"/>
      <c r="AB7" s="18"/>
      <c r="AC7" s="18"/>
      <c r="AD7" s="18"/>
      <c r="AE7" s="18"/>
      <c r="AF7" s="26"/>
      <c r="AG7" s="34"/>
      <c r="AH7" s="565"/>
      <c r="AI7" s="565"/>
      <c r="AJ7" s="565"/>
      <c r="AK7" s="18"/>
      <c r="AL7" s="18"/>
      <c r="AM7" s="18"/>
      <c r="AN7" s="18"/>
      <c r="AO7" s="26"/>
      <c r="AP7" s="34"/>
      <c r="AQ7" s="565"/>
      <c r="AR7" s="565"/>
      <c r="AS7" s="565"/>
      <c r="AT7" s="18"/>
      <c r="AU7" s="18"/>
      <c r="AV7" s="18"/>
      <c r="AW7" s="18"/>
      <c r="AX7" s="26"/>
      <c r="AY7" s="34"/>
      <c r="AZ7" s="565"/>
      <c r="BA7" s="565"/>
      <c r="BB7" s="565"/>
      <c r="BC7" s="18"/>
      <c r="BD7" s="18"/>
      <c r="BE7" s="18"/>
      <c r="BF7" s="18"/>
      <c r="BG7" s="26"/>
      <c r="BH7" s="34"/>
      <c r="BI7" s="565"/>
      <c r="BJ7" s="565"/>
      <c r="BK7" s="565"/>
      <c r="BL7" s="18"/>
      <c r="BM7" s="18"/>
      <c r="BN7" s="18"/>
      <c r="BO7" s="18"/>
      <c r="BP7" s="26"/>
      <c r="BQ7" s="34"/>
      <c r="BR7" s="565"/>
      <c r="BS7" s="565"/>
      <c r="BT7" s="565"/>
      <c r="BU7" s="18"/>
      <c r="BV7" s="18"/>
      <c r="BW7" s="18"/>
      <c r="BX7" s="18"/>
      <c r="BY7" s="26"/>
      <c r="BZ7" s="34"/>
      <c r="CA7" s="565"/>
      <c r="CB7" s="565"/>
      <c r="CC7" s="565"/>
      <c r="CD7" s="18"/>
      <c r="CE7" s="18"/>
      <c r="CF7" s="18"/>
      <c r="CG7" s="18"/>
      <c r="CH7" s="26"/>
      <c r="CI7" s="34"/>
      <c r="CJ7" s="565"/>
      <c r="CK7" s="565"/>
      <c r="CL7" s="565"/>
      <c r="CM7" s="18"/>
      <c r="CN7" s="18"/>
      <c r="CO7" s="18"/>
      <c r="CP7" s="18"/>
      <c r="CQ7" s="26"/>
      <c r="CR7" s="34"/>
      <c r="CS7" s="565"/>
      <c r="CT7" s="565"/>
      <c r="CU7" s="565"/>
      <c r="CV7" s="18"/>
      <c r="CW7" s="18"/>
      <c r="CX7" s="18"/>
      <c r="CY7" s="18"/>
      <c r="CZ7" s="26"/>
      <c r="DA7" s="34"/>
      <c r="DB7" s="565"/>
      <c r="DC7" s="565"/>
      <c r="DD7" s="565"/>
      <c r="DE7" s="18"/>
      <c r="DF7" s="18"/>
      <c r="DG7" s="18"/>
      <c r="DH7" s="18"/>
      <c r="DI7" s="26"/>
      <c r="DJ7" s="34"/>
      <c r="DK7" s="565"/>
      <c r="DL7" s="565"/>
      <c r="DM7" s="565"/>
      <c r="DN7" s="18"/>
      <c r="DO7" s="18"/>
      <c r="DP7" s="18"/>
      <c r="DQ7" s="18"/>
      <c r="DR7" s="26"/>
      <c r="DS7" s="34"/>
      <c r="DT7" s="565"/>
      <c r="DU7" s="565"/>
      <c r="DV7" s="565"/>
      <c r="DW7" s="18"/>
      <c r="DX7" s="18"/>
      <c r="DY7" s="18"/>
      <c r="DZ7" s="18"/>
      <c r="EA7" s="26"/>
      <c r="EB7" s="34"/>
      <c r="EC7" s="565"/>
      <c r="ED7" s="565"/>
      <c r="EE7" s="565"/>
      <c r="EF7" s="18"/>
      <c r="EG7" s="18"/>
      <c r="EH7" s="18"/>
      <c r="EI7" s="18"/>
      <c r="EJ7" s="26"/>
      <c r="EK7" s="34"/>
      <c r="EL7" s="565"/>
      <c r="EM7" s="565"/>
      <c r="EN7" s="565"/>
      <c r="EO7" s="18"/>
      <c r="EP7" s="18"/>
      <c r="EQ7" s="18"/>
      <c r="ER7" s="18"/>
      <c r="ES7" s="26"/>
      <c r="ET7" s="34"/>
      <c r="EU7" s="565"/>
      <c r="EV7" s="565"/>
      <c r="EW7" s="565"/>
      <c r="EX7" s="18"/>
      <c r="EY7" s="18"/>
      <c r="EZ7" s="18"/>
      <c r="FA7" s="18"/>
      <c r="FB7" s="26"/>
      <c r="FC7" s="34"/>
      <c r="FD7" s="565"/>
      <c r="FE7" s="565"/>
      <c r="FF7" s="565"/>
      <c r="FG7" s="18"/>
      <c r="FH7" s="18"/>
      <c r="FI7" s="18"/>
      <c r="FJ7" s="18"/>
      <c r="FK7" s="26"/>
      <c r="FL7" s="34"/>
      <c r="FM7" s="565"/>
      <c r="FN7" s="565"/>
      <c r="FO7" s="565"/>
      <c r="FP7" s="18"/>
      <c r="FQ7" s="18"/>
      <c r="FR7" s="18"/>
      <c r="FS7" s="18"/>
      <c r="FT7" s="26"/>
      <c r="FU7" s="34"/>
      <c r="FV7" s="565"/>
      <c r="FW7" s="565"/>
      <c r="FX7" s="565"/>
      <c r="FY7" s="18"/>
      <c r="FZ7" s="18"/>
      <c r="GA7" s="18"/>
      <c r="GB7" s="18"/>
      <c r="GC7" s="26"/>
      <c r="GD7" s="34"/>
      <c r="GE7" s="565"/>
      <c r="GF7" s="565"/>
      <c r="GG7" s="565"/>
      <c r="GH7" s="18"/>
      <c r="GI7" s="18"/>
      <c r="GJ7" s="18"/>
      <c r="GK7" s="18"/>
      <c r="GL7" s="26"/>
      <c r="GM7" s="34"/>
      <c r="GN7" s="565"/>
      <c r="GO7" s="565"/>
      <c r="GP7" s="565"/>
      <c r="GQ7" s="18"/>
      <c r="GR7" s="18"/>
      <c r="GS7" s="18"/>
      <c r="GT7" s="18"/>
      <c r="GU7" s="26"/>
      <c r="GV7" s="34"/>
      <c r="GW7" s="565"/>
      <c r="GX7" s="565"/>
      <c r="GY7" s="565"/>
      <c r="GZ7" s="18"/>
      <c r="HA7" s="18"/>
      <c r="HB7" s="18"/>
      <c r="HC7" s="18"/>
      <c r="HD7" s="26"/>
      <c r="HE7" s="34"/>
      <c r="HF7" s="565"/>
      <c r="HG7" s="565"/>
      <c r="HH7" s="565"/>
      <c r="HI7" s="18"/>
      <c r="HJ7" s="18"/>
      <c r="HK7" s="18"/>
      <c r="HL7" s="18"/>
      <c r="HM7" s="26"/>
      <c r="HN7" s="34"/>
      <c r="HO7" s="565"/>
      <c r="HP7" s="565"/>
    </row>
    <row r="8" spans="1:224" s="37" customFormat="1" ht="8.65" customHeight="1">
      <c r="A8" s="85"/>
      <c r="B8" s="39"/>
      <c r="C8" s="99" t="s">
        <v>524</v>
      </c>
      <c r="D8" s="162" t="s">
        <v>683</v>
      </c>
      <c r="E8" s="275">
        <v>176012.73099999994</v>
      </c>
      <c r="F8" s="275">
        <v>222700.53100000002</v>
      </c>
      <c r="G8" s="275">
        <v>215947.76399999988</v>
      </c>
    </row>
    <row r="9" spans="1:224" s="37" customFormat="1" ht="8.65" customHeight="1">
      <c r="A9" s="85"/>
      <c r="B9" s="39"/>
      <c r="C9" s="100" t="s">
        <v>526</v>
      </c>
      <c r="D9" s="91" t="s">
        <v>684</v>
      </c>
      <c r="E9" s="275">
        <v>6505.8690000000006</v>
      </c>
      <c r="F9" s="275">
        <v>7343.018</v>
      </c>
      <c r="G9" s="275">
        <v>5652.6359999999995</v>
      </c>
    </row>
    <row r="10" spans="1:224" s="37" customFormat="1" ht="8.65" customHeight="1">
      <c r="A10" s="85"/>
      <c r="B10" s="39"/>
      <c r="C10" s="101" t="s">
        <v>681</v>
      </c>
      <c r="D10" s="98" t="s">
        <v>685</v>
      </c>
      <c r="E10" s="275">
        <v>15559.525</v>
      </c>
      <c r="F10" s="275">
        <v>12516.245999999999</v>
      </c>
      <c r="G10" s="275">
        <v>10450.64</v>
      </c>
    </row>
    <row r="11" spans="1:224" s="37" customFormat="1" ht="9" customHeight="1">
      <c r="A11" s="74" t="s">
        <v>478</v>
      </c>
      <c r="B11" s="562" t="s">
        <v>1016</v>
      </c>
      <c r="C11" s="562"/>
      <c r="D11" s="562"/>
      <c r="E11" s="266">
        <v>168250.52300000002</v>
      </c>
      <c r="F11" s="266">
        <v>187709.40600000002</v>
      </c>
      <c r="G11" s="266">
        <v>162187.26400000002</v>
      </c>
      <c r="H11" s="18"/>
      <c r="I11" s="3"/>
      <c r="J11" s="18"/>
      <c r="K11" s="18"/>
      <c r="L11" s="18"/>
      <c r="M11" s="18"/>
      <c r="N11" s="26"/>
      <c r="O11" s="34"/>
      <c r="P11" s="565"/>
      <c r="Q11" s="565"/>
      <c r="R11" s="565"/>
      <c r="S11" s="18"/>
      <c r="T11" s="18"/>
      <c r="U11" s="18"/>
      <c r="V11" s="18"/>
      <c r="W11" s="26"/>
      <c r="X11" s="34"/>
      <c r="Y11" s="565"/>
      <c r="Z11" s="565"/>
      <c r="AA11" s="565"/>
      <c r="AB11" s="18"/>
      <c r="AC11" s="18"/>
      <c r="AD11" s="18"/>
      <c r="AE11" s="18"/>
      <c r="AF11" s="26"/>
      <c r="AG11" s="34"/>
      <c r="AH11" s="565"/>
      <c r="AI11" s="565"/>
      <c r="AJ11" s="565"/>
      <c r="AK11" s="18"/>
      <c r="AL11" s="18"/>
      <c r="AM11" s="18"/>
      <c r="AN11" s="18"/>
      <c r="AO11" s="26"/>
      <c r="AP11" s="34"/>
      <c r="AQ11" s="565"/>
      <c r="AR11" s="565"/>
      <c r="AS11" s="565"/>
      <c r="AT11" s="18"/>
      <c r="AU11" s="18"/>
      <c r="AV11" s="18"/>
      <c r="AW11" s="18"/>
      <c r="AX11" s="26"/>
      <c r="AY11" s="34"/>
      <c r="AZ11" s="565"/>
      <c r="BA11" s="565"/>
      <c r="BB11" s="565"/>
      <c r="BC11" s="18"/>
      <c r="BD11" s="18"/>
      <c r="BE11" s="18"/>
      <c r="BF11" s="18"/>
      <c r="BG11" s="26"/>
      <c r="BH11" s="34"/>
      <c r="BI11" s="565"/>
      <c r="BJ11" s="565"/>
      <c r="BK11" s="565"/>
      <c r="BL11" s="18"/>
      <c r="BM11" s="18"/>
      <c r="BN11" s="18"/>
      <c r="BO11" s="18"/>
      <c r="BP11" s="26"/>
      <c r="BQ11" s="34"/>
      <c r="BR11" s="565"/>
      <c r="BS11" s="565"/>
      <c r="BT11" s="565"/>
      <c r="BU11" s="18"/>
      <c r="BV11" s="18"/>
      <c r="BW11" s="18"/>
      <c r="BX11" s="18"/>
      <c r="BY11" s="26"/>
      <c r="BZ11" s="34"/>
      <c r="CA11" s="565"/>
      <c r="CB11" s="565"/>
      <c r="CC11" s="565"/>
      <c r="CD11" s="18"/>
      <c r="CE11" s="18"/>
      <c r="CF11" s="18"/>
      <c r="CG11" s="18"/>
      <c r="CH11" s="26"/>
      <c r="CI11" s="34"/>
      <c r="CJ11" s="565"/>
      <c r="CK11" s="565"/>
      <c r="CL11" s="565"/>
      <c r="CM11" s="18"/>
      <c r="CN11" s="18"/>
      <c r="CO11" s="18"/>
      <c r="CP11" s="18"/>
      <c r="CQ11" s="26"/>
      <c r="CR11" s="34"/>
      <c r="CS11" s="565"/>
      <c r="CT11" s="565"/>
      <c r="CU11" s="565"/>
      <c r="CV11" s="18"/>
      <c r="CW11" s="18"/>
      <c r="CX11" s="18"/>
      <c r="CY11" s="18"/>
      <c r="CZ11" s="26"/>
      <c r="DA11" s="34"/>
      <c r="DB11" s="565"/>
      <c r="DC11" s="565"/>
      <c r="DD11" s="565"/>
      <c r="DE11" s="18"/>
      <c r="DF11" s="18"/>
      <c r="DG11" s="18"/>
      <c r="DH11" s="18"/>
      <c r="DI11" s="26"/>
      <c r="DJ11" s="34"/>
      <c r="DK11" s="565"/>
      <c r="DL11" s="565"/>
      <c r="DM11" s="565"/>
      <c r="DN11" s="18"/>
      <c r="DO11" s="18"/>
      <c r="DP11" s="18"/>
      <c r="DQ11" s="18"/>
      <c r="DR11" s="26"/>
      <c r="DS11" s="34"/>
      <c r="DT11" s="565"/>
      <c r="DU11" s="565"/>
      <c r="DV11" s="565"/>
      <c r="DW11" s="18"/>
      <c r="DX11" s="18"/>
      <c r="DY11" s="18"/>
      <c r="DZ11" s="18"/>
      <c r="EA11" s="26"/>
      <c r="EB11" s="34"/>
      <c r="EC11" s="565"/>
      <c r="ED11" s="565"/>
      <c r="EE11" s="565"/>
      <c r="EF11" s="18"/>
      <c r="EG11" s="18"/>
      <c r="EH11" s="18"/>
      <c r="EI11" s="18"/>
      <c r="EJ11" s="26"/>
      <c r="EK11" s="34"/>
      <c r="EL11" s="565"/>
      <c r="EM11" s="565"/>
      <c r="EN11" s="565"/>
      <c r="EO11" s="18"/>
      <c r="EP11" s="18"/>
      <c r="EQ11" s="18"/>
      <c r="ER11" s="18"/>
      <c r="ES11" s="26"/>
      <c r="ET11" s="34"/>
      <c r="EU11" s="565"/>
      <c r="EV11" s="565"/>
      <c r="EW11" s="565"/>
      <c r="EX11" s="18"/>
      <c r="EY11" s="18"/>
      <c r="EZ11" s="18"/>
      <c r="FA11" s="18"/>
      <c r="FB11" s="26"/>
      <c r="FC11" s="34"/>
      <c r="FD11" s="565"/>
      <c r="FE11" s="565"/>
      <c r="FF11" s="565"/>
      <c r="FG11" s="18"/>
      <c r="FH11" s="18"/>
      <c r="FI11" s="18"/>
      <c r="FJ11" s="18"/>
      <c r="FK11" s="26"/>
      <c r="FL11" s="34"/>
      <c r="FM11" s="565"/>
      <c r="FN11" s="565"/>
      <c r="FO11" s="565"/>
      <c r="FP11" s="18"/>
      <c r="FQ11" s="18"/>
      <c r="FR11" s="18"/>
      <c r="FS11" s="18"/>
      <c r="FT11" s="26"/>
      <c r="FU11" s="34"/>
      <c r="FV11" s="565"/>
      <c r="FW11" s="565"/>
      <c r="FX11" s="565"/>
      <c r="FY11" s="18"/>
      <c r="FZ11" s="18"/>
      <c r="GA11" s="18"/>
      <c r="GB11" s="18"/>
      <c r="GC11" s="26"/>
      <c r="GD11" s="34"/>
      <c r="GE11" s="565"/>
      <c r="GF11" s="565"/>
      <c r="GG11" s="565"/>
      <c r="GH11" s="18"/>
      <c r="GI11" s="18"/>
      <c r="GJ11" s="18"/>
      <c r="GK11" s="18"/>
      <c r="GL11" s="26"/>
      <c r="GM11" s="34"/>
      <c r="GN11" s="565"/>
      <c r="GO11" s="565"/>
      <c r="GP11" s="565"/>
      <c r="GQ11" s="18"/>
      <c r="GR11" s="18"/>
      <c r="GS11" s="18"/>
      <c r="GT11" s="18"/>
      <c r="GU11" s="26"/>
      <c r="GV11" s="34"/>
      <c r="GW11" s="565"/>
      <c r="GX11" s="565"/>
      <c r="GY11" s="565"/>
      <c r="GZ11" s="18"/>
      <c r="HA11" s="18"/>
      <c r="HB11" s="18"/>
      <c r="HC11" s="18"/>
      <c r="HD11" s="26"/>
      <c r="HE11" s="34"/>
      <c r="HF11" s="565"/>
      <c r="HG11" s="565"/>
      <c r="HH11" s="565"/>
      <c r="HI11" s="18"/>
      <c r="HJ11" s="18"/>
      <c r="HK11" s="18"/>
      <c r="HL11" s="18"/>
      <c r="HM11" s="26"/>
      <c r="HN11" s="34"/>
      <c r="HO11" s="565"/>
      <c r="HP11" s="565"/>
    </row>
    <row r="12" spans="1:224" s="37" customFormat="1" ht="8.65" customHeight="1">
      <c r="A12" s="85"/>
      <c r="B12" s="39"/>
      <c r="C12" s="99" t="s">
        <v>529</v>
      </c>
      <c r="D12" s="76" t="s">
        <v>687</v>
      </c>
      <c r="E12" s="275">
        <v>12.381</v>
      </c>
      <c r="F12" s="275">
        <v>3.7549999999999999</v>
      </c>
      <c r="G12" s="275">
        <v>501.33</v>
      </c>
    </row>
    <row r="13" spans="1:224" s="37" customFormat="1" ht="8.65" customHeight="1">
      <c r="A13" s="85"/>
      <c r="B13" s="39"/>
      <c r="C13" s="100" t="s">
        <v>532</v>
      </c>
      <c r="D13" s="91" t="s">
        <v>688</v>
      </c>
      <c r="E13" s="275">
        <v>49.834000000000003</v>
      </c>
      <c r="F13" s="275" t="s">
        <v>1047</v>
      </c>
      <c r="G13" s="275" t="s">
        <v>1047</v>
      </c>
    </row>
    <row r="14" spans="1:224" s="37" customFormat="1" ht="8.65" customHeight="1">
      <c r="A14" s="85"/>
      <c r="B14" s="39"/>
      <c r="C14" s="100" t="s">
        <v>534</v>
      </c>
      <c r="D14" s="91" t="s">
        <v>689</v>
      </c>
      <c r="E14" s="275">
        <v>102274.486</v>
      </c>
      <c r="F14" s="275">
        <v>116198.891</v>
      </c>
      <c r="G14" s="275">
        <v>74914.221000000005</v>
      </c>
    </row>
    <row r="15" spans="1:224" s="37" customFormat="1" ht="8.65" customHeight="1">
      <c r="A15" s="85"/>
      <c r="B15" s="39"/>
      <c r="C15" s="100" t="s">
        <v>536</v>
      </c>
      <c r="D15" s="91" t="s">
        <v>855</v>
      </c>
      <c r="E15" s="275">
        <v>65913.822000000015</v>
      </c>
      <c r="F15" s="275">
        <v>71506.532999999996</v>
      </c>
      <c r="G15" s="275">
        <v>86771.597999999998</v>
      </c>
    </row>
    <row r="16" spans="1:224" s="37" customFormat="1" ht="8.65" customHeight="1">
      <c r="A16" s="85"/>
      <c r="B16" s="39"/>
      <c r="C16" s="101" t="s">
        <v>538</v>
      </c>
      <c r="D16" s="98" t="s">
        <v>856</v>
      </c>
      <c r="E16" s="275">
        <v>0</v>
      </c>
      <c r="F16" s="275">
        <v>0</v>
      </c>
      <c r="G16" s="275">
        <v>0</v>
      </c>
    </row>
    <row r="17" spans="1:224" s="37" customFormat="1" ht="9" customHeight="1">
      <c r="A17" s="74" t="s">
        <v>479</v>
      </c>
      <c r="B17" s="562" t="s">
        <v>690</v>
      </c>
      <c r="C17" s="562"/>
      <c r="D17" s="562"/>
      <c r="E17" s="266">
        <v>11983917.008000003</v>
      </c>
      <c r="F17" s="266">
        <v>13688199.054000001</v>
      </c>
      <c r="G17" s="266">
        <v>13322568.314999999</v>
      </c>
      <c r="H17" s="18"/>
      <c r="I17" s="3"/>
      <c r="J17" s="18"/>
      <c r="K17" s="18"/>
      <c r="L17" s="18"/>
      <c r="M17" s="18"/>
      <c r="N17" s="26"/>
      <c r="O17" s="34"/>
      <c r="P17" s="565"/>
      <c r="Q17" s="565"/>
      <c r="R17" s="565"/>
      <c r="S17" s="18"/>
      <c r="T17" s="18"/>
      <c r="U17" s="18"/>
      <c r="V17" s="18"/>
      <c r="W17" s="26"/>
      <c r="X17" s="34"/>
      <c r="Y17" s="565"/>
      <c r="Z17" s="565"/>
      <c r="AA17" s="565"/>
      <c r="AB17" s="18"/>
      <c r="AC17" s="18"/>
      <c r="AD17" s="18"/>
      <c r="AE17" s="18"/>
      <c r="AF17" s="26"/>
      <c r="AG17" s="34"/>
      <c r="AH17" s="565"/>
      <c r="AI17" s="565"/>
      <c r="AJ17" s="565"/>
      <c r="AK17" s="18"/>
      <c r="AL17" s="18"/>
      <c r="AM17" s="18"/>
      <c r="AN17" s="18"/>
      <c r="AO17" s="26"/>
      <c r="AP17" s="34"/>
      <c r="AQ17" s="565"/>
      <c r="AR17" s="565"/>
      <c r="AS17" s="565"/>
      <c r="AT17" s="18"/>
      <c r="AU17" s="18"/>
      <c r="AV17" s="18"/>
      <c r="AW17" s="18"/>
      <c r="AX17" s="26"/>
      <c r="AY17" s="34"/>
      <c r="AZ17" s="565"/>
      <c r="BA17" s="565"/>
      <c r="BB17" s="565"/>
      <c r="BC17" s="18"/>
      <c r="BD17" s="18"/>
      <c r="BE17" s="18"/>
      <c r="BF17" s="18"/>
      <c r="BG17" s="26"/>
      <c r="BH17" s="34"/>
      <c r="BI17" s="565"/>
      <c r="BJ17" s="565"/>
      <c r="BK17" s="565"/>
      <c r="BL17" s="18"/>
      <c r="BM17" s="18"/>
      <c r="BN17" s="18"/>
      <c r="BO17" s="18"/>
      <c r="BP17" s="26"/>
      <c r="BQ17" s="34"/>
      <c r="BR17" s="565"/>
      <c r="BS17" s="565"/>
      <c r="BT17" s="565"/>
      <c r="BU17" s="18"/>
      <c r="BV17" s="18"/>
      <c r="BW17" s="18"/>
      <c r="BX17" s="18"/>
      <c r="BY17" s="26"/>
      <c r="BZ17" s="34"/>
      <c r="CA17" s="565"/>
      <c r="CB17" s="565"/>
      <c r="CC17" s="565"/>
      <c r="CD17" s="18"/>
      <c r="CE17" s="18"/>
      <c r="CF17" s="18"/>
      <c r="CG17" s="18"/>
      <c r="CH17" s="26"/>
      <c r="CI17" s="34"/>
      <c r="CJ17" s="565"/>
      <c r="CK17" s="565"/>
      <c r="CL17" s="565"/>
      <c r="CM17" s="18"/>
      <c r="CN17" s="18"/>
      <c r="CO17" s="18"/>
      <c r="CP17" s="18"/>
      <c r="CQ17" s="26"/>
      <c r="CR17" s="34"/>
      <c r="CS17" s="565"/>
      <c r="CT17" s="565"/>
      <c r="CU17" s="565"/>
      <c r="CV17" s="18"/>
      <c r="CW17" s="18"/>
      <c r="CX17" s="18"/>
      <c r="CY17" s="18"/>
      <c r="CZ17" s="26"/>
      <c r="DA17" s="34"/>
      <c r="DB17" s="565"/>
      <c r="DC17" s="565"/>
      <c r="DD17" s="565"/>
      <c r="DE17" s="18"/>
      <c r="DF17" s="18"/>
      <c r="DG17" s="18"/>
      <c r="DH17" s="18"/>
      <c r="DI17" s="26"/>
      <c r="DJ17" s="34"/>
      <c r="DK17" s="565"/>
      <c r="DL17" s="565"/>
      <c r="DM17" s="565"/>
      <c r="DN17" s="18"/>
      <c r="DO17" s="18"/>
      <c r="DP17" s="18"/>
      <c r="DQ17" s="18"/>
      <c r="DR17" s="26"/>
      <c r="DS17" s="34"/>
      <c r="DT17" s="565"/>
      <c r="DU17" s="565"/>
      <c r="DV17" s="565"/>
      <c r="DW17" s="18"/>
      <c r="DX17" s="18"/>
      <c r="DY17" s="18"/>
      <c r="DZ17" s="18"/>
      <c r="EA17" s="26"/>
      <c r="EB17" s="34"/>
      <c r="EC17" s="565"/>
      <c r="ED17" s="565"/>
      <c r="EE17" s="565"/>
      <c r="EF17" s="18"/>
      <c r="EG17" s="18"/>
      <c r="EH17" s="18"/>
      <c r="EI17" s="18"/>
      <c r="EJ17" s="26"/>
      <c r="EK17" s="34"/>
      <c r="EL17" s="565"/>
      <c r="EM17" s="565"/>
      <c r="EN17" s="565"/>
      <c r="EO17" s="18"/>
      <c r="EP17" s="18"/>
      <c r="EQ17" s="18"/>
      <c r="ER17" s="18"/>
      <c r="ES17" s="26"/>
      <c r="ET17" s="34"/>
      <c r="EU17" s="565"/>
      <c r="EV17" s="565"/>
      <c r="EW17" s="565"/>
      <c r="EX17" s="18"/>
      <c r="EY17" s="18"/>
      <c r="EZ17" s="18"/>
      <c r="FA17" s="18"/>
      <c r="FB17" s="26"/>
      <c r="FC17" s="34"/>
      <c r="FD17" s="565"/>
      <c r="FE17" s="565"/>
      <c r="FF17" s="565"/>
      <c r="FG17" s="18"/>
      <c r="FH17" s="18"/>
      <c r="FI17" s="18"/>
      <c r="FJ17" s="18"/>
      <c r="FK17" s="26"/>
      <c r="FL17" s="34"/>
      <c r="FM17" s="565"/>
      <c r="FN17" s="565"/>
      <c r="FO17" s="565"/>
      <c r="FP17" s="18"/>
      <c r="FQ17" s="18"/>
      <c r="FR17" s="18"/>
      <c r="FS17" s="18"/>
      <c r="FT17" s="26"/>
      <c r="FU17" s="34"/>
      <c r="FV17" s="565"/>
      <c r="FW17" s="565"/>
      <c r="FX17" s="565"/>
      <c r="FY17" s="18"/>
      <c r="FZ17" s="18"/>
      <c r="GA17" s="18"/>
      <c r="GB17" s="18"/>
      <c r="GC17" s="26"/>
      <c r="GD17" s="34"/>
      <c r="GE17" s="565"/>
      <c r="GF17" s="565"/>
      <c r="GG17" s="565"/>
      <c r="GH17" s="18"/>
      <c r="GI17" s="18"/>
      <c r="GJ17" s="18"/>
      <c r="GK17" s="18"/>
      <c r="GL17" s="26"/>
      <c r="GM17" s="34"/>
      <c r="GN17" s="565"/>
      <c r="GO17" s="565"/>
      <c r="GP17" s="565"/>
      <c r="GQ17" s="18"/>
      <c r="GR17" s="18"/>
      <c r="GS17" s="18"/>
      <c r="GT17" s="18"/>
      <c r="GU17" s="26"/>
      <c r="GV17" s="34"/>
      <c r="GW17" s="565"/>
      <c r="GX17" s="565"/>
      <c r="GY17" s="565"/>
      <c r="GZ17" s="18"/>
      <c r="HA17" s="18"/>
      <c r="HB17" s="18"/>
      <c r="HC17" s="18"/>
      <c r="HD17" s="26"/>
      <c r="HE17" s="34"/>
      <c r="HF17" s="565"/>
      <c r="HG17" s="565"/>
      <c r="HH17" s="565"/>
      <c r="HI17" s="18"/>
      <c r="HJ17" s="18"/>
      <c r="HK17" s="18"/>
      <c r="HL17" s="18"/>
      <c r="HM17" s="26"/>
      <c r="HN17" s="34"/>
      <c r="HO17" s="565"/>
      <c r="HP17" s="565"/>
    </row>
    <row r="18" spans="1:224" s="37" customFormat="1" ht="8.65" customHeight="1">
      <c r="A18" s="85"/>
      <c r="B18" s="39"/>
      <c r="C18" s="99" t="s">
        <v>540</v>
      </c>
      <c r="D18" s="76" t="s">
        <v>691</v>
      </c>
      <c r="E18" s="275">
        <v>1115910.48</v>
      </c>
      <c r="F18" s="275">
        <v>1246194.9469999997</v>
      </c>
      <c r="G18" s="275">
        <v>1218100.4220000003</v>
      </c>
    </row>
    <row r="19" spans="1:224" s="37" customFormat="1" ht="8.65" customHeight="1">
      <c r="A19" s="85"/>
      <c r="B19" s="39"/>
      <c r="C19" s="100" t="s">
        <v>468</v>
      </c>
      <c r="D19" s="91" t="s">
        <v>692</v>
      </c>
      <c r="E19" s="275">
        <v>424622.94200000004</v>
      </c>
      <c r="F19" s="275">
        <v>498348.28199999995</v>
      </c>
      <c r="G19" s="275">
        <v>473725.424</v>
      </c>
    </row>
    <row r="20" spans="1:224" s="37" customFormat="1" ht="8.65" customHeight="1">
      <c r="A20" s="85"/>
      <c r="B20" s="39"/>
      <c r="C20" s="100" t="s">
        <v>542</v>
      </c>
      <c r="D20" s="91" t="s">
        <v>1017</v>
      </c>
      <c r="E20" s="275">
        <v>63426.983</v>
      </c>
      <c r="F20" s="275">
        <v>38718.14</v>
      </c>
      <c r="G20" s="275">
        <v>28728.15</v>
      </c>
    </row>
    <row r="21" spans="1:224" s="38" customFormat="1" ht="8.65" customHeight="1">
      <c r="A21" s="85"/>
      <c r="B21" s="39"/>
      <c r="C21" s="100" t="s">
        <v>543</v>
      </c>
      <c r="D21" s="91" t="s">
        <v>693</v>
      </c>
      <c r="E21" s="275">
        <v>462621.98200000002</v>
      </c>
      <c r="F21" s="275">
        <v>531183.57399999991</v>
      </c>
      <c r="G21" s="275">
        <v>551330.08799999999</v>
      </c>
    </row>
    <row r="22" spans="1:224" s="37" customFormat="1" ht="8.65" customHeight="1">
      <c r="A22" s="85"/>
      <c r="B22" s="39"/>
      <c r="C22" s="100" t="s">
        <v>544</v>
      </c>
      <c r="D22" s="91" t="s">
        <v>694</v>
      </c>
      <c r="E22" s="275">
        <v>270440.489</v>
      </c>
      <c r="F22" s="275">
        <v>296467.34899999987</v>
      </c>
      <c r="G22" s="275">
        <v>312955.66399999982</v>
      </c>
    </row>
    <row r="23" spans="1:224" s="37" customFormat="1" ht="8.65" customHeight="1">
      <c r="A23" s="85"/>
      <c r="B23" s="39"/>
      <c r="C23" s="100" t="s">
        <v>472</v>
      </c>
      <c r="D23" s="91" t="s">
        <v>695</v>
      </c>
      <c r="E23" s="275">
        <v>335674.17099999997</v>
      </c>
      <c r="F23" s="275">
        <v>348434.68900000001</v>
      </c>
      <c r="G23" s="275">
        <v>346876.40299999993</v>
      </c>
    </row>
    <row r="24" spans="1:224" s="37" customFormat="1" ht="8.65" customHeight="1">
      <c r="A24" s="85"/>
      <c r="B24" s="39"/>
      <c r="C24" s="100" t="s">
        <v>469</v>
      </c>
      <c r="D24" s="91" t="s">
        <v>857</v>
      </c>
      <c r="E24" s="275">
        <v>517943.56900000002</v>
      </c>
      <c r="F24" s="275">
        <v>526487.76600000006</v>
      </c>
      <c r="G24" s="275">
        <v>552834.51800000016</v>
      </c>
    </row>
    <row r="25" spans="1:224" s="37" customFormat="1" ht="8.65" customHeight="1">
      <c r="A25" s="85"/>
      <c r="B25" s="39"/>
      <c r="C25" s="100" t="s">
        <v>470</v>
      </c>
      <c r="D25" s="91" t="s">
        <v>696</v>
      </c>
      <c r="E25" s="275">
        <v>726545.99100000004</v>
      </c>
      <c r="F25" s="275">
        <v>736878.71500000008</v>
      </c>
      <c r="G25" s="275">
        <v>788431.27099999983</v>
      </c>
    </row>
    <row r="26" spans="1:224" s="38" customFormat="1" ht="8.65" customHeight="1">
      <c r="A26" s="85"/>
      <c r="B26" s="39"/>
      <c r="C26" s="100" t="s">
        <v>471</v>
      </c>
      <c r="D26" s="91" t="s">
        <v>697</v>
      </c>
      <c r="E26" s="275">
        <v>148.035</v>
      </c>
      <c r="F26" s="275">
        <v>171.96799999999999</v>
      </c>
      <c r="G26" s="275">
        <v>107.491</v>
      </c>
    </row>
    <row r="27" spans="1:224" s="37" customFormat="1" ht="8.65" customHeight="1">
      <c r="A27" s="85"/>
      <c r="B27" s="39"/>
      <c r="C27" s="100" t="s">
        <v>550</v>
      </c>
      <c r="D27" s="91" t="s">
        <v>698</v>
      </c>
      <c r="E27" s="275">
        <v>1562053.9220000003</v>
      </c>
      <c r="F27" s="275">
        <v>1910595.2889999999</v>
      </c>
      <c r="G27" s="275">
        <v>1902261.6400000001</v>
      </c>
    </row>
    <row r="28" spans="1:224" s="37" customFormat="1" ht="8.65" customHeight="1">
      <c r="A28" s="85"/>
      <c r="B28" s="39"/>
      <c r="C28" s="100" t="s">
        <v>551</v>
      </c>
      <c r="D28" s="91" t="s">
        <v>699</v>
      </c>
      <c r="E28" s="275">
        <v>603049.98099999991</v>
      </c>
      <c r="F28" s="275">
        <v>686886.06400000025</v>
      </c>
      <c r="G28" s="275">
        <v>820222.82500000007</v>
      </c>
    </row>
    <row r="29" spans="1:224" s="37" customFormat="1" ht="8.65" customHeight="1">
      <c r="A29" s="85"/>
      <c r="B29" s="39"/>
      <c r="C29" s="100" t="s">
        <v>499</v>
      </c>
      <c r="D29" s="91" t="s">
        <v>700</v>
      </c>
      <c r="E29" s="275">
        <v>480475.22299999994</v>
      </c>
      <c r="F29" s="275">
        <v>432521.12000000005</v>
      </c>
      <c r="G29" s="275">
        <v>358393.93099999998</v>
      </c>
    </row>
    <row r="30" spans="1:224" s="38" customFormat="1" ht="8.65" customHeight="1">
      <c r="A30" s="85"/>
      <c r="B30" s="39"/>
      <c r="C30" s="100" t="s">
        <v>501</v>
      </c>
      <c r="D30" s="91" t="s">
        <v>701</v>
      </c>
      <c r="E30" s="275">
        <v>572305.33100000001</v>
      </c>
      <c r="F30" s="275">
        <v>651632.01000000013</v>
      </c>
      <c r="G30" s="275">
        <v>629430.95299999998</v>
      </c>
    </row>
    <row r="31" spans="1:224" s="37" customFormat="1" ht="8.65" customHeight="1">
      <c r="A31" s="85"/>
      <c r="B31" s="39"/>
      <c r="C31" s="100" t="s">
        <v>554</v>
      </c>
      <c r="D31" s="91" t="s">
        <v>702</v>
      </c>
      <c r="E31" s="275">
        <v>601687.10600000003</v>
      </c>
      <c r="F31" s="275">
        <v>573271.68200000003</v>
      </c>
      <c r="G31" s="275">
        <v>544174.28500000003</v>
      </c>
    </row>
    <row r="32" spans="1:224" s="38" customFormat="1" ht="8.65" customHeight="1">
      <c r="A32" s="85"/>
      <c r="B32" s="39"/>
      <c r="C32" s="100" t="s">
        <v>555</v>
      </c>
      <c r="D32" s="91" t="s">
        <v>703</v>
      </c>
      <c r="E32" s="275">
        <v>453976.97199999989</v>
      </c>
      <c r="F32" s="275">
        <v>544948.78300000005</v>
      </c>
      <c r="G32" s="275">
        <v>460590.71099999989</v>
      </c>
    </row>
    <row r="33" spans="1:224" s="37" customFormat="1" ht="8.65" customHeight="1">
      <c r="A33" s="85"/>
      <c r="B33" s="39"/>
      <c r="C33" s="100" t="s">
        <v>558</v>
      </c>
      <c r="D33" s="91" t="s">
        <v>858</v>
      </c>
      <c r="E33" s="275">
        <v>602604.47000000009</v>
      </c>
      <c r="F33" s="275">
        <v>729124.33999999985</v>
      </c>
      <c r="G33" s="275">
        <v>668637.07100000011</v>
      </c>
    </row>
    <row r="34" spans="1:224" s="37" customFormat="1" ht="8.65" customHeight="1">
      <c r="A34" s="85"/>
      <c r="B34" s="39"/>
      <c r="C34" s="100" t="s">
        <v>559</v>
      </c>
      <c r="D34" s="91" t="s">
        <v>859</v>
      </c>
      <c r="E34" s="275">
        <v>620511.61600000004</v>
      </c>
      <c r="F34" s="275">
        <v>752022.77499999991</v>
      </c>
      <c r="G34" s="275">
        <v>721954.59700000007</v>
      </c>
    </row>
    <row r="35" spans="1:224" s="37" customFormat="1" ht="8.65" customHeight="1">
      <c r="A35" s="85"/>
      <c r="B35" s="39"/>
      <c r="C35" s="100" t="s">
        <v>561</v>
      </c>
      <c r="D35" s="91" t="s">
        <v>860</v>
      </c>
      <c r="E35" s="275">
        <v>748752.46100000024</v>
      </c>
      <c r="F35" s="275">
        <v>870649.23899999994</v>
      </c>
      <c r="G35" s="275">
        <v>809591.08699999971</v>
      </c>
    </row>
    <row r="36" spans="1:224" s="37" customFormat="1" ht="8.65" customHeight="1">
      <c r="A36" s="85"/>
      <c r="B36" s="39"/>
      <c r="C36" s="100" t="s">
        <v>563</v>
      </c>
      <c r="D36" s="91" t="s">
        <v>704</v>
      </c>
      <c r="E36" s="275">
        <v>677022.65300000005</v>
      </c>
      <c r="F36" s="275">
        <v>761715.03699999989</v>
      </c>
      <c r="G36" s="275">
        <v>845756.62899999996</v>
      </c>
    </row>
    <row r="37" spans="1:224" s="37" customFormat="1" ht="8.65" customHeight="1">
      <c r="A37" s="85"/>
      <c r="B37" s="39"/>
      <c r="C37" s="100" t="s">
        <v>564</v>
      </c>
      <c r="D37" s="91" t="s">
        <v>861</v>
      </c>
      <c r="E37" s="275">
        <v>497556.93300000025</v>
      </c>
      <c r="F37" s="275">
        <v>763090.99399999995</v>
      </c>
      <c r="G37" s="275">
        <v>575323.60499999998</v>
      </c>
    </row>
    <row r="38" spans="1:224" s="37" customFormat="1" ht="8.65" customHeight="1">
      <c r="A38" s="85"/>
      <c r="B38" s="39"/>
      <c r="C38" s="100" t="s">
        <v>566</v>
      </c>
      <c r="D38" s="91" t="s">
        <v>705</v>
      </c>
      <c r="E38" s="275">
        <v>265039.90000000008</v>
      </c>
      <c r="F38" s="275">
        <v>336127.68599999993</v>
      </c>
      <c r="G38" s="275">
        <v>286719.53599999996</v>
      </c>
    </row>
    <row r="39" spans="1:224" s="37" customFormat="1" ht="8.65" customHeight="1">
      <c r="A39" s="85"/>
      <c r="B39" s="39"/>
      <c r="C39" s="100" t="s">
        <v>503</v>
      </c>
      <c r="D39" s="91" t="s">
        <v>706</v>
      </c>
      <c r="E39" s="275">
        <v>257574.55099999998</v>
      </c>
      <c r="F39" s="275">
        <v>276619.81599999999</v>
      </c>
      <c r="G39" s="275">
        <v>279156.20699999999</v>
      </c>
    </row>
    <row r="40" spans="1:224" s="37" customFormat="1" ht="8.65" customHeight="1">
      <c r="A40" s="85"/>
      <c r="B40" s="39"/>
      <c r="C40" s="100" t="s">
        <v>568</v>
      </c>
      <c r="D40" s="91" t="s">
        <v>707</v>
      </c>
      <c r="E40" s="275">
        <v>123971.24700000003</v>
      </c>
      <c r="F40" s="275">
        <v>176108.78900000005</v>
      </c>
      <c r="G40" s="275">
        <v>147265.807</v>
      </c>
    </row>
    <row r="41" spans="1:224" s="37" customFormat="1" ht="8.65" customHeight="1">
      <c r="A41" s="85"/>
      <c r="B41" s="39"/>
      <c r="C41" s="101" t="s">
        <v>569</v>
      </c>
      <c r="D41" s="98" t="s">
        <v>708</v>
      </c>
      <c r="E41" s="275">
        <v>0</v>
      </c>
      <c r="F41" s="275">
        <v>0</v>
      </c>
      <c r="G41" s="275">
        <v>0</v>
      </c>
    </row>
    <row r="42" spans="1:224" s="37" customFormat="1" ht="9" customHeight="1">
      <c r="A42" s="265" t="s">
        <v>480</v>
      </c>
      <c r="B42" s="573" t="s">
        <v>1014</v>
      </c>
      <c r="C42" s="573"/>
      <c r="D42" s="573"/>
      <c r="E42" s="266">
        <v>15.097</v>
      </c>
      <c r="F42" s="266">
        <v>20.148</v>
      </c>
      <c r="G42" s="266">
        <v>4.9660000000000002</v>
      </c>
      <c r="H42" s="18"/>
      <c r="I42" s="3"/>
      <c r="J42" s="18"/>
      <c r="K42" s="18"/>
      <c r="L42" s="18"/>
      <c r="M42" s="18"/>
      <c r="N42" s="26"/>
      <c r="O42" s="34"/>
      <c r="P42" s="565"/>
      <c r="Q42" s="565"/>
      <c r="R42" s="565"/>
      <c r="S42" s="18"/>
      <c r="T42" s="18"/>
      <c r="U42" s="18"/>
      <c r="V42" s="18"/>
      <c r="W42" s="26"/>
      <c r="X42" s="34"/>
      <c r="Y42" s="565"/>
      <c r="Z42" s="565"/>
      <c r="AA42" s="565"/>
      <c r="AB42" s="18"/>
      <c r="AC42" s="18"/>
      <c r="AD42" s="18"/>
      <c r="AE42" s="18"/>
      <c r="AF42" s="26"/>
      <c r="AG42" s="34"/>
      <c r="AH42" s="565"/>
      <c r="AI42" s="565"/>
      <c r="AJ42" s="565"/>
      <c r="AK42" s="18"/>
      <c r="AL42" s="18"/>
      <c r="AM42" s="18"/>
      <c r="AN42" s="18"/>
      <c r="AO42" s="26"/>
      <c r="AP42" s="34"/>
      <c r="AQ42" s="565"/>
      <c r="AR42" s="565"/>
      <c r="AS42" s="565"/>
      <c r="AT42" s="18"/>
      <c r="AU42" s="18"/>
      <c r="AV42" s="18"/>
      <c r="AW42" s="18"/>
      <c r="AX42" s="26"/>
      <c r="AY42" s="34"/>
      <c r="AZ42" s="565"/>
      <c r="BA42" s="565"/>
      <c r="BB42" s="565"/>
      <c r="BC42" s="18"/>
      <c r="BD42" s="18"/>
      <c r="BE42" s="18"/>
      <c r="BF42" s="18"/>
      <c r="BG42" s="26"/>
      <c r="BH42" s="34"/>
      <c r="BI42" s="565"/>
      <c r="BJ42" s="565"/>
      <c r="BK42" s="565"/>
      <c r="BL42" s="18"/>
      <c r="BM42" s="18"/>
      <c r="BN42" s="18"/>
      <c r="BO42" s="18"/>
      <c r="BP42" s="26"/>
      <c r="BQ42" s="34"/>
      <c r="BR42" s="565"/>
      <c r="BS42" s="565"/>
      <c r="BT42" s="565"/>
      <c r="BU42" s="18"/>
      <c r="BV42" s="18"/>
      <c r="BW42" s="18"/>
      <c r="BX42" s="18"/>
      <c r="BY42" s="26"/>
      <c r="BZ42" s="34"/>
      <c r="CA42" s="565"/>
      <c r="CB42" s="565"/>
      <c r="CC42" s="565"/>
      <c r="CD42" s="18"/>
      <c r="CE42" s="18"/>
      <c r="CF42" s="18"/>
      <c r="CG42" s="18"/>
      <c r="CH42" s="26"/>
      <c r="CI42" s="34"/>
      <c r="CJ42" s="565"/>
      <c r="CK42" s="565"/>
      <c r="CL42" s="565"/>
      <c r="CM42" s="18"/>
      <c r="CN42" s="18"/>
      <c r="CO42" s="18"/>
      <c r="CP42" s="18"/>
      <c r="CQ42" s="26"/>
      <c r="CR42" s="34"/>
      <c r="CS42" s="565"/>
      <c r="CT42" s="565"/>
      <c r="CU42" s="565"/>
      <c r="CV42" s="18"/>
      <c r="CW42" s="18"/>
      <c r="CX42" s="18"/>
      <c r="CY42" s="18"/>
      <c r="CZ42" s="26"/>
      <c r="DA42" s="34"/>
      <c r="DB42" s="565"/>
      <c r="DC42" s="565"/>
      <c r="DD42" s="565"/>
      <c r="DE42" s="18"/>
      <c r="DF42" s="18"/>
      <c r="DG42" s="18"/>
      <c r="DH42" s="18"/>
      <c r="DI42" s="26"/>
      <c r="DJ42" s="34"/>
      <c r="DK42" s="565"/>
      <c r="DL42" s="565"/>
      <c r="DM42" s="565"/>
      <c r="DN42" s="18"/>
      <c r="DO42" s="18"/>
      <c r="DP42" s="18"/>
      <c r="DQ42" s="18"/>
      <c r="DR42" s="26"/>
      <c r="DS42" s="34"/>
      <c r="DT42" s="565"/>
      <c r="DU42" s="565"/>
      <c r="DV42" s="565"/>
      <c r="DW42" s="18"/>
      <c r="DX42" s="18"/>
      <c r="DY42" s="18"/>
      <c r="DZ42" s="18"/>
      <c r="EA42" s="26"/>
      <c r="EB42" s="34"/>
      <c r="EC42" s="565"/>
      <c r="ED42" s="565"/>
      <c r="EE42" s="565"/>
      <c r="EF42" s="18"/>
      <c r="EG42" s="18"/>
      <c r="EH42" s="18"/>
      <c r="EI42" s="18"/>
      <c r="EJ42" s="26"/>
      <c r="EK42" s="34"/>
      <c r="EL42" s="565"/>
      <c r="EM42" s="565"/>
      <c r="EN42" s="565"/>
      <c r="EO42" s="18"/>
      <c r="EP42" s="18"/>
      <c r="EQ42" s="18"/>
      <c r="ER42" s="18"/>
      <c r="ES42" s="26"/>
      <c r="ET42" s="34"/>
      <c r="EU42" s="565"/>
      <c r="EV42" s="565"/>
      <c r="EW42" s="565"/>
      <c r="EX42" s="18"/>
      <c r="EY42" s="18"/>
      <c r="EZ42" s="18"/>
      <c r="FA42" s="18"/>
      <c r="FB42" s="26"/>
      <c r="FC42" s="34"/>
      <c r="FD42" s="565"/>
      <c r="FE42" s="565"/>
      <c r="FF42" s="565"/>
      <c r="FG42" s="18"/>
      <c r="FH42" s="18"/>
      <c r="FI42" s="18"/>
      <c r="FJ42" s="18"/>
      <c r="FK42" s="26"/>
      <c r="FL42" s="34"/>
      <c r="FM42" s="565"/>
      <c r="FN42" s="565"/>
      <c r="FO42" s="565"/>
      <c r="FP42" s="18"/>
      <c r="FQ42" s="18"/>
      <c r="FR42" s="18"/>
      <c r="FS42" s="18"/>
      <c r="FT42" s="26"/>
      <c r="FU42" s="34"/>
      <c r="FV42" s="565"/>
      <c r="FW42" s="565"/>
      <c r="FX42" s="565"/>
      <c r="FY42" s="18"/>
      <c r="FZ42" s="18"/>
      <c r="GA42" s="18"/>
      <c r="GB42" s="18"/>
      <c r="GC42" s="26"/>
      <c r="GD42" s="34"/>
      <c r="GE42" s="565"/>
      <c r="GF42" s="565"/>
      <c r="GG42" s="565"/>
      <c r="GH42" s="18"/>
      <c r="GI42" s="18"/>
      <c r="GJ42" s="18"/>
      <c r="GK42" s="18"/>
      <c r="GL42" s="26"/>
      <c r="GM42" s="34"/>
      <c r="GN42" s="565"/>
      <c r="GO42" s="565"/>
      <c r="GP42" s="565"/>
      <c r="GQ42" s="18"/>
      <c r="GR42" s="18"/>
      <c r="GS42" s="18"/>
      <c r="GT42" s="18"/>
      <c r="GU42" s="26"/>
      <c r="GV42" s="34"/>
      <c r="GW42" s="565"/>
      <c r="GX42" s="565"/>
      <c r="GY42" s="565"/>
      <c r="GZ42" s="18"/>
      <c r="HA42" s="18"/>
      <c r="HB42" s="18"/>
      <c r="HC42" s="18"/>
      <c r="HD42" s="26"/>
      <c r="HE42" s="34"/>
      <c r="HF42" s="565"/>
      <c r="HG42" s="565"/>
      <c r="HH42" s="565"/>
      <c r="HI42" s="18"/>
      <c r="HJ42" s="18"/>
      <c r="HK42" s="18"/>
      <c r="HL42" s="18"/>
      <c r="HM42" s="26"/>
      <c r="HN42" s="34"/>
      <c r="HO42" s="565"/>
      <c r="HP42" s="565"/>
    </row>
    <row r="43" spans="1:224" s="37" customFormat="1" ht="8.65" customHeight="1">
      <c r="A43" s="85"/>
      <c r="B43" s="39"/>
      <c r="C43" s="85" t="s">
        <v>571</v>
      </c>
      <c r="D43" s="39" t="s">
        <v>959</v>
      </c>
      <c r="E43" s="275">
        <v>15.097</v>
      </c>
      <c r="F43" s="275">
        <v>20.148</v>
      </c>
      <c r="G43" s="275">
        <v>4.9660000000000002</v>
      </c>
    </row>
    <row r="44" spans="1:224" s="38" customFormat="1" ht="18" customHeight="1">
      <c r="A44" s="74" t="s">
        <v>481</v>
      </c>
      <c r="B44" s="562" t="s">
        <v>709</v>
      </c>
      <c r="C44" s="562"/>
      <c r="D44" s="562"/>
      <c r="E44" s="266">
        <v>50990.793999999994</v>
      </c>
      <c r="F44" s="266">
        <v>56925.175000000003</v>
      </c>
      <c r="G44" s="266">
        <v>43755.091999999997</v>
      </c>
      <c r="H44" s="18"/>
      <c r="I44" s="3"/>
      <c r="J44" s="18"/>
      <c r="K44" s="18"/>
      <c r="L44" s="18"/>
      <c r="M44" s="18"/>
      <c r="N44" s="26"/>
      <c r="O44" s="34"/>
      <c r="P44" s="565"/>
      <c r="Q44" s="565"/>
      <c r="R44" s="565"/>
      <c r="S44" s="18"/>
      <c r="T44" s="18"/>
      <c r="U44" s="18"/>
      <c r="V44" s="18"/>
      <c r="W44" s="26"/>
      <c r="X44" s="34"/>
      <c r="Y44" s="565"/>
      <c r="Z44" s="565"/>
      <c r="AA44" s="565"/>
      <c r="AB44" s="18"/>
      <c r="AC44" s="18"/>
      <c r="AD44" s="18"/>
      <c r="AE44" s="18"/>
      <c r="AF44" s="26"/>
      <c r="AG44" s="34"/>
      <c r="AH44" s="565"/>
      <c r="AI44" s="565"/>
      <c r="AJ44" s="565"/>
      <c r="AK44" s="18"/>
      <c r="AL44" s="18"/>
      <c r="AM44" s="18"/>
      <c r="AN44" s="18"/>
      <c r="AO44" s="26"/>
      <c r="AP44" s="34"/>
      <c r="AQ44" s="565"/>
      <c r="AR44" s="565"/>
      <c r="AS44" s="565"/>
      <c r="AT44" s="18"/>
      <c r="AU44" s="18"/>
      <c r="AV44" s="18"/>
      <c r="AW44" s="18"/>
      <c r="AX44" s="26"/>
      <c r="AY44" s="34"/>
      <c r="AZ44" s="565"/>
      <c r="BA44" s="565"/>
      <c r="BB44" s="565"/>
      <c r="BC44" s="18"/>
      <c r="BD44" s="18"/>
      <c r="BE44" s="18"/>
      <c r="BF44" s="18"/>
      <c r="BG44" s="26"/>
      <c r="BH44" s="34"/>
      <c r="BI44" s="565"/>
      <c r="BJ44" s="565"/>
      <c r="BK44" s="565"/>
      <c r="BL44" s="18"/>
      <c r="BM44" s="18"/>
      <c r="BN44" s="18"/>
      <c r="BO44" s="18"/>
      <c r="BP44" s="26"/>
      <c r="BQ44" s="34"/>
      <c r="BR44" s="565"/>
      <c r="BS44" s="565"/>
      <c r="BT44" s="565"/>
      <c r="BU44" s="18"/>
      <c r="BV44" s="18"/>
      <c r="BW44" s="18"/>
      <c r="BX44" s="18"/>
      <c r="BY44" s="26"/>
      <c r="BZ44" s="34"/>
      <c r="CA44" s="565"/>
      <c r="CB44" s="565"/>
      <c r="CC44" s="565"/>
      <c r="CD44" s="18"/>
      <c r="CE44" s="18"/>
      <c r="CF44" s="18"/>
      <c r="CG44" s="18"/>
      <c r="CH44" s="26"/>
      <c r="CI44" s="34"/>
      <c r="CJ44" s="565"/>
      <c r="CK44" s="565"/>
      <c r="CL44" s="565"/>
      <c r="CM44" s="18"/>
      <c r="CN44" s="18"/>
      <c r="CO44" s="18"/>
      <c r="CP44" s="18"/>
      <c r="CQ44" s="26"/>
      <c r="CR44" s="34"/>
      <c r="CS44" s="565"/>
      <c r="CT44" s="565"/>
      <c r="CU44" s="565"/>
      <c r="CV44" s="18"/>
      <c r="CW44" s="18"/>
      <c r="CX44" s="18"/>
      <c r="CY44" s="18"/>
      <c r="CZ44" s="26"/>
      <c r="DA44" s="34"/>
      <c r="DB44" s="565"/>
      <c r="DC44" s="565"/>
      <c r="DD44" s="565"/>
      <c r="DE44" s="18"/>
      <c r="DF44" s="18"/>
      <c r="DG44" s="18"/>
      <c r="DH44" s="18"/>
      <c r="DI44" s="26"/>
      <c r="DJ44" s="34"/>
      <c r="DK44" s="565"/>
      <c r="DL44" s="565"/>
      <c r="DM44" s="565"/>
      <c r="DN44" s="18"/>
      <c r="DO44" s="18"/>
      <c r="DP44" s="18"/>
      <c r="DQ44" s="18"/>
      <c r="DR44" s="26"/>
      <c r="DS44" s="34"/>
      <c r="DT44" s="565"/>
      <c r="DU44" s="565"/>
      <c r="DV44" s="565"/>
      <c r="DW44" s="18"/>
      <c r="DX44" s="18"/>
      <c r="DY44" s="18"/>
      <c r="DZ44" s="18"/>
      <c r="EA44" s="26"/>
      <c r="EB44" s="34"/>
      <c r="EC44" s="565"/>
      <c r="ED44" s="565"/>
      <c r="EE44" s="565"/>
      <c r="EF44" s="18"/>
      <c r="EG44" s="18"/>
      <c r="EH44" s="18"/>
      <c r="EI44" s="18"/>
      <c r="EJ44" s="26"/>
      <c r="EK44" s="34"/>
      <c r="EL44" s="565"/>
      <c r="EM44" s="565"/>
      <c r="EN44" s="565"/>
      <c r="EO44" s="18"/>
      <c r="EP44" s="18"/>
      <c r="EQ44" s="18"/>
      <c r="ER44" s="18"/>
      <c r="ES44" s="26"/>
      <c r="ET44" s="34"/>
      <c r="EU44" s="565"/>
      <c r="EV44" s="565"/>
      <c r="EW44" s="565"/>
      <c r="EX44" s="18"/>
      <c r="EY44" s="18"/>
      <c r="EZ44" s="18"/>
      <c r="FA44" s="18"/>
      <c r="FB44" s="26"/>
      <c r="FC44" s="34"/>
      <c r="FD44" s="565"/>
      <c r="FE44" s="565"/>
      <c r="FF44" s="565"/>
      <c r="FG44" s="18"/>
      <c r="FH44" s="18"/>
      <c r="FI44" s="18"/>
      <c r="FJ44" s="18"/>
      <c r="FK44" s="26"/>
      <c r="FL44" s="34"/>
      <c r="FM44" s="565"/>
      <c r="FN44" s="565"/>
      <c r="FO44" s="565"/>
      <c r="FP44" s="18"/>
      <c r="FQ44" s="18"/>
      <c r="FR44" s="18"/>
      <c r="FS44" s="18"/>
      <c r="FT44" s="26"/>
      <c r="FU44" s="34"/>
      <c r="FV44" s="565"/>
      <c r="FW44" s="565"/>
      <c r="FX44" s="565"/>
      <c r="FY44" s="18"/>
      <c r="FZ44" s="18"/>
      <c r="GA44" s="18"/>
      <c r="GB44" s="18"/>
      <c r="GC44" s="26"/>
      <c r="GD44" s="34"/>
      <c r="GE44" s="565"/>
      <c r="GF44" s="565"/>
      <c r="GG44" s="565"/>
      <c r="GH44" s="18"/>
      <c r="GI44" s="18"/>
      <c r="GJ44" s="18"/>
      <c r="GK44" s="18"/>
      <c r="GL44" s="26"/>
      <c r="GM44" s="34"/>
      <c r="GN44" s="565"/>
      <c r="GO44" s="565"/>
      <c r="GP44" s="565"/>
      <c r="GQ44" s="18"/>
      <c r="GR44" s="18"/>
      <c r="GS44" s="18"/>
      <c r="GT44" s="18"/>
      <c r="GU44" s="26"/>
      <c r="GV44" s="34"/>
      <c r="GW44" s="565"/>
      <c r="GX44" s="565"/>
      <c r="GY44" s="565"/>
      <c r="GZ44" s="18"/>
      <c r="HA44" s="18"/>
      <c r="HB44" s="18"/>
      <c r="HC44" s="18"/>
      <c r="HD44" s="26"/>
      <c r="HE44" s="34"/>
      <c r="HF44" s="565"/>
      <c r="HG44" s="565"/>
      <c r="HH44" s="565"/>
      <c r="HI44" s="18"/>
      <c r="HJ44" s="18"/>
      <c r="HK44" s="18"/>
      <c r="HL44" s="18"/>
      <c r="HM44" s="26"/>
      <c r="HN44" s="34"/>
      <c r="HO44" s="565"/>
      <c r="HP44" s="565"/>
    </row>
    <row r="45" spans="1:224" s="37" customFormat="1" ht="8.65" customHeight="1">
      <c r="A45" s="85"/>
      <c r="B45" s="39"/>
      <c r="C45" s="99" t="s">
        <v>572</v>
      </c>
      <c r="D45" s="76" t="s">
        <v>710</v>
      </c>
      <c r="E45" s="275">
        <v>0</v>
      </c>
      <c r="F45" s="275">
        <v>0</v>
      </c>
      <c r="G45" s="275">
        <v>0</v>
      </c>
    </row>
    <row r="46" spans="1:224" s="37" customFormat="1" ht="8.65" customHeight="1">
      <c r="A46" s="85"/>
      <c r="B46" s="39"/>
      <c r="C46" s="100" t="s">
        <v>573</v>
      </c>
      <c r="D46" s="91" t="s">
        <v>711</v>
      </c>
      <c r="E46" s="275">
        <v>0</v>
      </c>
      <c r="F46" s="275">
        <v>0</v>
      </c>
      <c r="G46" s="275">
        <v>0</v>
      </c>
    </row>
    <row r="47" spans="1:224" s="38" customFormat="1" ht="18" customHeight="1">
      <c r="A47" s="85"/>
      <c r="B47" s="39"/>
      <c r="C47" s="100" t="s">
        <v>575</v>
      </c>
      <c r="D47" s="91" t="s">
        <v>712</v>
      </c>
      <c r="E47" s="275">
        <v>50990.793999999994</v>
      </c>
      <c r="F47" s="275">
        <v>56925.175000000003</v>
      </c>
      <c r="G47" s="275">
        <v>43755.091999999997</v>
      </c>
    </row>
    <row r="48" spans="1:224" s="37" customFormat="1" ht="8.65" customHeight="1">
      <c r="A48" s="85"/>
      <c r="B48" s="39"/>
      <c r="C48" s="101" t="s">
        <v>577</v>
      </c>
      <c r="D48" s="98" t="s">
        <v>713</v>
      </c>
      <c r="E48" s="275">
        <v>0</v>
      </c>
      <c r="F48" s="275">
        <v>0</v>
      </c>
      <c r="G48" s="275">
        <v>0</v>
      </c>
    </row>
    <row r="49" spans="1:224" s="38" customFormat="1" ht="18" customHeight="1">
      <c r="A49" s="74" t="s">
        <v>482</v>
      </c>
      <c r="B49" s="562" t="s">
        <v>714</v>
      </c>
      <c r="C49" s="562"/>
      <c r="D49" s="562"/>
      <c r="E49" s="266">
        <v>16982.437000000002</v>
      </c>
      <c r="F49" s="266">
        <v>17040.543999999998</v>
      </c>
      <c r="G49" s="266">
        <v>12361.37</v>
      </c>
      <c r="H49" s="18"/>
      <c r="I49" s="3"/>
      <c r="J49" s="18"/>
      <c r="K49" s="18"/>
      <c r="L49" s="18"/>
      <c r="M49" s="18"/>
      <c r="N49" s="26"/>
      <c r="O49" s="34"/>
      <c r="P49" s="565"/>
      <c r="Q49" s="565"/>
      <c r="R49" s="565"/>
      <c r="S49" s="18"/>
      <c r="T49" s="18"/>
      <c r="U49" s="18"/>
      <c r="V49" s="18"/>
      <c r="W49" s="26"/>
      <c r="X49" s="34"/>
      <c r="Y49" s="565"/>
      <c r="Z49" s="565"/>
      <c r="AA49" s="565"/>
      <c r="AB49" s="18"/>
      <c r="AC49" s="18"/>
      <c r="AD49" s="18"/>
      <c r="AE49" s="18"/>
      <c r="AF49" s="26"/>
      <c r="AG49" s="34"/>
      <c r="AH49" s="565"/>
      <c r="AI49" s="565"/>
      <c r="AJ49" s="565"/>
      <c r="AK49" s="18"/>
      <c r="AL49" s="18"/>
      <c r="AM49" s="18"/>
      <c r="AN49" s="18"/>
      <c r="AO49" s="26"/>
      <c r="AP49" s="34"/>
      <c r="AQ49" s="565"/>
      <c r="AR49" s="565"/>
      <c r="AS49" s="565"/>
      <c r="AT49" s="18"/>
      <c r="AU49" s="18"/>
      <c r="AV49" s="18"/>
      <c r="AW49" s="18"/>
      <c r="AX49" s="26"/>
      <c r="AY49" s="34"/>
      <c r="AZ49" s="565"/>
      <c r="BA49" s="565"/>
      <c r="BB49" s="565"/>
      <c r="BC49" s="18"/>
      <c r="BD49" s="18"/>
      <c r="BE49" s="18"/>
      <c r="BF49" s="18"/>
      <c r="BG49" s="26"/>
      <c r="BH49" s="34"/>
      <c r="BI49" s="565"/>
      <c r="BJ49" s="565"/>
      <c r="BK49" s="565"/>
      <c r="BL49" s="18"/>
      <c r="BM49" s="18"/>
      <c r="BN49" s="18"/>
      <c r="BO49" s="18"/>
      <c r="BP49" s="26"/>
      <c r="BQ49" s="34"/>
      <c r="BR49" s="565"/>
      <c r="BS49" s="565"/>
      <c r="BT49" s="565"/>
      <c r="BU49" s="18"/>
      <c r="BV49" s="18"/>
      <c r="BW49" s="18"/>
      <c r="BX49" s="18"/>
      <c r="BY49" s="26"/>
      <c r="BZ49" s="34"/>
      <c r="CA49" s="565"/>
      <c r="CB49" s="565"/>
      <c r="CC49" s="565"/>
      <c r="CD49" s="18"/>
      <c r="CE49" s="18"/>
      <c r="CF49" s="18"/>
      <c r="CG49" s="18"/>
      <c r="CH49" s="26"/>
      <c r="CI49" s="34"/>
      <c r="CJ49" s="565"/>
      <c r="CK49" s="565"/>
      <c r="CL49" s="565"/>
      <c r="CM49" s="18"/>
      <c r="CN49" s="18"/>
      <c r="CO49" s="18"/>
      <c r="CP49" s="18"/>
      <c r="CQ49" s="26"/>
      <c r="CR49" s="34"/>
      <c r="CS49" s="565"/>
      <c r="CT49" s="565"/>
      <c r="CU49" s="565"/>
      <c r="CV49" s="18"/>
      <c r="CW49" s="18"/>
      <c r="CX49" s="18"/>
      <c r="CY49" s="18"/>
      <c r="CZ49" s="26"/>
      <c r="DA49" s="34"/>
      <c r="DB49" s="565"/>
      <c r="DC49" s="565"/>
      <c r="DD49" s="565"/>
      <c r="DE49" s="18"/>
      <c r="DF49" s="18"/>
      <c r="DG49" s="18"/>
      <c r="DH49" s="18"/>
      <c r="DI49" s="26"/>
      <c r="DJ49" s="34"/>
      <c r="DK49" s="565"/>
      <c r="DL49" s="565"/>
      <c r="DM49" s="565"/>
      <c r="DN49" s="18"/>
      <c r="DO49" s="18"/>
      <c r="DP49" s="18"/>
      <c r="DQ49" s="18"/>
      <c r="DR49" s="26"/>
      <c r="DS49" s="34"/>
      <c r="DT49" s="565"/>
      <c r="DU49" s="565"/>
      <c r="DV49" s="565"/>
      <c r="DW49" s="18"/>
      <c r="DX49" s="18"/>
      <c r="DY49" s="18"/>
      <c r="DZ49" s="18"/>
      <c r="EA49" s="26"/>
      <c r="EB49" s="34"/>
      <c r="EC49" s="565"/>
      <c r="ED49" s="565"/>
      <c r="EE49" s="565"/>
      <c r="EF49" s="18"/>
      <c r="EG49" s="18"/>
      <c r="EH49" s="18"/>
      <c r="EI49" s="18"/>
      <c r="EJ49" s="26"/>
      <c r="EK49" s="34"/>
      <c r="EL49" s="565"/>
      <c r="EM49" s="565"/>
      <c r="EN49" s="565"/>
      <c r="EO49" s="18"/>
      <c r="EP49" s="18"/>
      <c r="EQ49" s="18"/>
      <c r="ER49" s="18"/>
      <c r="ES49" s="26"/>
      <c r="ET49" s="34"/>
      <c r="EU49" s="565"/>
      <c r="EV49" s="565"/>
      <c r="EW49" s="565"/>
      <c r="EX49" s="18"/>
      <c r="EY49" s="18"/>
      <c r="EZ49" s="18"/>
      <c r="FA49" s="18"/>
      <c r="FB49" s="26"/>
      <c r="FC49" s="34"/>
      <c r="FD49" s="565"/>
      <c r="FE49" s="565"/>
      <c r="FF49" s="565"/>
      <c r="FG49" s="18"/>
      <c r="FH49" s="18"/>
      <c r="FI49" s="18"/>
      <c r="FJ49" s="18"/>
      <c r="FK49" s="26"/>
      <c r="FL49" s="34"/>
      <c r="FM49" s="565"/>
      <c r="FN49" s="565"/>
      <c r="FO49" s="565"/>
      <c r="FP49" s="18"/>
      <c r="FQ49" s="18"/>
      <c r="FR49" s="18"/>
      <c r="FS49" s="18"/>
      <c r="FT49" s="26"/>
      <c r="FU49" s="34"/>
      <c r="FV49" s="565"/>
      <c r="FW49" s="565"/>
      <c r="FX49" s="565"/>
      <c r="FY49" s="18"/>
      <c r="FZ49" s="18"/>
      <c r="GA49" s="18"/>
      <c r="GB49" s="18"/>
      <c r="GC49" s="26"/>
      <c r="GD49" s="34"/>
      <c r="GE49" s="565"/>
      <c r="GF49" s="565"/>
      <c r="GG49" s="565"/>
      <c r="GH49" s="18"/>
      <c r="GI49" s="18"/>
      <c r="GJ49" s="18"/>
      <c r="GK49" s="18"/>
      <c r="GL49" s="26"/>
      <c r="GM49" s="34"/>
      <c r="GN49" s="565"/>
      <c r="GO49" s="565"/>
      <c r="GP49" s="565"/>
      <c r="GQ49" s="18"/>
      <c r="GR49" s="18"/>
      <c r="GS49" s="18"/>
      <c r="GT49" s="18"/>
      <c r="GU49" s="26"/>
      <c r="GV49" s="34"/>
      <c r="GW49" s="565"/>
      <c r="GX49" s="565"/>
      <c r="GY49" s="565"/>
      <c r="GZ49" s="18"/>
      <c r="HA49" s="18"/>
      <c r="HB49" s="18"/>
      <c r="HC49" s="18"/>
      <c r="HD49" s="26"/>
      <c r="HE49" s="34"/>
      <c r="HF49" s="565"/>
      <c r="HG49" s="565"/>
      <c r="HH49" s="565"/>
      <c r="HI49" s="18"/>
      <c r="HJ49" s="18"/>
      <c r="HK49" s="18"/>
      <c r="HL49" s="18"/>
      <c r="HM49" s="26"/>
      <c r="HN49" s="34"/>
      <c r="HO49" s="565"/>
      <c r="HP49" s="565"/>
    </row>
    <row r="50" spans="1:224" s="37" customFormat="1" ht="18" customHeight="1">
      <c r="A50" s="85"/>
      <c r="B50" s="39"/>
      <c r="C50" s="99" t="s">
        <v>586</v>
      </c>
      <c r="D50" s="76" t="s">
        <v>715</v>
      </c>
      <c r="E50" s="275">
        <v>16485.372000000003</v>
      </c>
      <c r="F50" s="275">
        <v>16957.093999999997</v>
      </c>
      <c r="G50" s="275">
        <v>11453.484</v>
      </c>
    </row>
    <row r="51" spans="1:224" s="37" customFormat="1" ht="8.65" customHeight="1">
      <c r="A51" s="85"/>
      <c r="B51" s="39"/>
      <c r="C51" s="100" t="s">
        <v>588</v>
      </c>
      <c r="D51" s="91" t="s">
        <v>862</v>
      </c>
      <c r="E51" s="275">
        <v>497.065</v>
      </c>
      <c r="F51" s="275">
        <v>83.45</v>
      </c>
      <c r="G51" s="275">
        <v>907.88599999999997</v>
      </c>
    </row>
    <row r="52" spans="1:224" s="38" customFormat="1" ht="8.65" customHeight="1">
      <c r="A52" s="85"/>
      <c r="B52" s="39"/>
      <c r="C52" s="101" t="s">
        <v>592</v>
      </c>
      <c r="D52" s="98" t="s">
        <v>863</v>
      </c>
      <c r="E52" s="275">
        <v>0</v>
      </c>
      <c r="F52" s="275">
        <v>0</v>
      </c>
      <c r="G52" s="275">
        <v>0</v>
      </c>
    </row>
    <row r="53" spans="1:224" s="38" customFormat="1" ht="9" customHeight="1">
      <c r="A53" s="74" t="s">
        <v>484</v>
      </c>
      <c r="B53" s="562" t="s">
        <v>716</v>
      </c>
      <c r="C53" s="562"/>
      <c r="D53" s="562"/>
      <c r="E53" s="266">
        <v>27283.263999999999</v>
      </c>
      <c r="F53" s="266">
        <v>29374.128999999997</v>
      </c>
      <c r="G53" s="266">
        <v>28585.342000000004</v>
      </c>
      <c r="H53" s="18"/>
      <c r="I53" s="3"/>
      <c r="J53" s="18"/>
      <c r="K53" s="18"/>
      <c r="L53" s="18"/>
      <c r="M53" s="18"/>
      <c r="N53" s="26"/>
      <c r="O53" s="34"/>
      <c r="P53" s="565"/>
      <c r="Q53" s="565"/>
      <c r="R53" s="565"/>
      <c r="S53" s="18"/>
      <c r="T53" s="18"/>
      <c r="U53" s="18"/>
      <c r="V53" s="18"/>
      <c r="W53" s="26"/>
      <c r="X53" s="34"/>
      <c r="Y53" s="565"/>
      <c r="Z53" s="565"/>
      <c r="AA53" s="565"/>
      <c r="AB53" s="18"/>
      <c r="AC53" s="18"/>
      <c r="AD53" s="18"/>
      <c r="AE53" s="18"/>
      <c r="AF53" s="26"/>
      <c r="AG53" s="34"/>
      <c r="AH53" s="565"/>
      <c r="AI53" s="565"/>
      <c r="AJ53" s="565"/>
      <c r="AK53" s="18"/>
      <c r="AL53" s="18"/>
      <c r="AM53" s="18"/>
      <c r="AN53" s="18"/>
      <c r="AO53" s="26"/>
      <c r="AP53" s="34"/>
      <c r="AQ53" s="565"/>
      <c r="AR53" s="565"/>
      <c r="AS53" s="565"/>
      <c r="AT53" s="18"/>
      <c r="AU53" s="18"/>
      <c r="AV53" s="18"/>
      <c r="AW53" s="18"/>
      <c r="AX53" s="26"/>
      <c r="AY53" s="34"/>
      <c r="AZ53" s="565"/>
      <c r="BA53" s="565"/>
      <c r="BB53" s="565"/>
      <c r="BC53" s="18"/>
      <c r="BD53" s="18"/>
      <c r="BE53" s="18"/>
      <c r="BF53" s="18"/>
      <c r="BG53" s="26"/>
      <c r="BH53" s="34"/>
      <c r="BI53" s="565"/>
      <c r="BJ53" s="565"/>
      <c r="BK53" s="565"/>
      <c r="BL53" s="18"/>
      <c r="BM53" s="18"/>
      <c r="BN53" s="18"/>
      <c r="BO53" s="18"/>
      <c r="BP53" s="26"/>
      <c r="BQ53" s="34"/>
      <c r="BR53" s="565"/>
      <c r="BS53" s="565"/>
      <c r="BT53" s="565"/>
      <c r="BU53" s="18"/>
      <c r="BV53" s="18"/>
      <c r="BW53" s="18"/>
      <c r="BX53" s="18"/>
      <c r="BY53" s="26"/>
      <c r="BZ53" s="34"/>
      <c r="CA53" s="565"/>
      <c r="CB53" s="565"/>
      <c r="CC53" s="565"/>
      <c r="CD53" s="18"/>
      <c r="CE53" s="18"/>
      <c r="CF53" s="18"/>
      <c r="CG53" s="18"/>
      <c r="CH53" s="26"/>
      <c r="CI53" s="34"/>
      <c r="CJ53" s="565"/>
      <c r="CK53" s="565"/>
      <c r="CL53" s="565"/>
      <c r="CM53" s="18"/>
      <c r="CN53" s="18"/>
      <c r="CO53" s="18"/>
      <c r="CP53" s="18"/>
      <c r="CQ53" s="26"/>
      <c r="CR53" s="34"/>
      <c r="CS53" s="565"/>
      <c r="CT53" s="565"/>
      <c r="CU53" s="565"/>
      <c r="CV53" s="18"/>
      <c r="CW53" s="18"/>
      <c r="CX53" s="18"/>
      <c r="CY53" s="18"/>
      <c r="CZ53" s="26"/>
      <c r="DA53" s="34"/>
      <c r="DB53" s="565"/>
      <c r="DC53" s="565"/>
      <c r="DD53" s="565"/>
      <c r="DE53" s="18"/>
      <c r="DF53" s="18"/>
      <c r="DG53" s="18"/>
      <c r="DH53" s="18"/>
      <c r="DI53" s="26"/>
      <c r="DJ53" s="34"/>
      <c r="DK53" s="565"/>
      <c r="DL53" s="565"/>
      <c r="DM53" s="565"/>
      <c r="DN53" s="18"/>
      <c r="DO53" s="18"/>
      <c r="DP53" s="18"/>
      <c r="DQ53" s="18"/>
      <c r="DR53" s="26"/>
      <c r="DS53" s="34"/>
      <c r="DT53" s="565"/>
      <c r="DU53" s="565"/>
      <c r="DV53" s="565"/>
      <c r="DW53" s="18"/>
      <c r="DX53" s="18"/>
      <c r="DY53" s="18"/>
      <c r="DZ53" s="18"/>
      <c r="EA53" s="26"/>
      <c r="EB53" s="34"/>
      <c r="EC53" s="565"/>
      <c r="ED53" s="565"/>
      <c r="EE53" s="565"/>
      <c r="EF53" s="18"/>
      <c r="EG53" s="18"/>
      <c r="EH53" s="18"/>
      <c r="EI53" s="18"/>
      <c r="EJ53" s="26"/>
      <c r="EK53" s="34"/>
      <c r="EL53" s="565"/>
      <c r="EM53" s="565"/>
      <c r="EN53" s="565"/>
      <c r="EO53" s="18"/>
      <c r="EP53" s="18"/>
      <c r="EQ53" s="18"/>
      <c r="ER53" s="18"/>
      <c r="ES53" s="26"/>
      <c r="ET53" s="34"/>
      <c r="EU53" s="565"/>
      <c r="EV53" s="565"/>
      <c r="EW53" s="565"/>
      <c r="EX53" s="18"/>
      <c r="EY53" s="18"/>
      <c r="EZ53" s="18"/>
      <c r="FA53" s="18"/>
      <c r="FB53" s="26"/>
      <c r="FC53" s="34"/>
      <c r="FD53" s="565"/>
      <c r="FE53" s="565"/>
      <c r="FF53" s="565"/>
      <c r="FG53" s="18"/>
      <c r="FH53" s="18"/>
      <c r="FI53" s="18"/>
      <c r="FJ53" s="18"/>
      <c r="FK53" s="26"/>
      <c r="FL53" s="34"/>
      <c r="FM53" s="565"/>
      <c r="FN53" s="565"/>
      <c r="FO53" s="565"/>
      <c r="FP53" s="18"/>
      <c r="FQ53" s="18"/>
      <c r="FR53" s="18"/>
      <c r="FS53" s="18"/>
      <c r="FT53" s="26"/>
      <c r="FU53" s="34"/>
      <c r="FV53" s="565"/>
      <c r="FW53" s="565"/>
      <c r="FX53" s="565"/>
      <c r="FY53" s="18"/>
      <c r="FZ53" s="18"/>
      <c r="GA53" s="18"/>
      <c r="GB53" s="18"/>
      <c r="GC53" s="26"/>
      <c r="GD53" s="34"/>
      <c r="GE53" s="565"/>
      <c r="GF53" s="565"/>
      <c r="GG53" s="565"/>
      <c r="GH53" s="18"/>
      <c r="GI53" s="18"/>
      <c r="GJ53" s="18"/>
      <c r="GK53" s="18"/>
      <c r="GL53" s="26"/>
      <c r="GM53" s="34"/>
      <c r="GN53" s="565"/>
      <c r="GO53" s="565"/>
      <c r="GP53" s="565"/>
      <c r="GQ53" s="18"/>
      <c r="GR53" s="18"/>
      <c r="GS53" s="18"/>
      <c r="GT53" s="18"/>
      <c r="GU53" s="26"/>
      <c r="GV53" s="34"/>
      <c r="GW53" s="565"/>
      <c r="GX53" s="565"/>
      <c r="GY53" s="565"/>
      <c r="GZ53" s="18"/>
      <c r="HA53" s="18"/>
      <c r="HB53" s="18"/>
      <c r="HC53" s="18"/>
      <c r="HD53" s="26"/>
      <c r="HE53" s="34"/>
      <c r="HF53" s="565"/>
      <c r="HG53" s="565"/>
      <c r="HH53" s="565"/>
      <c r="HI53" s="18"/>
      <c r="HJ53" s="18"/>
      <c r="HK53" s="18"/>
      <c r="HL53" s="18"/>
      <c r="HM53" s="26"/>
      <c r="HN53" s="34"/>
      <c r="HO53" s="565"/>
      <c r="HP53" s="565"/>
    </row>
    <row r="54" spans="1:224" s="27" customFormat="1" ht="8.65" customHeight="1">
      <c r="A54" s="85"/>
      <c r="B54" s="39"/>
      <c r="C54" s="99" t="s">
        <v>607</v>
      </c>
      <c r="D54" s="76" t="s">
        <v>717</v>
      </c>
      <c r="E54" s="275">
        <v>24938.445</v>
      </c>
      <c r="F54" s="275">
        <v>25119.786999999997</v>
      </c>
      <c r="G54" s="275">
        <v>22861.354000000003</v>
      </c>
    </row>
    <row r="55" spans="1:224" s="27" customFormat="1" ht="18" customHeight="1">
      <c r="A55" s="85"/>
      <c r="B55" s="39"/>
      <c r="C55" s="100" t="s">
        <v>608</v>
      </c>
      <c r="D55" s="91" t="s">
        <v>718</v>
      </c>
      <c r="E55" s="275">
        <v>2344.8190000000004</v>
      </c>
      <c r="F55" s="275">
        <v>4254.3420000000006</v>
      </c>
      <c r="G55" s="275">
        <v>5723.9880000000003</v>
      </c>
    </row>
    <row r="56" spans="1:224" s="27" customFormat="1" ht="8.65" customHeight="1">
      <c r="A56" s="85"/>
      <c r="B56" s="39"/>
      <c r="C56" s="100" t="s">
        <v>609</v>
      </c>
      <c r="D56" s="91" t="s">
        <v>719</v>
      </c>
      <c r="E56" s="275">
        <v>0</v>
      </c>
      <c r="F56" s="275">
        <v>0</v>
      </c>
      <c r="G56" s="275">
        <v>0</v>
      </c>
    </row>
    <row r="57" spans="1:224" s="27" customFormat="1" ht="8.65" customHeight="1">
      <c r="A57" s="85"/>
      <c r="B57" s="39"/>
      <c r="C57" s="100" t="s">
        <v>515</v>
      </c>
      <c r="D57" s="91" t="s">
        <v>720</v>
      </c>
      <c r="E57" s="275">
        <v>0</v>
      </c>
      <c r="F57" s="275">
        <v>0</v>
      </c>
      <c r="G57" s="275">
        <v>0</v>
      </c>
    </row>
    <row r="58" spans="1:224" s="27" customFormat="1" ht="8.65" customHeight="1">
      <c r="A58" s="85"/>
      <c r="B58" s="39"/>
      <c r="C58" s="100" t="s">
        <v>517</v>
      </c>
      <c r="D58" s="91" t="s">
        <v>721</v>
      </c>
      <c r="E58" s="275">
        <v>0</v>
      </c>
      <c r="F58" s="275">
        <v>0</v>
      </c>
      <c r="G58" s="275">
        <v>0</v>
      </c>
    </row>
    <row r="59" spans="1:224" s="27" customFormat="1" ht="8.65" customHeight="1">
      <c r="A59" s="85"/>
      <c r="B59" s="39"/>
      <c r="C59" s="101" t="s">
        <v>519</v>
      </c>
      <c r="D59" s="98" t="s">
        <v>722</v>
      </c>
      <c r="E59" s="275">
        <v>0</v>
      </c>
      <c r="F59" s="275">
        <v>0</v>
      </c>
      <c r="G59" s="275">
        <v>0</v>
      </c>
    </row>
    <row r="60" spans="1:224" s="37" customFormat="1" ht="9" customHeight="1">
      <c r="A60" s="74" t="s">
        <v>485</v>
      </c>
      <c r="B60" s="562" t="s">
        <v>723</v>
      </c>
      <c r="C60" s="562"/>
      <c r="D60" s="562"/>
      <c r="E60" s="266">
        <v>357.541</v>
      </c>
      <c r="F60" s="266">
        <v>214.41</v>
      </c>
      <c r="G60" s="266">
        <v>537.91700000000003</v>
      </c>
      <c r="H60" s="18"/>
      <c r="I60" s="3"/>
      <c r="J60" s="18"/>
      <c r="K60" s="18"/>
      <c r="L60" s="18"/>
      <c r="M60" s="18"/>
      <c r="N60" s="26"/>
      <c r="O60" s="34"/>
      <c r="P60" s="565"/>
      <c r="Q60" s="565"/>
      <c r="R60" s="565"/>
      <c r="S60" s="18"/>
      <c r="T60" s="18"/>
      <c r="U60" s="18"/>
      <c r="V60" s="18"/>
      <c r="W60" s="26"/>
      <c r="X60" s="34"/>
      <c r="Y60" s="565"/>
      <c r="Z60" s="565"/>
      <c r="AA60" s="565"/>
      <c r="AB60" s="18"/>
      <c r="AC60" s="18"/>
      <c r="AD60" s="18"/>
      <c r="AE60" s="18"/>
      <c r="AF60" s="26"/>
      <c r="AG60" s="34"/>
      <c r="AH60" s="565"/>
      <c r="AI60" s="565"/>
      <c r="AJ60" s="565"/>
      <c r="AK60" s="18"/>
      <c r="AL60" s="18"/>
      <c r="AM60" s="18"/>
      <c r="AN60" s="18"/>
      <c r="AO60" s="26"/>
      <c r="AP60" s="34"/>
      <c r="AQ60" s="565"/>
      <c r="AR60" s="565"/>
      <c r="AS60" s="565"/>
      <c r="AT60" s="18"/>
      <c r="AU60" s="18"/>
      <c r="AV60" s="18"/>
      <c r="AW60" s="18"/>
      <c r="AX60" s="26"/>
      <c r="AY60" s="34"/>
      <c r="AZ60" s="565"/>
      <c r="BA60" s="565"/>
      <c r="BB60" s="565"/>
      <c r="BC60" s="18"/>
      <c r="BD60" s="18"/>
      <c r="BE60" s="18"/>
      <c r="BF60" s="18"/>
      <c r="BG60" s="26"/>
      <c r="BH60" s="34"/>
      <c r="BI60" s="565"/>
      <c r="BJ60" s="565"/>
      <c r="BK60" s="565"/>
      <c r="BL60" s="18"/>
      <c r="BM60" s="18"/>
      <c r="BN60" s="18"/>
      <c r="BO60" s="18"/>
      <c r="BP60" s="26"/>
      <c r="BQ60" s="34"/>
      <c r="BR60" s="565"/>
      <c r="BS60" s="565"/>
      <c r="BT60" s="565"/>
      <c r="BU60" s="18"/>
      <c r="BV60" s="18"/>
      <c r="BW60" s="18"/>
      <c r="BX60" s="18"/>
      <c r="BY60" s="26"/>
      <c r="BZ60" s="34"/>
      <c r="CA60" s="565"/>
      <c r="CB60" s="565"/>
      <c r="CC60" s="565"/>
      <c r="CD60" s="18"/>
      <c r="CE60" s="18"/>
      <c r="CF60" s="18"/>
      <c r="CG60" s="18"/>
      <c r="CH60" s="26"/>
      <c r="CI60" s="34"/>
      <c r="CJ60" s="565"/>
      <c r="CK60" s="565"/>
      <c r="CL60" s="565"/>
      <c r="CM60" s="18"/>
      <c r="CN60" s="18"/>
      <c r="CO60" s="18"/>
      <c r="CP60" s="18"/>
      <c r="CQ60" s="26"/>
      <c r="CR60" s="34"/>
      <c r="CS60" s="565"/>
      <c r="CT60" s="565"/>
      <c r="CU60" s="565"/>
      <c r="CV60" s="18"/>
      <c r="CW60" s="18"/>
      <c r="CX60" s="18"/>
      <c r="CY60" s="18"/>
      <c r="CZ60" s="26"/>
      <c r="DA60" s="34"/>
      <c r="DB60" s="565"/>
      <c r="DC60" s="565"/>
      <c r="DD60" s="565"/>
      <c r="DE60" s="18"/>
      <c r="DF60" s="18"/>
      <c r="DG60" s="18"/>
      <c r="DH60" s="18"/>
      <c r="DI60" s="26"/>
      <c r="DJ60" s="34"/>
      <c r="DK60" s="565"/>
      <c r="DL60" s="565"/>
      <c r="DM60" s="565"/>
      <c r="DN60" s="18"/>
      <c r="DO60" s="18"/>
      <c r="DP60" s="18"/>
      <c r="DQ60" s="18"/>
      <c r="DR60" s="26"/>
      <c r="DS60" s="34"/>
      <c r="DT60" s="565"/>
      <c r="DU60" s="565"/>
      <c r="DV60" s="565"/>
      <c r="DW60" s="18"/>
      <c r="DX60" s="18"/>
      <c r="DY60" s="18"/>
      <c r="DZ60" s="18"/>
      <c r="EA60" s="26"/>
      <c r="EB60" s="34"/>
      <c r="EC60" s="565"/>
      <c r="ED60" s="565"/>
      <c r="EE60" s="565"/>
      <c r="EF60" s="18"/>
      <c r="EG60" s="18"/>
      <c r="EH60" s="18"/>
      <c r="EI60" s="18"/>
      <c r="EJ60" s="26"/>
      <c r="EK60" s="34"/>
      <c r="EL60" s="565"/>
      <c r="EM60" s="565"/>
      <c r="EN60" s="565"/>
      <c r="EO60" s="18"/>
      <c r="EP60" s="18"/>
      <c r="EQ60" s="18"/>
      <c r="ER60" s="18"/>
      <c r="ES60" s="26"/>
      <c r="ET60" s="34"/>
      <c r="EU60" s="565"/>
      <c r="EV60" s="565"/>
      <c r="EW60" s="565"/>
      <c r="EX60" s="18"/>
      <c r="EY60" s="18"/>
      <c r="EZ60" s="18"/>
      <c r="FA60" s="18"/>
      <c r="FB60" s="26"/>
      <c r="FC60" s="34"/>
      <c r="FD60" s="565"/>
      <c r="FE60" s="565"/>
      <c r="FF60" s="565"/>
      <c r="FG60" s="18"/>
      <c r="FH60" s="18"/>
      <c r="FI60" s="18"/>
      <c r="FJ60" s="18"/>
      <c r="FK60" s="26"/>
      <c r="FL60" s="34"/>
      <c r="FM60" s="565"/>
      <c r="FN60" s="565"/>
      <c r="FO60" s="565"/>
      <c r="FP60" s="18"/>
      <c r="FQ60" s="18"/>
      <c r="FR60" s="18"/>
      <c r="FS60" s="18"/>
      <c r="FT60" s="26"/>
      <c r="FU60" s="34"/>
      <c r="FV60" s="565"/>
      <c r="FW60" s="565"/>
      <c r="FX60" s="565"/>
      <c r="FY60" s="18"/>
      <c r="FZ60" s="18"/>
      <c r="GA60" s="18"/>
      <c r="GB60" s="18"/>
      <c r="GC60" s="26"/>
      <c r="GD60" s="34"/>
      <c r="GE60" s="565"/>
      <c r="GF60" s="565"/>
      <c r="GG60" s="565"/>
      <c r="GH60" s="18"/>
      <c r="GI60" s="18"/>
      <c r="GJ60" s="18"/>
      <c r="GK60" s="18"/>
      <c r="GL60" s="26"/>
      <c r="GM60" s="34"/>
      <c r="GN60" s="565"/>
      <c r="GO60" s="565"/>
      <c r="GP60" s="565"/>
      <c r="GQ60" s="18"/>
      <c r="GR60" s="18"/>
      <c r="GS60" s="18"/>
      <c r="GT60" s="18"/>
      <c r="GU60" s="26"/>
      <c r="GV60" s="34"/>
      <c r="GW60" s="565"/>
      <c r="GX60" s="565"/>
      <c r="GY60" s="565"/>
      <c r="GZ60" s="18"/>
      <c r="HA60" s="18"/>
      <c r="HB60" s="18"/>
      <c r="HC60" s="18"/>
      <c r="HD60" s="26"/>
      <c r="HE60" s="34"/>
      <c r="HF60" s="565"/>
      <c r="HG60" s="565"/>
      <c r="HH60" s="565"/>
      <c r="HI60" s="18"/>
      <c r="HJ60" s="18"/>
      <c r="HK60" s="18"/>
      <c r="HL60" s="18"/>
      <c r="HM60" s="26"/>
      <c r="HN60" s="34"/>
      <c r="HO60" s="565"/>
      <c r="HP60" s="565"/>
    </row>
    <row r="61" spans="1:224" s="27" customFormat="1" ht="8.65" customHeight="1">
      <c r="A61" s="85"/>
      <c r="B61" s="39"/>
      <c r="C61" s="99" t="s">
        <v>624</v>
      </c>
      <c r="D61" s="76" t="s">
        <v>724</v>
      </c>
      <c r="E61" s="275">
        <v>0</v>
      </c>
      <c r="F61" s="275">
        <v>0</v>
      </c>
      <c r="G61" s="275">
        <v>0</v>
      </c>
    </row>
    <row r="62" spans="1:224" s="27" customFormat="1" ht="8.65" customHeight="1">
      <c r="A62" s="85"/>
      <c r="B62" s="39"/>
      <c r="C62" s="100" t="s">
        <v>626</v>
      </c>
      <c r="D62" s="91" t="s">
        <v>725</v>
      </c>
      <c r="E62" s="275">
        <v>0</v>
      </c>
      <c r="F62" s="275">
        <v>0</v>
      </c>
      <c r="G62" s="275">
        <v>0</v>
      </c>
    </row>
    <row r="63" spans="1:224" s="27" customFormat="1" ht="8.65" customHeight="1">
      <c r="A63" s="85"/>
      <c r="B63" s="39"/>
      <c r="C63" s="100" t="s">
        <v>630</v>
      </c>
      <c r="D63" s="91" t="s">
        <v>864</v>
      </c>
      <c r="E63" s="275">
        <v>42.07</v>
      </c>
      <c r="F63" s="275">
        <v>33.390999999999998</v>
      </c>
      <c r="G63" s="275">
        <v>26.971</v>
      </c>
    </row>
    <row r="64" spans="1:224" s="27" customFormat="1" ht="8.65" customHeight="1">
      <c r="A64" s="85"/>
      <c r="B64" s="39"/>
      <c r="C64" s="100" t="s">
        <v>633</v>
      </c>
      <c r="D64" s="91" t="s">
        <v>726</v>
      </c>
      <c r="E64" s="275">
        <v>0</v>
      </c>
      <c r="F64" s="275">
        <v>0</v>
      </c>
      <c r="G64" s="275">
        <v>0</v>
      </c>
    </row>
    <row r="65" spans="1:224" s="27" customFormat="1" ht="8.65" customHeight="1">
      <c r="A65" s="85"/>
      <c r="B65" s="39"/>
      <c r="C65" s="100" t="s">
        <v>635</v>
      </c>
      <c r="D65" s="91" t="s">
        <v>727</v>
      </c>
      <c r="E65" s="275">
        <v>0</v>
      </c>
      <c r="F65" s="275">
        <v>0</v>
      </c>
      <c r="G65" s="275">
        <v>0</v>
      </c>
    </row>
    <row r="66" spans="1:224" s="27" customFormat="1" ht="8.65" customHeight="1">
      <c r="A66" s="85"/>
      <c r="B66" s="39"/>
      <c r="C66" s="100" t="s">
        <v>637</v>
      </c>
      <c r="D66" s="91" t="s">
        <v>728</v>
      </c>
      <c r="E66" s="275">
        <v>315.471</v>
      </c>
      <c r="F66" s="275">
        <v>181.01900000000001</v>
      </c>
      <c r="G66" s="275">
        <v>510.94600000000003</v>
      </c>
    </row>
    <row r="67" spans="1:224" s="27" customFormat="1" ht="8.65" customHeight="1">
      <c r="A67" s="85"/>
      <c r="B67" s="39"/>
      <c r="C67" s="101" t="s">
        <v>639</v>
      </c>
      <c r="D67" s="98" t="s">
        <v>729</v>
      </c>
      <c r="E67" s="275">
        <v>0</v>
      </c>
      <c r="F67" s="275">
        <v>0</v>
      </c>
      <c r="G67" s="275">
        <v>0</v>
      </c>
    </row>
    <row r="68" spans="1:224" s="37" customFormat="1" ht="9" customHeight="1">
      <c r="A68" s="74" t="s">
        <v>486</v>
      </c>
      <c r="B68" s="562" t="s">
        <v>1046</v>
      </c>
      <c r="C68" s="562"/>
      <c r="D68" s="562"/>
      <c r="E68" s="266">
        <v>3353.194</v>
      </c>
      <c r="F68" s="266">
        <v>5038.259</v>
      </c>
      <c r="G68" s="266">
        <v>4737.8270000000002</v>
      </c>
      <c r="H68" s="18"/>
      <c r="I68" s="3"/>
      <c r="J68" s="18"/>
      <c r="K68" s="18"/>
      <c r="L68" s="18"/>
      <c r="M68" s="18"/>
      <c r="N68" s="26"/>
      <c r="O68" s="34"/>
      <c r="P68" s="565"/>
      <c r="Q68" s="565"/>
      <c r="R68" s="565"/>
      <c r="S68" s="18"/>
      <c r="T68" s="18"/>
      <c r="U68" s="18"/>
      <c r="V68" s="18"/>
      <c r="W68" s="26"/>
      <c r="X68" s="34"/>
      <c r="Y68" s="565"/>
      <c r="Z68" s="565"/>
      <c r="AA68" s="565"/>
      <c r="AB68" s="18"/>
      <c r="AC68" s="18"/>
      <c r="AD68" s="18"/>
      <c r="AE68" s="18"/>
      <c r="AF68" s="26"/>
      <c r="AG68" s="34"/>
      <c r="AH68" s="565"/>
      <c r="AI68" s="565"/>
      <c r="AJ68" s="565"/>
      <c r="AK68" s="18"/>
      <c r="AL68" s="18"/>
      <c r="AM68" s="18"/>
      <c r="AN68" s="18"/>
      <c r="AO68" s="26"/>
      <c r="AP68" s="34"/>
      <c r="AQ68" s="565"/>
      <c r="AR68" s="565"/>
      <c r="AS68" s="565"/>
      <c r="AT68" s="18"/>
      <c r="AU68" s="18"/>
      <c r="AV68" s="18"/>
      <c r="AW68" s="18"/>
      <c r="AX68" s="26"/>
      <c r="AY68" s="34"/>
      <c r="AZ68" s="565"/>
      <c r="BA68" s="565"/>
      <c r="BB68" s="565"/>
      <c r="BC68" s="18"/>
      <c r="BD68" s="18"/>
      <c r="BE68" s="18"/>
      <c r="BF68" s="18"/>
      <c r="BG68" s="26"/>
      <c r="BH68" s="34"/>
      <c r="BI68" s="565"/>
      <c r="BJ68" s="565"/>
      <c r="BK68" s="565"/>
      <c r="BL68" s="18"/>
      <c r="BM68" s="18"/>
      <c r="BN68" s="18"/>
      <c r="BO68" s="18"/>
      <c r="BP68" s="26"/>
      <c r="BQ68" s="34"/>
      <c r="BR68" s="565"/>
      <c r="BS68" s="565"/>
      <c r="BT68" s="565"/>
      <c r="BU68" s="18"/>
      <c r="BV68" s="18"/>
      <c r="BW68" s="18"/>
      <c r="BX68" s="18"/>
      <c r="BY68" s="26"/>
      <c r="BZ68" s="34"/>
      <c r="CA68" s="565"/>
      <c r="CB68" s="565"/>
      <c r="CC68" s="565"/>
      <c r="CD68" s="18"/>
      <c r="CE68" s="18"/>
      <c r="CF68" s="18"/>
      <c r="CG68" s="18"/>
      <c r="CH68" s="26"/>
      <c r="CI68" s="34"/>
      <c r="CJ68" s="565"/>
      <c r="CK68" s="565"/>
      <c r="CL68" s="565"/>
      <c r="CM68" s="18"/>
      <c r="CN68" s="18"/>
      <c r="CO68" s="18"/>
      <c r="CP68" s="18"/>
      <c r="CQ68" s="26"/>
      <c r="CR68" s="34"/>
      <c r="CS68" s="565"/>
      <c r="CT68" s="565"/>
      <c r="CU68" s="565"/>
      <c r="CV68" s="18"/>
      <c r="CW68" s="18"/>
      <c r="CX68" s="18"/>
      <c r="CY68" s="18"/>
      <c r="CZ68" s="26"/>
      <c r="DA68" s="34"/>
      <c r="DB68" s="565"/>
      <c r="DC68" s="565"/>
      <c r="DD68" s="565"/>
      <c r="DE68" s="18"/>
      <c r="DF68" s="18"/>
      <c r="DG68" s="18"/>
      <c r="DH68" s="18"/>
      <c r="DI68" s="26"/>
      <c r="DJ68" s="34"/>
      <c r="DK68" s="565"/>
      <c r="DL68" s="565"/>
      <c r="DM68" s="565"/>
      <c r="DN68" s="18"/>
      <c r="DO68" s="18"/>
      <c r="DP68" s="18"/>
      <c r="DQ68" s="18"/>
      <c r="DR68" s="26"/>
      <c r="DS68" s="34"/>
      <c r="DT68" s="565"/>
      <c r="DU68" s="565"/>
      <c r="DV68" s="565"/>
      <c r="DW68" s="18"/>
      <c r="DX68" s="18"/>
      <c r="DY68" s="18"/>
      <c r="DZ68" s="18"/>
      <c r="EA68" s="26"/>
      <c r="EB68" s="34"/>
      <c r="EC68" s="565"/>
      <c r="ED68" s="565"/>
      <c r="EE68" s="565"/>
      <c r="EF68" s="18"/>
      <c r="EG68" s="18"/>
      <c r="EH68" s="18"/>
      <c r="EI68" s="18"/>
      <c r="EJ68" s="26"/>
      <c r="EK68" s="34"/>
      <c r="EL68" s="565"/>
      <c r="EM68" s="565"/>
      <c r="EN68" s="565"/>
      <c r="EO68" s="18"/>
      <c r="EP68" s="18"/>
      <c r="EQ68" s="18"/>
      <c r="ER68" s="18"/>
      <c r="ES68" s="26"/>
      <c r="ET68" s="34"/>
      <c r="EU68" s="565"/>
      <c r="EV68" s="565"/>
      <c r="EW68" s="565"/>
      <c r="EX68" s="18"/>
      <c r="EY68" s="18"/>
      <c r="EZ68" s="18"/>
      <c r="FA68" s="18"/>
      <c r="FB68" s="26"/>
      <c r="FC68" s="34"/>
      <c r="FD68" s="565"/>
      <c r="FE68" s="565"/>
      <c r="FF68" s="565"/>
      <c r="FG68" s="18"/>
      <c r="FH68" s="18"/>
      <c r="FI68" s="18"/>
      <c r="FJ68" s="18"/>
      <c r="FK68" s="26"/>
      <c r="FL68" s="34"/>
      <c r="FM68" s="565"/>
      <c r="FN68" s="565"/>
      <c r="FO68" s="565"/>
      <c r="FP68" s="18"/>
      <c r="FQ68" s="18"/>
      <c r="FR68" s="18"/>
      <c r="FS68" s="18"/>
      <c r="FT68" s="26"/>
      <c r="FU68" s="34"/>
      <c r="FV68" s="565"/>
      <c r="FW68" s="565"/>
      <c r="FX68" s="565"/>
      <c r="FY68" s="18"/>
      <c r="FZ68" s="18"/>
      <c r="GA68" s="18"/>
      <c r="GB68" s="18"/>
      <c r="GC68" s="26"/>
      <c r="GD68" s="34"/>
      <c r="GE68" s="565"/>
      <c r="GF68" s="565"/>
      <c r="GG68" s="565"/>
      <c r="GH68" s="18"/>
      <c r="GI68" s="18"/>
      <c r="GJ68" s="18"/>
      <c r="GK68" s="18"/>
      <c r="GL68" s="26"/>
      <c r="GM68" s="34"/>
      <c r="GN68" s="565"/>
      <c r="GO68" s="565"/>
      <c r="GP68" s="565"/>
      <c r="GQ68" s="18"/>
      <c r="GR68" s="18"/>
      <c r="GS68" s="18"/>
      <c r="GT68" s="18"/>
      <c r="GU68" s="26"/>
      <c r="GV68" s="34"/>
      <c r="GW68" s="565"/>
      <c r="GX68" s="565"/>
      <c r="GY68" s="565"/>
      <c r="GZ68" s="18"/>
      <c r="HA68" s="18"/>
      <c r="HB68" s="18"/>
      <c r="HC68" s="18"/>
      <c r="HD68" s="26"/>
      <c r="HE68" s="34"/>
      <c r="HF68" s="565"/>
      <c r="HG68" s="565"/>
      <c r="HH68" s="565"/>
      <c r="HI68" s="18"/>
      <c r="HJ68" s="18"/>
      <c r="HK68" s="18"/>
      <c r="HL68" s="18"/>
      <c r="HM68" s="26"/>
      <c r="HN68" s="34"/>
      <c r="HO68" s="565"/>
      <c r="HP68" s="565"/>
    </row>
    <row r="69" spans="1:224" s="27" customFormat="1" ht="8.65" customHeight="1">
      <c r="A69" s="85"/>
      <c r="B69" s="39"/>
      <c r="C69" s="99" t="s">
        <v>665</v>
      </c>
      <c r="D69" s="76" t="s">
        <v>865</v>
      </c>
      <c r="E69" s="275">
        <v>2830.39</v>
      </c>
      <c r="F69" s="275">
        <v>3622.5549999999998</v>
      </c>
      <c r="G69" s="275">
        <v>4075.6640000000002</v>
      </c>
    </row>
    <row r="70" spans="1:224" s="27" customFormat="1" ht="8.65" customHeight="1">
      <c r="A70" s="85"/>
      <c r="B70" s="39"/>
      <c r="C70" s="100" t="s">
        <v>666</v>
      </c>
      <c r="D70" s="91" t="s">
        <v>731</v>
      </c>
      <c r="E70" s="275">
        <v>522.80399999999997</v>
      </c>
      <c r="F70" s="275">
        <v>1415.704</v>
      </c>
      <c r="G70" s="275">
        <v>662.16300000000001</v>
      </c>
    </row>
    <row r="71" spans="1:224" s="27" customFormat="1" ht="8.65" customHeight="1">
      <c r="A71" s="85"/>
      <c r="B71" s="39"/>
      <c r="C71" s="100" t="s">
        <v>667</v>
      </c>
      <c r="D71" s="91" t="s">
        <v>732</v>
      </c>
      <c r="E71" s="275">
        <v>0</v>
      </c>
      <c r="F71" s="275">
        <v>0</v>
      </c>
      <c r="G71" s="275">
        <v>0</v>
      </c>
    </row>
    <row r="72" spans="1:224" s="27" customFormat="1" ht="8.65" customHeight="1">
      <c r="A72" s="85"/>
      <c r="B72" s="39"/>
      <c r="C72" s="101" t="s">
        <v>670</v>
      </c>
      <c r="D72" s="98" t="s">
        <v>733</v>
      </c>
      <c r="E72" s="275">
        <v>0</v>
      </c>
      <c r="F72" s="275">
        <v>0</v>
      </c>
      <c r="G72" s="275">
        <v>0</v>
      </c>
    </row>
    <row r="73" spans="1:224" s="37" customFormat="1" ht="9" customHeight="1">
      <c r="A73" s="74" t="s">
        <v>487</v>
      </c>
      <c r="B73" s="562" t="s">
        <v>734</v>
      </c>
      <c r="C73" s="562"/>
      <c r="D73" s="562"/>
      <c r="E73" s="266">
        <v>1.869</v>
      </c>
      <c r="F73" s="266">
        <v>2.0680000000000001</v>
      </c>
      <c r="G73" s="266">
        <v>0.59899999999999998</v>
      </c>
      <c r="H73" s="18"/>
      <c r="I73" s="3"/>
      <c r="J73" s="18"/>
      <c r="K73" s="18"/>
      <c r="L73" s="18"/>
      <c r="M73" s="18"/>
      <c r="N73" s="26"/>
      <c r="O73" s="34"/>
      <c r="P73" s="565"/>
      <c r="Q73" s="565"/>
      <c r="R73" s="565"/>
      <c r="S73" s="18"/>
      <c r="T73" s="18"/>
      <c r="U73" s="18"/>
      <c r="V73" s="18"/>
      <c r="W73" s="26"/>
      <c r="X73" s="34"/>
      <c r="Y73" s="565"/>
      <c r="Z73" s="565"/>
      <c r="AA73" s="565"/>
      <c r="AB73" s="18"/>
      <c r="AC73" s="18"/>
      <c r="AD73" s="18"/>
      <c r="AE73" s="18"/>
      <c r="AF73" s="26"/>
      <c r="AG73" s="34"/>
      <c r="AH73" s="565"/>
      <c r="AI73" s="565"/>
      <c r="AJ73" s="565"/>
      <c r="AK73" s="18"/>
      <c r="AL73" s="18"/>
      <c r="AM73" s="18"/>
      <c r="AN73" s="18"/>
      <c r="AO73" s="26"/>
      <c r="AP73" s="34"/>
      <c r="AQ73" s="565"/>
      <c r="AR73" s="565"/>
      <c r="AS73" s="565"/>
      <c r="AT73" s="18"/>
      <c r="AU73" s="18"/>
      <c r="AV73" s="18"/>
      <c r="AW73" s="18"/>
      <c r="AX73" s="26"/>
      <c r="AY73" s="34"/>
      <c r="AZ73" s="565"/>
      <c r="BA73" s="565"/>
      <c r="BB73" s="565"/>
      <c r="BC73" s="18"/>
      <c r="BD73" s="18"/>
      <c r="BE73" s="18"/>
      <c r="BF73" s="18"/>
      <c r="BG73" s="26"/>
      <c r="BH73" s="34"/>
      <c r="BI73" s="565"/>
      <c r="BJ73" s="565"/>
      <c r="BK73" s="565"/>
      <c r="BL73" s="18"/>
      <c r="BM73" s="18"/>
      <c r="BN73" s="18"/>
      <c r="BO73" s="18"/>
      <c r="BP73" s="26"/>
      <c r="BQ73" s="34"/>
      <c r="BR73" s="565"/>
      <c r="BS73" s="565"/>
      <c r="BT73" s="565"/>
      <c r="BU73" s="18"/>
      <c r="BV73" s="18"/>
      <c r="BW73" s="18"/>
      <c r="BX73" s="18"/>
      <c r="BY73" s="26"/>
      <c r="BZ73" s="34"/>
      <c r="CA73" s="565"/>
      <c r="CB73" s="565"/>
      <c r="CC73" s="565"/>
      <c r="CD73" s="18"/>
      <c r="CE73" s="18"/>
      <c r="CF73" s="18"/>
      <c r="CG73" s="18"/>
      <c r="CH73" s="26"/>
      <c r="CI73" s="34"/>
      <c r="CJ73" s="565"/>
      <c r="CK73" s="565"/>
      <c r="CL73" s="565"/>
      <c r="CM73" s="18"/>
      <c r="CN73" s="18"/>
      <c r="CO73" s="18"/>
      <c r="CP73" s="18"/>
      <c r="CQ73" s="26"/>
      <c r="CR73" s="34"/>
      <c r="CS73" s="565"/>
      <c r="CT73" s="565"/>
      <c r="CU73" s="565"/>
      <c r="CV73" s="18"/>
      <c r="CW73" s="18"/>
      <c r="CX73" s="18"/>
      <c r="CY73" s="18"/>
      <c r="CZ73" s="26"/>
      <c r="DA73" s="34"/>
      <c r="DB73" s="565"/>
      <c r="DC73" s="565"/>
      <c r="DD73" s="565"/>
      <c r="DE73" s="18"/>
      <c r="DF73" s="18"/>
      <c r="DG73" s="18"/>
      <c r="DH73" s="18"/>
      <c r="DI73" s="26"/>
      <c r="DJ73" s="34"/>
      <c r="DK73" s="565"/>
      <c r="DL73" s="565"/>
      <c r="DM73" s="565"/>
      <c r="DN73" s="18"/>
      <c r="DO73" s="18"/>
      <c r="DP73" s="18"/>
      <c r="DQ73" s="18"/>
      <c r="DR73" s="26"/>
      <c r="DS73" s="34"/>
      <c r="DT73" s="565"/>
      <c r="DU73" s="565"/>
      <c r="DV73" s="565"/>
      <c r="DW73" s="18"/>
      <c r="DX73" s="18"/>
      <c r="DY73" s="18"/>
      <c r="DZ73" s="18"/>
      <c r="EA73" s="26"/>
      <c r="EB73" s="34"/>
      <c r="EC73" s="565"/>
      <c r="ED73" s="565"/>
      <c r="EE73" s="565"/>
      <c r="EF73" s="18"/>
      <c r="EG73" s="18"/>
      <c r="EH73" s="18"/>
      <c r="EI73" s="18"/>
      <c r="EJ73" s="26"/>
      <c r="EK73" s="34"/>
      <c r="EL73" s="565"/>
      <c r="EM73" s="565"/>
      <c r="EN73" s="565"/>
      <c r="EO73" s="18"/>
      <c r="EP73" s="18"/>
      <c r="EQ73" s="18"/>
      <c r="ER73" s="18"/>
      <c r="ES73" s="26"/>
      <c r="ET73" s="34"/>
      <c r="EU73" s="565"/>
      <c r="EV73" s="565"/>
      <c r="EW73" s="565"/>
      <c r="EX73" s="18"/>
      <c r="EY73" s="18"/>
      <c r="EZ73" s="18"/>
      <c r="FA73" s="18"/>
      <c r="FB73" s="26"/>
      <c r="FC73" s="34"/>
      <c r="FD73" s="565"/>
      <c r="FE73" s="565"/>
      <c r="FF73" s="565"/>
      <c r="FG73" s="18"/>
      <c r="FH73" s="18"/>
      <c r="FI73" s="18"/>
      <c r="FJ73" s="18"/>
      <c r="FK73" s="26"/>
      <c r="FL73" s="34"/>
      <c r="FM73" s="565"/>
      <c r="FN73" s="565"/>
      <c r="FO73" s="565"/>
      <c r="FP73" s="18"/>
      <c r="FQ73" s="18"/>
      <c r="FR73" s="18"/>
      <c r="FS73" s="18"/>
      <c r="FT73" s="26"/>
      <c r="FU73" s="34"/>
      <c r="FV73" s="565"/>
      <c r="FW73" s="565"/>
      <c r="FX73" s="565"/>
      <c r="FY73" s="18"/>
      <c r="FZ73" s="18"/>
      <c r="GA73" s="18"/>
      <c r="GB73" s="18"/>
      <c r="GC73" s="26"/>
      <c r="GD73" s="34"/>
      <c r="GE73" s="565"/>
      <c r="GF73" s="565"/>
      <c r="GG73" s="565"/>
      <c r="GH73" s="18"/>
      <c r="GI73" s="18"/>
      <c r="GJ73" s="18"/>
      <c r="GK73" s="18"/>
      <c r="GL73" s="26"/>
      <c r="GM73" s="34"/>
      <c r="GN73" s="565"/>
      <c r="GO73" s="565"/>
      <c r="GP73" s="565"/>
      <c r="GQ73" s="18"/>
      <c r="GR73" s="18"/>
      <c r="GS73" s="18"/>
      <c r="GT73" s="18"/>
      <c r="GU73" s="26"/>
      <c r="GV73" s="34"/>
      <c r="GW73" s="565"/>
      <c r="GX73" s="565"/>
      <c r="GY73" s="565"/>
      <c r="GZ73" s="18"/>
      <c r="HA73" s="18"/>
      <c r="HB73" s="18"/>
      <c r="HC73" s="18"/>
      <c r="HD73" s="26"/>
      <c r="HE73" s="34"/>
      <c r="HF73" s="565"/>
      <c r="HG73" s="565"/>
      <c r="HH73" s="565"/>
      <c r="HI73" s="18"/>
      <c r="HJ73" s="18"/>
      <c r="HK73" s="18"/>
      <c r="HL73" s="18"/>
      <c r="HM73" s="26"/>
      <c r="HN73" s="34"/>
      <c r="HO73" s="565"/>
      <c r="HP73" s="565"/>
    </row>
    <row r="74" spans="1:224" s="27" customFormat="1" ht="8.65" customHeight="1">
      <c r="A74" s="85"/>
      <c r="B74" s="39"/>
      <c r="C74" s="99" t="s">
        <v>673</v>
      </c>
      <c r="D74" s="76" t="s">
        <v>735</v>
      </c>
      <c r="E74" s="275">
        <v>0</v>
      </c>
      <c r="F74" s="275">
        <v>0</v>
      </c>
      <c r="G74" s="275">
        <v>0</v>
      </c>
    </row>
    <row r="75" spans="1:224" s="27" customFormat="1" ht="8.65" customHeight="1">
      <c r="A75" s="85"/>
      <c r="B75" s="39"/>
      <c r="C75" s="100" t="s">
        <v>674</v>
      </c>
      <c r="D75" s="91" t="s">
        <v>736</v>
      </c>
      <c r="E75" s="275">
        <v>0</v>
      </c>
      <c r="F75" s="275">
        <v>0</v>
      </c>
      <c r="G75" s="275">
        <v>0</v>
      </c>
    </row>
    <row r="76" spans="1:224" s="27" customFormat="1" ht="8.65" customHeight="1">
      <c r="A76" s="85"/>
      <c r="B76" s="39"/>
      <c r="C76" s="101" t="s">
        <v>675</v>
      </c>
      <c r="D76" s="98" t="s">
        <v>737</v>
      </c>
      <c r="E76" s="275">
        <v>1.869</v>
      </c>
      <c r="F76" s="275">
        <v>2.0680000000000001</v>
      </c>
      <c r="G76" s="275">
        <v>0.59899999999999998</v>
      </c>
    </row>
    <row r="77" spans="1:224" s="37" customFormat="1" ht="18" customHeight="1">
      <c r="A77" s="74" t="s">
        <v>488</v>
      </c>
      <c r="B77" s="562" t="s">
        <v>738</v>
      </c>
      <c r="C77" s="562"/>
      <c r="D77" s="562"/>
      <c r="E77" s="283">
        <v>0</v>
      </c>
      <c r="F77" s="283">
        <v>0</v>
      </c>
      <c r="G77" s="283">
        <v>0</v>
      </c>
      <c r="H77" s="18"/>
      <c r="I77" s="3"/>
      <c r="J77" s="18"/>
      <c r="K77" s="18"/>
      <c r="L77" s="18"/>
      <c r="M77" s="18"/>
      <c r="N77" s="26"/>
      <c r="O77" s="34"/>
      <c r="P77" s="565"/>
      <c r="Q77" s="565"/>
      <c r="R77" s="565"/>
      <c r="S77" s="18"/>
      <c r="T77" s="18"/>
      <c r="U77" s="18"/>
      <c r="V77" s="18"/>
      <c r="W77" s="26"/>
      <c r="X77" s="34"/>
      <c r="Y77" s="565"/>
      <c r="Z77" s="565"/>
      <c r="AA77" s="565"/>
      <c r="AB77" s="18"/>
      <c r="AC77" s="18"/>
      <c r="AD77" s="18"/>
      <c r="AE77" s="18"/>
      <c r="AF77" s="26"/>
      <c r="AG77" s="34"/>
      <c r="AH77" s="565"/>
      <c r="AI77" s="565"/>
      <c r="AJ77" s="565"/>
      <c r="AK77" s="18"/>
      <c r="AL77" s="18"/>
      <c r="AM77" s="18"/>
      <c r="AN77" s="18"/>
      <c r="AO77" s="26"/>
      <c r="AP77" s="34"/>
      <c r="AQ77" s="565"/>
      <c r="AR77" s="565"/>
      <c r="AS77" s="565"/>
      <c r="AT77" s="18"/>
      <c r="AU77" s="18"/>
      <c r="AV77" s="18"/>
      <c r="AW77" s="18"/>
      <c r="AX77" s="26"/>
      <c r="AY77" s="34"/>
      <c r="AZ77" s="565"/>
      <c r="BA77" s="565"/>
      <c r="BB77" s="565"/>
      <c r="BC77" s="18"/>
      <c r="BD77" s="18"/>
      <c r="BE77" s="18"/>
      <c r="BF77" s="18"/>
      <c r="BG77" s="26"/>
      <c r="BH77" s="34"/>
      <c r="BI77" s="565"/>
      <c r="BJ77" s="565"/>
      <c r="BK77" s="565"/>
      <c r="BL77" s="18"/>
      <c r="BM77" s="18"/>
      <c r="BN77" s="18"/>
      <c r="BO77" s="18"/>
      <c r="BP77" s="26"/>
      <c r="BQ77" s="34"/>
      <c r="BR77" s="565"/>
      <c r="BS77" s="565"/>
      <c r="BT77" s="565"/>
      <c r="BU77" s="18"/>
      <c r="BV77" s="18"/>
      <c r="BW77" s="18"/>
      <c r="BX77" s="18"/>
      <c r="BY77" s="26"/>
      <c r="BZ77" s="34"/>
      <c r="CA77" s="565"/>
      <c r="CB77" s="565"/>
      <c r="CC77" s="565"/>
      <c r="CD77" s="18"/>
      <c r="CE77" s="18"/>
      <c r="CF77" s="18"/>
      <c r="CG77" s="18"/>
      <c r="CH77" s="26"/>
      <c r="CI77" s="34"/>
      <c r="CJ77" s="565"/>
      <c r="CK77" s="565"/>
      <c r="CL77" s="565"/>
      <c r="CM77" s="18"/>
      <c r="CN77" s="18"/>
      <c r="CO77" s="18"/>
      <c r="CP77" s="18"/>
      <c r="CQ77" s="26"/>
      <c r="CR77" s="34"/>
      <c r="CS77" s="565"/>
      <c r="CT77" s="565"/>
      <c r="CU77" s="565"/>
      <c r="CV77" s="18"/>
      <c r="CW77" s="18"/>
      <c r="CX77" s="18"/>
      <c r="CY77" s="18"/>
      <c r="CZ77" s="26"/>
      <c r="DA77" s="34"/>
      <c r="DB77" s="565"/>
      <c r="DC77" s="565"/>
      <c r="DD77" s="565"/>
      <c r="DE77" s="18"/>
      <c r="DF77" s="18"/>
      <c r="DG77" s="18"/>
      <c r="DH77" s="18"/>
      <c r="DI77" s="26"/>
      <c r="DJ77" s="34"/>
      <c r="DK77" s="565"/>
      <c r="DL77" s="565"/>
      <c r="DM77" s="565"/>
      <c r="DN77" s="18"/>
      <c r="DO77" s="18"/>
      <c r="DP77" s="18"/>
      <c r="DQ77" s="18"/>
      <c r="DR77" s="26"/>
      <c r="DS77" s="34"/>
      <c r="DT77" s="565"/>
      <c r="DU77" s="565"/>
      <c r="DV77" s="565"/>
      <c r="DW77" s="18"/>
      <c r="DX77" s="18"/>
      <c r="DY77" s="18"/>
      <c r="DZ77" s="18"/>
      <c r="EA77" s="26"/>
      <c r="EB77" s="34"/>
      <c r="EC77" s="565"/>
      <c r="ED77" s="565"/>
      <c r="EE77" s="565"/>
      <c r="EF77" s="18"/>
      <c r="EG77" s="18"/>
      <c r="EH77" s="18"/>
      <c r="EI77" s="18"/>
      <c r="EJ77" s="26"/>
      <c r="EK77" s="34"/>
      <c r="EL77" s="565"/>
      <c r="EM77" s="565"/>
      <c r="EN77" s="565"/>
      <c r="EO77" s="18"/>
      <c r="EP77" s="18"/>
      <c r="EQ77" s="18"/>
      <c r="ER77" s="18"/>
      <c r="ES77" s="26"/>
      <c r="ET77" s="34"/>
      <c r="EU77" s="565"/>
      <c r="EV77" s="565"/>
      <c r="EW77" s="565"/>
      <c r="EX77" s="18"/>
      <c r="EY77" s="18"/>
      <c r="EZ77" s="18"/>
      <c r="FA77" s="18"/>
      <c r="FB77" s="26"/>
      <c r="FC77" s="34"/>
      <c r="FD77" s="565"/>
      <c r="FE77" s="565"/>
      <c r="FF77" s="565"/>
      <c r="FG77" s="18"/>
      <c r="FH77" s="18"/>
      <c r="FI77" s="18"/>
      <c r="FJ77" s="18"/>
      <c r="FK77" s="26"/>
      <c r="FL77" s="34"/>
      <c r="FM77" s="565"/>
      <c r="FN77" s="565"/>
      <c r="FO77" s="565"/>
      <c r="FP77" s="18"/>
      <c r="FQ77" s="18"/>
      <c r="FR77" s="18"/>
      <c r="FS77" s="18"/>
      <c r="FT77" s="26"/>
      <c r="FU77" s="34"/>
      <c r="FV77" s="565"/>
      <c r="FW77" s="565"/>
      <c r="FX77" s="565"/>
      <c r="FY77" s="18"/>
      <c r="FZ77" s="18"/>
      <c r="GA77" s="18"/>
      <c r="GB77" s="18"/>
      <c r="GC77" s="26"/>
      <c r="GD77" s="34"/>
      <c r="GE77" s="565"/>
      <c r="GF77" s="565"/>
      <c r="GG77" s="565"/>
      <c r="GH77" s="18"/>
      <c r="GI77" s="18"/>
      <c r="GJ77" s="18"/>
      <c r="GK77" s="18"/>
      <c r="GL77" s="26"/>
      <c r="GM77" s="34"/>
      <c r="GN77" s="565"/>
      <c r="GO77" s="565"/>
      <c r="GP77" s="565"/>
      <c r="GQ77" s="18"/>
      <c r="GR77" s="18"/>
      <c r="GS77" s="18"/>
      <c r="GT77" s="18"/>
      <c r="GU77" s="26"/>
      <c r="GV77" s="34"/>
      <c r="GW77" s="565"/>
      <c r="GX77" s="565"/>
      <c r="GY77" s="565"/>
      <c r="GZ77" s="18"/>
      <c r="HA77" s="18"/>
      <c r="HB77" s="18"/>
      <c r="HC77" s="18"/>
      <c r="HD77" s="26"/>
      <c r="HE77" s="34"/>
      <c r="HF77" s="565"/>
      <c r="HG77" s="565"/>
      <c r="HH77" s="565"/>
      <c r="HI77" s="18"/>
      <c r="HJ77" s="18"/>
      <c r="HK77" s="18"/>
      <c r="HL77" s="18"/>
      <c r="HM77" s="26"/>
      <c r="HN77" s="34"/>
      <c r="HO77" s="565"/>
      <c r="HP77" s="565"/>
    </row>
    <row r="78" spans="1:224" s="27" customFormat="1" ht="8.65" customHeight="1">
      <c r="A78" s="85"/>
      <c r="B78" s="39"/>
      <c r="C78" s="99" t="s">
        <v>678</v>
      </c>
      <c r="D78" s="76" t="s">
        <v>739</v>
      </c>
      <c r="E78" s="275">
        <v>0</v>
      </c>
      <c r="F78" s="275">
        <v>0</v>
      </c>
      <c r="G78" s="275">
        <v>0</v>
      </c>
    </row>
    <row r="79" spans="1:224" s="27" customFormat="1" ht="8.65" customHeight="1">
      <c r="A79" s="85"/>
      <c r="B79" s="39"/>
      <c r="C79" s="101" t="s">
        <v>679</v>
      </c>
      <c r="D79" s="98" t="s">
        <v>740</v>
      </c>
      <c r="E79" s="275">
        <v>0</v>
      </c>
      <c r="F79" s="275">
        <v>0</v>
      </c>
      <c r="G79" s="275">
        <v>0</v>
      </c>
    </row>
    <row r="80" spans="1:224" s="27" customFormat="1" ht="3" customHeight="1" thickBot="1">
      <c r="A80" s="103"/>
      <c r="B80" s="71"/>
      <c r="C80" s="104"/>
      <c r="D80" s="72"/>
      <c r="E80" s="105"/>
      <c r="F80" s="105"/>
      <c r="G80" s="105"/>
    </row>
    <row r="81" spans="1:7" s="5" customFormat="1" ht="8.65" customHeight="1" thickTop="1">
      <c r="A81" s="576" t="s">
        <v>944</v>
      </c>
      <c r="B81" s="576"/>
      <c r="C81" s="576"/>
      <c r="D81" s="576"/>
      <c r="E81" s="576"/>
      <c r="F81" s="576"/>
      <c r="G81" s="576"/>
    </row>
    <row r="82" spans="1:7" s="5" customFormat="1" ht="8.65" customHeight="1">
      <c r="A82" s="157" t="s">
        <v>836</v>
      </c>
      <c r="B82" s="4"/>
      <c r="C82" s="13"/>
      <c r="E82" s="8"/>
      <c r="F82" s="8"/>
      <c r="G82" s="8"/>
    </row>
  </sheetData>
  <mergeCells count="281">
    <mergeCell ref="CS73:CU73"/>
    <mergeCell ref="HO77:HP77"/>
    <mergeCell ref="BI77:BK77"/>
    <mergeCell ref="BR77:BT77"/>
    <mergeCell ref="CA77:CC77"/>
    <mergeCell ref="CJ77:CL77"/>
    <mergeCell ref="GE77:GG77"/>
    <mergeCell ref="P77:R77"/>
    <mergeCell ref="Y77:AA77"/>
    <mergeCell ref="AH77:AJ77"/>
    <mergeCell ref="AQ77:AS77"/>
    <mergeCell ref="AZ77:BB77"/>
    <mergeCell ref="GN77:GP77"/>
    <mergeCell ref="DB77:DD77"/>
    <mergeCell ref="EL77:EN77"/>
    <mergeCell ref="GW77:GY77"/>
    <mergeCell ref="HF77:HH77"/>
    <mergeCell ref="DK77:DM77"/>
    <mergeCell ref="DT77:DV77"/>
    <mergeCell ref="DK73:DM73"/>
    <mergeCell ref="HO73:HP73"/>
    <mergeCell ref="HF73:HH73"/>
    <mergeCell ref="GW73:GY73"/>
    <mergeCell ref="GE73:GG73"/>
    <mergeCell ref="A81:G81"/>
    <mergeCell ref="EU77:EW77"/>
    <mergeCell ref="FD77:FF77"/>
    <mergeCell ref="FM77:FO77"/>
    <mergeCell ref="EC77:EE77"/>
    <mergeCell ref="FV77:FX77"/>
    <mergeCell ref="CS77:CU77"/>
    <mergeCell ref="P73:R73"/>
    <mergeCell ref="Y73:AA73"/>
    <mergeCell ref="AH73:AJ73"/>
    <mergeCell ref="AQ73:AS73"/>
    <mergeCell ref="DB73:DD73"/>
    <mergeCell ref="DT73:DV73"/>
    <mergeCell ref="EC73:EE73"/>
    <mergeCell ref="EL73:EN73"/>
    <mergeCell ref="EU73:EW73"/>
    <mergeCell ref="FD73:FF73"/>
    <mergeCell ref="FM73:FO73"/>
    <mergeCell ref="FV73:FX73"/>
    <mergeCell ref="AZ73:BB73"/>
    <mergeCell ref="BI73:BK73"/>
    <mergeCell ref="BR73:BT73"/>
    <mergeCell ref="CA73:CC73"/>
    <mergeCell ref="CJ73:CL73"/>
    <mergeCell ref="P68:R68"/>
    <mergeCell ref="Y68:AA68"/>
    <mergeCell ref="AH68:AJ68"/>
    <mergeCell ref="AQ68:AS68"/>
    <mergeCell ref="AZ68:BB68"/>
    <mergeCell ref="BI68:BK68"/>
    <mergeCell ref="FM60:FO60"/>
    <mergeCell ref="BR68:BT68"/>
    <mergeCell ref="CA68:CC68"/>
    <mergeCell ref="DK60:DM60"/>
    <mergeCell ref="DT60:DV60"/>
    <mergeCell ref="EC60:EE60"/>
    <mergeCell ref="EU68:EW68"/>
    <mergeCell ref="FD68:FF68"/>
    <mergeCell ref="FM68:FO68"/>
    <mergeCell ref="EL68:EN68"/>
    <mergeCell ref="P60:R60"/>
    <mergeCell ref="Y60:AA60"/>
    <mergeCell ref="AH60:AJ60"/>
    <mergeCell ref="AQ60:AS60"/>
    <mergeCell ref="AZ60:BB60"/>
    <mergeCell ref="FD60:FF60"/>
    <mergeCell ref="BI60:BK60"/>
    <mergeCell ref="CJ60:CL60"/>
    <mergeCell ref="HO60:HP60"/>
    <mergeCell ref="GE60:GG60"/>
    <mergeCell ref="GN60:GP60"/>
    <mergeCell ref="GW60:GY60"/>
    <mergeCell ref="HF60:HH60"/>
    <mergeCell ref="FV68:FX68"/>
    <mergeCell ref="HO68:HP68"/>
    <mergeCell ref="GN68:GP68"/>
    <mergeCell ref="GW68:GY68"/>
    <mergeCell ref="HF68:HH68"/>
    <mergeCell ref="GE68:GG68"/>
    <mergeCell ref="GN73:GP73"/>
    <mergeCell ref="BI53:BK53"/>
    <mergeCell ref="BR53:BT53"/>
    <mergeCell ref="CA53:CC53"/>
    <mergeCell ref="CJ53:CL53"/>
    <mergeCell ref="CS53:CU53"/>
    <mergeCell ref="FM53:FO53"/>
    <mergeCell ref="FD53:FF53"/>
    <mergeCell ref="HF53:HH53"/>
    <mergeCell ref="CJ68:CL68"/>
    <mergeCell ref="CS68:CU68"/>
    <mergeCell ref="DB68:DD68"/>
    <mergeCell ref="DK68:DM68"/>
    <mergeCell ref="DT68:DV68"/>
    <mergeCell ref="EC68:EE68"/>
    <mergeCell ref="GN53:GP53"/>
    <mergeCell ref="GW53:GY53"/>
    <mergeCell ref="DB53:DD53"/>
    <mergeCell ref="DK53:DM53"/>
    <mergeCell ref="FV53:FX53"/>
    <mergeCell ref="EL60:EN60"/>
    <mergeCell ref="EU60:EW60"/>
    <mergeCell ref="BR60:BT60"/>
    <mergeCell ref="CA60:CC60"/>
    <mergeCell ref="CS60:CU60"/>
    <mergeCell ref="DB60:DD60"/>
    <mergeCell ref="FV60:FX60"/>
    <mergeCell ref="DT53:DV53"/>
    <mergeCell ref="EC53:EE53"/>
    <mergeCell ref="EL53:EN53"/>
    <mergeCell ref="GN49:GP49"/>
    <mergeCell ref="GW49:GY49"/>
    <mergeCell ref="HF49:HH49"/>
    <mergeCell ref="HO49:HP49"/>
    <mergeCell ref="P53:R53"/>
    <mergeCell ref="Y53:AA53"/>
    <mergeCell ref="AH53:AJ53"/>
    <mergeCell ref="AQ53:AS53"/>
    <mergeCell ref="EU53:EW53"/>
    <mergeCell ref="AZ53:BB53"/>
    <mergeCell ref="EL49:EN49"/>
    <mergeCell ref="EU49:EW49"/>
    <mergeCell ref="FD49:FF49"/>
    <mergeCell ref="FM49:FO49"/>
    <mergeCell ref="FV49:FX49"/>
    <mergeCell ref="GE49:GG49"/>
    <mergeCell ref="CJ49:CL49"/>
    <mergeCell ref="CS49:CU49"/>
    <mergeCell ref="DB49:DD49"/>
    <mergeCell ref="DK49:DM49"/>
    <mergeCell ref="DT49:DV49"/>
    <mergeCell ref="EC49:EE49"/>
    <mergeCell ref="HO53:HP53"/>
    <mergeCell ref="GE53:GG53"/>
    <mergeCell ref="HO44:HP44"/>
    <mergeCell ref="P49:R49"/>
    <mergeCell ref="Y49:AA49"/>
    <mergeCell ref="AH49:AJ49"/>
    <mergeCell ref="AQ49:AS49"/>
    <mergeCell ref="AZ49:BB49"/>
    <mergeCell ref="BI49:BK49"/>
    <mergeCell ref="FM44:FO44"/>
    <mergeCell ref="BR49:BT49"/>
    <mergeCell ref="CA49:CC49"/>
    <mergeCell ref="GE44:GG44"/>
    <mergeCell ref="GN44:GP44"/>
    <mergeCell ref="GW44:GY44"/>
    <mergeCell ref="HF44:HH44"/>
    <mergeCell ref="DK44:DM44"/>
    <mergeCell ref="DT44:DV44"/>
    <mergeCell ref="EC44:EE44"/>
    <mergeCell ref="EL44:EN44"/>
    <mergeCell ref="EU44:EW44"/>
    <mergeCell ref="BR44:BT44"/>
    <mergeCell ref="CA44:CC44"/>
    <mergeCell ref="CJ44:CL44"/>
    <mergeCell ref="CS44:CU44"/>
    <mergeCell ref="DB44:DD44"/>
    <mergeCell ref="FV44:FX44"/>
    <mergeCell ref="HF42:HH42"/>
    <mergeCell ref="HO42:HP42"/>
    <mergeCell ref="P44:R44"/>
    <mergeCell ref="Y44:AA44"/>
    <mergeCell ref="AH44:AJ44"/>
    <mergeCell ref="AQ44:AS44"/>
    <mergeCell ref="AZ44:BB44"/>
    <mergeCell ref="FD42:FF42"/>
    <mergeCell ref="FD44:FF44"/>
    <mergeCell ref="BI44:BK44"/>
    <mergeCell ref="FV42:FX42"/>
    <mergeCell ref="GE42:GG42"/>
    <mergeCell ref="GN42:GP42"/>
    <mergeCell ref="GW42:GY42"/>
    <mergeCell ref="DB42:DD42"/>
    <mergeCell ref="DK42:DM42"/>
    <mergeCell ref="DT42:DV42"/>
    <mergeCell ref="EC42:EE42"/>
    <mergeCell ref="EL42:EN42"/>
    <mergeCell ref="BI42:BK42"/>
    <mergeCell ref="BR42:BT42"/>
    <mergeCell ref="CA42:CC42"/>
    <mergeCell ref="CJ42:CL42"/>
    <mergeCell ref="CS42:CU42"/>
    <mergeCell ref="FM42:FO42"/>
    <mergeCell ref="GN17:GP17"/>
    <mergeCell ref="GW17:GY17"/>
    <mergeCell ref="HF17:HH17"/>
    <mergeCell ref="HO17:HP17"/>
    <mergeCell ref="P42:R42"/>
    <mergeCell ref="Y42:AA42"/>
    <mergeCell ref="AH42:AJ42"/>
    <mergeCell ref="AQ42:AS42"/>
    <mergeCell ref="EU42:EW42"/>
    <mergeCell ref="AZ42:BB42"/>
    <mergeCell ref="EL17:EN17"/>
    <mergeCell ref="EU17:EW17"/>
    <mergeCell ref="FD17:FF17"/>
    <mergeCell ref="FM17:FO17"/>
    <mergeCell ref="FV17:FX17"/>
    <mergeCell ref="GE17:GG17"/>
    <mergeCell ref="CJ17:CL17"/>
    <mergeCell ref="CS17:CU17"/>
    <mergeCell ref="DB17:DD17"/>
    <mergeCell ref="DK17:DM17"/>
    <mergeCell ref="DT17:DV17"/>
    <mergeCell ref="EC17:EE17"/>
    <mergeCell ref="GE11:GG11"/>
    <mergeCell ref="GN11:GP11"/>
    <mergeCell ref="GW11:GY11"/>
    <mergeCell ref="HF11:HH11"/>
    <mergeCell ref="DK11:DM11"/>
    <mergeCell ref="DT11:DV11"/>
    <mergeCell ref="EC11:EE11"/>
    <mergeCell ref="EL11:EN11"/>
    <mergeCell ref="EU11:EW11"/>
    <mergeCell ref="HF7:HH7"/>
    <mergeCell ref="HO7:HP7"/>
    <mergeCell ref="P11:R11"/>
    <mergeCell ref="Y11:AA11"/>
    <mergeCell ref="AH11:AJ11"/>
    <mergeCell ref="AQ11:AS11"/>
    <mergeCell ref="AZ11:BB11"/>
    <mergeCell ref="FD7:FF7"/>
    <mergeCell ref="FD11:FF11"/>
    <mergeCell ref="CS7:CU7"/>
    <mergeCell ref="FM7:FO7"/>
    <mergeCell ref="FV7:FX7"/>
    <mergeCell ref="GE7:GG7"/>
    <mergeCell ref="GN7:GP7"/>
    <mergeCell ref="GW7:GY7"/>
    <mergeCell ref="DB7:DD7"/>
    <mergeCell ref="DK7:DM7"/>
    <mergeCell ref="DT7:DV7"/>
    <mergeCell ref="EC7:EE7"/>
    <mergeCell ref="P7:R7"/>
    <mergeCell ref="Y7:AA7"/>
    <mergeCell ref="HO11:HP11"/>
    <mergeCell ref="FM11:FO11"/>
    <mergeCell ref="FV11:FX11"/>
    <mergeCell ref="AH7:AJ7"/>
    <mergeCell ref="AQ7:AS7"/>
    <mergeCell ref="EU7:EW7"/>
    <mergeCell ref="AZ7:BB7"/>
    <mergeCell ref="BI7:BK7"/>
    <mergeCell ref="BR7:BT7"/>
    <mergeCell ref="CA7:CC7"/>
    <mergeCell ref="CJ7:CL7"/>
    <mergeCell ref="B49:D49"/>
    <mergeCell ref="CS11:CU11"/>
    <mergeCell ref="DB11:DD11"/>
    <mergeCell ref="EL7:EN7"/>
    <mergeCell ref="P17:R17"/>
    <mergeCell ref="Y17:AA17"/>
    <mergeCell ref="AH17:AJ17"/>
    <mergeCell ref="AQ17:AS17"/>
    <mergeCell ref="AZ17:BB17"/>
    <mergeCell ref="BI17:BK17"/>
    <mergeCell ref="BR17:BT17"/>
    <mergeCell ref="CA17:CC17"/>
    <mergeCell ref="BI11:BK11"/>
    <mergeCell ref="BR11:BT11"/>
    <mergeCell ref="CA11:CC11"/>
    <mergeCell ref="CJ11:CL11"/>
    <mergeCell ref="B53:D53"/>
    <mergeCell ref="B60:D60"/>
    <mergeCell ref="B68:D68"/>
    <mergeCell ref="B73:D73"/>
    <mergeCell ref="B77:D77"/>
    <mergeCell ref="B17:D17"/>
    <mergeCell ref="B42:D42"/>
    <mergeCell ref="B44:D44"/>
    <mergeCell ref="A1:G1"/>
    <mergeCell ref="A2:D2"/>
    <mergeCell ref="A3:B3"/>
    <mergeCell ref="C3:D3"/>
    <mergeCell ref="B7:D7"/>
    <mergeCell ref="B11:D11"/>
    <mergeCell ref="A5:D5"/>
  </mergeCells>
  <conditionalFormatting sqref="E82:G65536 E1:G2 E5:G80">
    <cfRule type="cellIs" dxfId="15" priority="46" operator="between">
      <formula>0.001</formula>
      <formula>0.499</formula>
    </cfRule>
  </conditionalFormatting>
  <hyperlinks>
    <hyperlink ref="H1" location="' Indice'!A1" display="&lt;&lt;"/>
  </hyperlinks>
  <pageMargins left="0.78740157480314965" right="0.59055118110236227" top="0.78740157480314965" bottom="0.59055118110236227" header="0" footer="0"/>
  <pageSetup paperSize="9" orientation="portrait" horizontalDpi="300" verticalDpi="300" r:id="rId1"/>
  <headerFooter scaleWithDoc="0"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sheetPr codeName="Folha53"/>
  <dimension ref="A1:HQ82"/>
  <sheetViews>
    <sheetView showGridLines="0" workbookViewId="0">
      <selection sqref="A1:G1"/>
    </sheetView>
  </sheetViews>
  <sheetFormatPr defaultColWidth="9.140625" defaultRowHeight="9"/>
  <cols>
    <col min="1" max="2" width="2.7109375" style="106" customWidth="1"/>
    <col min="3" max="3" width="2.42578125" style="106" customWidth="1"/>
    <col min="4" max="4" width="51.7109375" style="42" customWidth="1"/>
    <col min="5" max="7" width="9.7109375" style="43" customWidth="1"/>
    <col min="8" max="16384" width="9.140625" style="42"/>
  </cols>
  <sheetData>
    <row r="1" spans="1:225" s="60" customFormat="1" ht="36" customHeight="1">
      <c r="A1" s="560" t="s">
        <v>998</v>
      </c>
      <c r="B1" s="560"/>
      <c r="C1" s="560"/>
      <c r="D1" s="560"/>
      <c r="E1" s="560"/>
      <c r="F1" s="560"/>
      <c r="G1" s="560"/>
      <c r="H1" s="515" t="s">
        <v>1048</v>
      </c>
    </row>
    <row r="2" spans="1:225" s="5" customFormat="1" ht="8.65" customHeight="1">
      <c r="A2" s="555" t="s">
        <v>475</v>
      </c>
      <c r="B2" s="555"/>
      <c r="C2" s="555"/>
      <c r="D2" s="555"/>
      <c r="E2" s="6"/>
      <c r="F2" s="6"/>
      <c r="G2" s="6"/>
    </row>
    <row r="3" spans="1:225" s="7" customFormat="1" ht="20.100000000000001" customHeight="1">
      <c r="A3" s="563" t="s">
        <v>765</v>
      </c>
      <c r="B3" s="564"/>
      <c r="C3" s="569" t="s">
        <v>941</v>
      </c>
      <c r="D3" s="569"/>
      <c r="E3" s="245">
        <v>2016</v>
      </c>
      <c r="F3" s="256">
        <v>2017</v>
      </c>
      <c r="G3" s="54" t="s">
        <v>1078</v>
      </c>
    </row>
    <row r="4" spans="1:225" s="14" customFormat="1" ht="5.0999999999999996" customHeight="1">
      <c r="A4" s="11"/>
      <c r="B4" s="11"/>
      <c r="C4" s="11"/>
      <c r="D4" s="11"/>
      <c r="E4" s="11"/>
      <c r="F4" s="11"/>
      <c r="G4" s="11"/>
    </row>
    <row r="5" spans="1:225" s="44" customFormat="1" ht="9" customHeight="1">
      <c r="A5" s="553" t="s">
        <v>216</v>
      </c>
      <c r="B5" s="553"/>
      <c r="C5" s="553"/>
      <c r="D5" s="553"/>
      <c r="E5" s="261">
        <v>13607975.373</v>
      </c>
      <c r="F5" s="261">
        <v>16494704.144999996</v>
      </c>
      <c r="G5" s="261">
        <v>18250579.044999998</v>
      </c>
    </row>
    <row r="6" spans="1:225" s="28" customFormat="1" ht="5.0999999999999996" customHeight="1">
      <c r="A6" s="44"/>
      <c r="B6" s="44"/>
      <c r="C6" s="44"/>
      <c r="E6" s="73"/>
      <c r="F6" s="73"/>
      <c r="G6" s="73"/>
    </row>
    <row r="7" spans="1:225" s="37" customFormat="1" ht="9" customHeight="1">
      <c r="A7" s="74" t="s">
        <v>477</v>
      </c>
      <c r="B7" s="562" t="s">
        <v>682</v>
      </c>
      <c r="C7" s="562"/>
      <c r="D7" s="562"/>
      <c r="E7" s="266">
        <v>1174099.7730000003</v>
      </c>
      <c r="F7" s="266">
        <v>1273227.8689999999</v>
      </c>
      <c r="G7" s="266">
        <v>1408057.5990000002</v>
      </c>
      <c r="H7" s="18"/>
      <c r="I7" s="565"/>
      <c r="J7" s="565"/>
      <c r="K7" s="18"/>
      <c r="L7" s="18"/>
      <c r="M7" s="18"/>
      <c r="N7" s="18"/>
      <c r="O7" s="26"/>
      <c r="P7" s="34"/>
      <c r="Q7" s="565"/>
      <c r="R7" s="565"/>
      <c r="S7" s="565"/>
      <c r="T7" s="18"/>
      <c r="U7" s="18"/>
      <c r="V7" s="18"/>
      <c r="W7" s="18"/>
      <c r="X7" s="26"/>
      <c r="Y7" s="34"/>
      <c r="Z7" s="565"/>
      <c r="AA7" s="565"/>
      <c r="AB7" s="565"/>
      <c r="AC7" s="18"/>
      <c r="AD7" s="18"/>
      <c r="AE7" s="18"/>
      <c r="AF7" s="18"/>
      <c r="AG7" s="26"/>
      <c r="AH7" s="34"/>
      <c r="AI7" s="565"/>
      <c r="AJ7" s="565"/>
      <c r="AK7" s="565"/>
      <c r="AL7" s="18"/>
      <c r="AM7" s="18"/>
      <c r="AN7" s="18"/>
      <c r="AO7" s="18"/>
      <c r="AP7" s="26"/>
      <c r="AQ7" s="34"/>
      <c r="AR7" s="565"/>
      <c r="AS7" s="565"/>
      <c r="AT7" s="565"/>
      <c r="AU7" s="18"/>
      <c r="AV7" s="18"/>
      <c r="AW7" s="18"/>
      <c r="AX7" s="18"/>
      <c r="AY7" s="26"/>
      <c r="AZ7" s="34"/>
      <c r="BA7" s="565"/>
      <c r="BB7" s="565"/>
      <c r="BC7" s="565"/>
      <c r="BD7" s="18"/>
      <c r="BE7" s="18"/>
      <c r="BF7" s="18"/>
      <c r="BG7" s="18"/>
      <c r="BH7" s="26"/>
      <c r="BI7" s="34"/>
      <c r="BJ7" s="565"/>
      <c r="BK7" s="565"/>
      <c r="BL7" s="565"/>
      <c r="BM7" s="18"/>
      <c r="BN7" s="18"/>
      <c r="BO7" s="18"/>
      <c r="BP7" s="18"/>
      <c r="BQ7" s="26"/>
      <c r="BR7" s="34"/>
      <c r="BS7" s="565"/>
      <c r="BT7" s="565"/>
      <c r="BU7" s="565"/>
      <c r="BV7" s="18"/>
      <c r="BW7" s="18"/>
      <c r="BX7" s="18"/>
      <c r="BY7" s="18"/>
      <c r="BZ7" s="26"/>
      <c r="CA7" s="34"/>
      <c r="CB7" s="565"/>
      <c r="CC7" s="565"/>
      <c r="CD7" s="565"/>
      <c r="CE7" s="18"/>
      <c r="CF7" s="18"/>
      <c r="CG7" s="18"/>
      <c r="CH7" s="18"/>
      <c r="CI7" s="26"/>
      <c r="CJ7" s="34"/>
      <c r="CK7" s="565"/>
      <c r="CL7" s="565"/>
      <c r="CM7" s="565"/>
      <c r="CN7" s="18"/>
      <c r="CO7" s="18"/>
      <c r="CP7" s="18"/>
      <c r="CQ7" s="18"/>
      <c r="CR7" s="26"/>
      <c r="CS7" s="34"/>
      <c r="CT7" s="565"/>
      <c r="CU7" s="565"/>
      <c r="CV7" s="565"/>
      <c r="CW7" s="18"/>
      <c r="CX7" s="18"/>
      <c r="CY7" s="18"/>
      <c r="CZ7" s="18"/>
      <c r="DA7" s="26"/>
      <c r="DB7" s="34"/>
      <c r="DC7" s="565"/>
      <c r="DD7" s="565"/>
      <c r="DE7" s="565"/>
      <c r="DF7" s="18"/>
      <c r="DG7" s="18"/>
      <c r="DH7" s="18"/>
      <c r="DI7" s="18"/>
      <c r="DJ7" s="26"/>
      <c r="DK7" s="34"/>
      <c r="DL7" s="565"/>
      <c r="DM7" s="565"/>
      <c r="DN7" s="565"/>
      <c r="DO7" s="18"/>
      <c r="DP7" s="18"/>
      <c r="DQ7" s="18"/>
      <c r="DR7" s="18"/>
      <c r="DS7" s="26"/>
      <c r="DT7" s="34"/>
      <c r="DU7" s="565"/>
      <c r="DV7" s="565"/>
      <c r="DW7" s="565"/>
      <c r="DX7" s="18"/>
      <c r="DY7" s="18"/>
      <c r="DZ7" s="18"/>
      <c r="EA7" s="18"/>
      <c r="EB7" s="26"/>
      <c r="EC7" s="34"/>
      <c r="ED7" s="565"/>
      <c r="EE7" s="565"/>
      <c r="EF7" s="565"/>
      <c r="EG7" s="18"/>
      <c r="EH7" s="18"/>
      <c r="EI7" s="18"/>
      <c r="EJ7" s="18"/>
      <c r="EK7" s="26"/>
      <c r="EL7" s="34"/>
      <c r="EM7" s="565"/>
      <c r="EN7" s="565"/>
      <c r="EO7" s="565"/>
      <c r="EP7" s="18"/>
      <c r="EQ7" s="18"/>
      <c r="ER7" s="18"/>
      <c r="ES7" s="18"/>
      <c r="ET7" s="26"/>
      <c r="EU7" s="34"/>
      <c r="EV7" s="565"/>
      <c r="EW7" s="565"/>
      <c r="EX7" s="565"/>
      <c r="EY7" s="18"/>
      <c r="EZ7" s="18"/>
      <c r="FA7" s="18"/>
      <c r="FB7" s="18"/>
      <c r="FC7" s="26"/>
      <c r="FD7" s="34"/>
      <c r="FE7" s="565"/>
      <c r="FF7" s="565"/>
      <c r="FG7" s="565"/>
      <c r="FH7" s="18"/>
      <c r="FI7" s="18"/>
      <c r="FJ7" s="18"/>
      <c r="FK7" s="18"/>
      <c r="FL7" s="26"/>
      <c r="FM7" s="34"/>
      <c r="FN7" s="565"/>
      <c r="FO7" s="565"/>
      <c r="FP7" s="565"/>
      <c r="FQ7" s="18"/>
      <c r="FR7" s="18"/>
      <c r="FS7" s="18"/>
      <c r="FT7" s="18"/>
      <c r="FU7" s="26"/>
      <c r="FV7" s="34"/>
      <c r="FW7" s="565"/>
      <c r="FX7" s="565"/>
      <c r="FY7" s="565"/>
      <c r="FZ7" s="18"/>
      <c r="GA7" s="18"/>
      <c r="GB7" s="18"/>
      <c r="GC7" s="18"/>
      <c r="GD7" s="26"/>
      <c r="GE7" s="34"/>
      <c r="GF7" s="565"/>
      <c r="GG7" s="565"/>
      <c r="GH7" s="565"/>
      <c r="GI7" s="18"/>
      <c r="GJ7" s="18"/>
      <c r="GK7" s="18"/>
      <c r="GL7" s="18"/>
      <c r="GM7" s="26"/>
      <c r="GN7" s="34"/>
      <c r="GO7" s="565"/>
      <c r="GP7" s="565"/>
      <c r="GQ7" s="565"/>
      <c r="GR7" s="18"/>
      <c r="GS7" s="18"/>
      <c r="GT7" s="18"/>
      <c r="GU7" s="18"/>
      <c r="GV7" s="26"/>
      <c r="GW7" s="34"/>
      <c r="GX7" s="565"/>
      <c r="GY7" s="565"/>
      <c r="GZ7" s="565"/>
      <c r="HA7" s="18"/>
      <c r="HB7" s="18"/>
      <c r="HC7" s="18"/>
      <c r="HD7" s="18"/>
      <c r="HE7" s="26"/>
      <c r="HF7" s="34"/>
      <c r="HG7" s="565"/>
      <c r="HH7" s="565"/>
      <c r="HI7" s="565"/>
      <c r="HJ7" s="18"/>
      <c r="HK7" s="18"/>
      <c r="HL7" s="18"/>
      <c r="HM7" s="18"/>
      <c r="HN7" s="26"/>
      <c r="HO7" s="34"/>
      <c r="HP7" s="565"/>
      <c r="HQ7" s="565"/>
    </row>
    <row r="8" spans="1:225" s="37" customFormat="1" ht="8.65" customHeight="1">
      <c r="A8" s="85"/>
      <c r="B8" s="39"/>
      <c r="C8" s="99" t="s">
        <v>524</v>
      </c>
      <c r="D8" s="162" t="s">
        <v>683</v>
      </c>
      <c r="E8" s="275">
        <v>1130579.2350000003</v>
      </c>
      <c r="F8" s="275">
        <v>1225984.8469999998</v>
      </c>
      <c r="G8" s="275">
        <v>1344166.3090000001</v>
      </c>
    </row>
    <row r="9" spans="1:225" s="37" customFormat="1" ht="8.65" customHeight="1">
      <c r="A9" s="85"/>
      <c r="B9" s="39"/>
      <c r="C9" s="100" t="s">
        <v>526</v>
      </c>
      <c r="D9" s="91" t="s">
        <v>684</v>
      </c>
      <c r="E9" s="275">
        <v>19601.192000000003</v>
      </c>
      <c r="F9" s="275">
        <v>17286.259000000002</v>
      </c>
      <c r="G9" s="275">
        <v>36800.292999999998</v>
      </c>
    </row>
    <row r="10" spans="1:225" s="37" customFormat="1" ht="8.65" customHeight="1">
      <c r="A10" s="85"/>
      <c r="B10" s="39"/>
      <c r="C10" s="101" t="s">
        <v>681</v>
      </c>
      <c r="D10" s="98" t="s">
        <v>685</v>
      </c>
      <c r="E10" s="275">
        <v>23919.346000000001</v>
      </c>
      <c r="F10" s="275">
        <v>29956.762999999999</v>
      </c>
      <c r="G10" s="275">
        <v>27090.996999999999</v>
      </c>
    </row>
    <row r="11" spans="1:225" s="37" customFormat="1" ht="9" customHeight="1">
      <c r="A11" s="74" t="s">
        <v>478</v>
      </c>
      <c r="B11" s="562" t="s">
        <v>1016</v>
      </c>
      <c r="C11" s="562"/>
      <c r="D11" s="562"/>
      <c r="E11" s="266">
        <v>4376457.96</v>
      </c>
      <c r="F11" s="266">
        <v>5916692.6720000003</v>
      </c>
      <c r="G11" s="266">
        <v>6667776.7379999999</v>
      </c>
      <c r="H11" s="18"/>
      <c r="I11" s="565"/>
      <c r="J11" s="565"/>
      <c r="K11" s="18"/>
      <c r="L11" s="18"/>
      <c r="M11" s="18"/>
      <c r="N11" s="18"/>
      <c r="O11" s="26"/>
      <c r="P11" s="34"/>
      <c r="Q11" s="565"/>
      <c r="R11" s="565"/>
      <c r="S11" s="565"/>
      <c r="T11" s="18"/>
      <c r="U11" s="18"/>
      <c r="V11" s="18"/>
      <c r="W11" s="18"/>
      <c r="X11" s="26"/>
      <c r="Y11" s="34"/>
      <c r="Z11" s="565"/>
      <c r="AA11" s="565"/>
      <c r="AB11" s="565"/>
      <c r="AC11" s="18"/>
      <c r="AD11" s="18"/>
      <c r="AE11" s="18"/>
      <c r="AF11" s="18"/>
      <c r="AG11" s="26"/>
      <c r="AH11" s="34"/>
      <c r="AI11" s="565"/>
      <c r="AJ11" s="565"/>
      <c r="AK11" s="565"/>
      <c r="AL11" s="18"/>
      <c r="AM11" s="18"/>
      <c r="AN11" s="18"/>
      <c r="AO11" s="18"/>
      <c r="AP11" s="26"/>
      <c r="AQ11" s="34"/>
      <c r="AR11" s="565"/>
      <c r="AS11" s="565"/>
      <c r="AT11" s="565"/>
      <c r="AU11" s="18"/>
      <c r="AV11" s="18"/>
      <c r="AW11" s="18"/>
      <c r="AX11" s="18"/>
      <c r="AY11" s="26"/>
      <c r="AZ11" s="34"/>
      <c r="BA11" s="565"/>
      <c r="BB11" s="565"/>
      <c r="BC11" s="565"/>
      <c r="BD11" s="18"/>
      <c r="BE11" s="18"/>
      <c r="BF11" s="18"/>
      <c r="BG11" s="18"/>
      <c r="BH11" s="26"/>
      <c r="BI11" s="34"/>
      <c r="BJ11" s="565"/>
      <c r="BK11" s="565"/>
      <c r="BL11" s="565"/>
      <c r="BM11" s="18"/>
      <c r="BN11" s="18"/>
      <c r="BO11" s="18"/>
      <c r="BP11" s="18"/>
      <c r="BQ11" s="26"/>
      <c r="BR11" s="34"/>
      <c r="BS11" s="565"/>
      <c r="BT11" s="565"/>
      <c r="BU11" s="565"/>
      <c r="BV11" s="18"/>
      <c r="BW11" s="18"/>
      <c r="BX11" s="18"/>
      <c r="BY11" s="18"/>
      <c r="BZ11" s="26"/>
      <c r="CA11" s="34"/>
      <c r="CB11" s="565"/>
      <c r="CC11" s="565"/>
      <c r="CD11" s="565"/>
      <c r="CE11" s="18"/>
      <c r="CF11" s="18"/>
      <c r="CG11" s="18"/>
      <c r="CH11" s="18"/>
      <c r="CI11" s="26"/>
      <c r="CJ11" s="34"/>
      <c r="CK11" s="565"/>
      <c r="CL11" s="565"/>
      <c r="CM11" s="565"/>
      <c r="CN11" s="18"/>
      <c r="CO11" s="18"/>
      <c r="CP11" s="18"/>
      <c r="CQ11" s="18"/>
      <c r="CR11" s="26"/>
      <c r="CS11" s="34"/>
      <c r="CT11" s="565"/>
      <c r="CU11" s="565"/>
      <c r="CV11" s="565"/>
      <c r="CW11" s="18"/>
      <c r="CX11" s="18"/>
      <c r="CY11" s="18"/>
      <c r="CZ11" s="18"/>
      <c r="DA11" s="26"/>
      <c r="DB11" s="34"/>
      <c r="DC11" s="565"/>
      <c r="DD11" s="565"/>
      <c r="DE11" s="565"/>
      <c r="DF11" s="18"/>
      <c r="DG11" s="18"/>
      <c r="DH11" s="18"/>
      <c r="DI11" s="18"/>
      <c r="DJ11" s="26"/>
      <c r="DK11" s="34"/>
      <c r="DL11" s="565"/>
      <c r="DM11" s="565"/>
      <c r="DN11" s="565"/>
      <c r="DO11" s="18"/>
      <c r="DP11" s="18"/>
      <c r="DQ11" s="18"/>
      <c r="DR11" s="18"/>
      <c r="DS11" s="26"/>
      <c r="DT11" s="34"/>
      <c r="DU11" s="565"/>
      <c r="DV11" s="565"/>
      <c r="DW11" s="565"/>
      <c r="DX11" s="18"/>
      <c r="DY11" s="18"/>
      <c r="DZ11" s="18"/>
      <c r="EA11" s="18"/>
      <c r="EB11" s="26"/>
      <c r="EC11" s="34"/>
      <c r="ED11" s="565"/>
      <c r="EE11" s="565"/>
      <c r="EF11" s="565"/>
      <c r="EG11" s="18"/>
      <c r="EH11" s="18"/>
      <c r="EI11" s="18"/>
      <c r="EJ11" s="18"/>
      <c r="EK11" s="26"/>
      <c r="EL11" s="34"/>
      <c r="EM11" s="565"/>
      <c r="EN11" s="565"/>
      <c r="EO11" s="565"/>
      <c r="EP11" s="18"/>
      <c r="EQ11" s="18"/>
      <c r="ER11" s="18"/>
      <c r="ES11" s="18"/>
      <c r="ET11" s="26"/>
      <c r="EU11" s="34"/>
      <c r="EV11" s="565"/>
      <c r="EW11" s="565"/>
      <c r="EX11" s="565"/>
      <c r="EY11" s="18"/>
      <c r="EZ11" s="18"/>
      <c r="FA11" s="18"/>
      <c r="FB11" s="18"/>
      <c r="FC11" s="26"/>
      <c r="FD11" s="34"/>
      <c r="FE11" s="565"/>
      <c r="FF11" s="565"/>
      <c r="FG11" s="565"/>
      <c r="FH11" s="18"/>
      <c r="FI11" s="18"/>
      <c r="FJ11" s="18"/>
      <c r="FK11" s="18"/>
      <c r="FL11" s="26"/>
      <c r="FM11" s="34"/>
      <c r="FN11" s="565"/>
      <c r="FO11" s="565"/>
      <c r="FP11" s="565"/>
      <c r="FQ11" s="18"/>
      <c r="FR11" s="18"/>
      <c r="FS11" s="18"/>
      <c r="FT11" s="18"/>
      <c r="FU11" s="26"/>
      <c r="FV11" s="34"/>
      <c r="FW11" s="565"/>
      <c r="FX11" s="565"/>
      <c r="FY11" s="565"/>
      <c r="FZ11" s="18"/>
      <c r="GA11" s="18"/>
      <c r="GB11" s="18"/>
      <c r="GC11" s="18"/>
      <c r="GD11" s="26"/>
      <c r="GE11" s="34"/>
      <c r="GF11" s="565"/>
      <c r="GG11" s="565"/>
      <c r="GH11" s="565"/>
      <c r="GI11" s="18"/>
      <c r="GJ11" s="18"/>
      <c r="GK11" s="18"/>
      <c r="GL11" s="18"/>
      <c r="GM11" s="26"/>
      <c r="GN11" s="34"/>
      <c r="GO11" s="565"/>
      <c r="GP11" s="565"/>
      <c r="GQ11" s="565"/>
      <c r="GR11" s="18"/>
      <c r="GS11" s="18"/>
      <c r="GT11" s="18"/>
      <c r="GU11" s="18"/>
      <c r="GV11" s="26"/>
      <c r="GW11" s="34"/>
      <c r="GX11" s="565"/>
      <c r="GY11" s="565"/>
      <c r="GZ11" s="565"/>
      <c r="HA11" s="18"/>
      <c r="HB11" s="18"/>
      <c r="HC11" s="18"/>
      <c r="HD11" s="18"/>
      <c r="HE11" s="26"/>
      <c r="HF11" s="34"/>
      <c r="HG11" s="565"/>
      <c r="HH11" s="565"/>
      <c r="HI11" s="565"/>
      <c r="HJ11" s="18"/>
      <c r="HK11" s="18"/>
      <c r="HL11" s="18"/>
      <c r="HM11" s="18"/>
      <c r="HN11" s="26"/>
      <c r="HO11" s="34"/>
      <c r="HP11" s="565"/>
      <c r="HQ11" s="565"/>
    </row>
    <row r="12" spans="1:225" s="37" customFormat="1" ht="8.65" customHeight="1">
      <c r="A12" s="85"/>
      <c r="B12" s="39"/>
      <c r="C12" s="99" t="s">
        <v>529</v>
      </c>
      <c r="D12" s="76" t="s">
        <v>687</v>
      </c>
      <c r="E12" s="275">
        <v>275533.67599999998</v>
      </c>
      <c r="F12" s="275">
        <v>416027.09299999999</v>
      </c>
      <c r="G12" s="275">
        <v>338533.821</v>
      </c>
    </row>
    <row r="13" spans="1:225" s="37" customFormat="1" ht="8.65" customHeight="1">
      <c r="A13" s="85"/>
      <c r="B13" s="39"/>
      <c r="C13" s="100" t="s">
        <v>532</v>
      </c>
      <c r="D13" s="91" t="s">
        <v>688</v>
      </c>
      <c r="E13" s="275">
        <v>4082247.1880000001</v>
      </c>
      <c r="F13" s="275">
        <v>5477270.4649999999</v>
      </c>
      <c r="G13" s="275">
        <v>6299850.8030000003</v>
      </c>
    </row>
    <row r="14" spans="1:225" s="37" customFormat="1" ht="8.65" customHeight="1">
      <c r="A14" s="85"/>
      <c r="B14" s="39"/>
      <c r="C14" s="100" t="s">
        <v>534</v>
      </c>
      <c r="D14" s="91" t="s">
        <v>689</v>
      </c>
      <c r="E14" s="275">
        <v>765.38700000000006</v>
      </c>
      <c r="F14" s="275">
        <v>1304.925</v>
      </c>
      <c r="G14" s="275">
        <v>3071.9549999999999</v>
      </c>
    </row>
    <row r="15" spans="1:225" s="37" customFormat="1" ht="8.65" customHeight="1">
      <c r="A15" s="85"/>
      <c r="B15" s="39"/>
      <c r="C15" s="100" t="s">
        <v>536</v>
      </c>
      <c r="D15" s="91" t="s">
        <v>855</v>
      </c>
      <c r="E15" s="275">
        <v>17911.709000000003</v>
      </c>
      <c r="F15" s="275">
        <v>22090.189000000002</v>
      </c>
      <c r="G15" s="275">
        <v>26320.159</v>
      </c>
    </row>
    <row r="16" spans="1:225" s="37" customFormat="1" ht="8.65" customHeight="1">
      <c r="A16" s="85"/>
      <c r="B16" s="39"/>
      <c r="C16" s="101" t="s">
        <v>538</v>
      </c>
      <c r="D16" s="98" t="s">
        <v>856</v>
      </c>
      <c r="E16" s="275">
        <v>0</v>
      </c>
      <c r="F16" s="275">
        <v>0</v>
      </c>
      <c r="G16" s="275">
        <v>0</v>
      </c>
    </row>
    <row r="17" spans="1:225" s="37" customFormat="1" ht="9" customHeight="1">
      <c r="A17" s="74" t="s">
        <v>479</v>
      </c>
      <c r="B17" s="562" t="s">
        <v>690</v>
      </c>
      <c r="C17" s="562"/>
      <c r="D17" s="562"/>
      <c r="E17" s="266">
        <v>8000306.2259999989</v>
      </c>
      <c r="F17" s="266">
        <v>9223787.9779999983</v>
      </c>
      <c r="G17" s="266">
        <v>10085207.879999999</v>
      </c>
      <c r="H17" s="18"/>
      <c r="I17" s="565"/>
      <c r="J17" s="565"/>
      <c r="K17" s="18"/>
      <c r="L17" s="18"/>
      <c r="M17" s="18"/>
      <c r="N17" s="18"/>
      <c r="O17" s="26"/>
      <c r="P17" s="34"/>
      <c r="Q17" s="565"/>
      <c r="R17" s="565"/>
      <c r="S17" s="565"/>
      <c r="T17" s="18"/>
      <c r="U17" s="18"/>
      <c r="V17" s="18"/>
      <c r="W17" s="18"/>
      <c r="X17" s="26"/>
      <c r="Y17" s="34"/>
      <c r="Z17" s="565"/>
      <c r="AA17" s="565"/>
      <c r="AB17" s="565"/>
      <c r="AC17" s="18"/>
      <c r="AD17" s="18"/>
      <c r="AE17" s="18"/>
      <c r="AF17" s="18"/>
      <c r="AG17" s="26"/>
      <c r="AH17" s="34"/>
      <c r="AI17" s="565"/>
      <c r="AJ17" s="565"/>
      <c r="AK17" s="565"/>
      <c r="AL17" s="18"/>
      <c r="AM17" s="18"/>
      <c r="AN17" s="18"/>
      <c r="AO17" s="18"/>
      <c r="AP17" s="26"/>
      <c r="AQ17" s="34"/>
      <c r="AR17" s="565"/>
      <c r="AS17" s="565"/>
      <c r="AT17" s="565"/>
      <c r="AU17" s="18"/>
      <c r="AV17" s="18"/>
      <c r="AW17" s="18"/>
      <c r="AX17" s="18"/>
      <c r="AY17" s="26"/>
      <c r="AZ17" s="34"/>
      <c r="BA17" s="565"/>
      <c r="BB17" s="565"/>
      <c r="BC17" s="565"/>
      <c r="BD17" s="18"/>
      <c r="BE17" s="18"/>
      <c r="BF17" s="18"/>
      <c r="BG17" s="18"/>
      <c r="BH17" s="26"/>
      <c r="BI17" s="34"/>
      <c r="BJ17" s="565"/>
      <c r="BK17" s="565"/>
      <c r="BL17" s="565"/>
      <c r="BM17" s="18"/>
      <c r="BN17" s="18"/>
      <c r="BO17" s="18"/>
      <c r="BP17" s="18"/>
      <c r="BQ17" s="26"/>
      <c r="BR17" s="34"/>
      <c r="BS17" s="565"/>
      <c r="BT17" s="565"/>
      <c r="BU17" s="565"/>
      <c r="BV17" s="18"/>
      <c r="BW17" s="18"/>
      <c r="BX17" s="18"/>
      <c r="BY17" s="18"/>
      <c r="BZ17" s="26"/>
      <c r="CA17" s="34"/>
      <c r="CB17" s="565"/>
      <c r="CC17" s="565"/>
      <c r="CD17" s="565"/>
      <c r="CE17" s="18"/>
      <c r="CF17" s="18"/>
      <c r="CG17" s="18"/>
      <c r="CH17" s="18"/>
      <c r="CI17" s="26"/>
      <c r="CJ17" s="34"/>
      <c r="CK17" s="565"/>
      <c r="CL17" s="565"/>
      <c r="CM17" s="565"/>
      <c r="CN17" s="18"/>
      <c r="CO17" s="18"/>
      <c r="CP17" s="18"/>
      <c r="CQ17" s="18"/>
      <c r="CR17" s="26"/>
      <c r="CS17" s="34"/>
      <c r="CT17" s="565"/>
      <c r="CU17" s="565"/>
      <c r="CV17" s="565"/>
      <c r="CW17" s="18"/>
      <c r="CX17" s="18"/>
      <c r="CY17" s="18"/>
      <c r="CZ17" s="18"/>
      <c r="DA17" s="26"/>
      <c r="DB17" s="34"/>
      <c r="DC17" s="565"/>
      <c r="DD17" s="565"/>
      <c r="DE17" s="565"/>
      <c r="DF17" s="18"/>
      <c r="DG17" s="18"/>
      <c r="DH17" s="18"/>
      <c r="DI17" s="18"/>
      <c r="DJ17" s="26"/>
      <c r="DK17" s="34"/>
      <c r="DL17" s="565"/>
      <c r="DM17" s="565"/>
      <c r="DN17" s="565"/>
      <c r="DO17" s="18"/>
      <c r="DP17" s="18"/>
      <c r="DQ17" s="18"/>
      <c r="DR17" s="18"/>
      <c r="DS17" s="26"/>
      <c r="DT17" s="34"/>
      <c r="DU17" s="565"/>
      <c r="DV17" s="565"/>
      <c r="DW17" s="565"/>
      <c r="DX17" s="18"/>
      <c r="DY17" s="18"/>
      <c r="DZ17" s="18"/>
      <c r="EA17" s="18"/>
      <c r="EB17" s="26"/>
      <c r="EC17" s="34"/>
      <c r="ED17" s="565"/>
      <c r="EE17" s="565"/>
      <c r="EF17" s="565"/>
      <c r="EG17" s="18"/>
      <c r="EH17" s="18"/>
      <c r="EI17" s="18"/>
      <c r="EJ17" s="18"/>
      <c r="EK17" s="26"/>
      <c r="EL17" s="34"/>
      <c r="EM17" s="565"/>
      <c r="EN17" s="565"/>
      <c r="EO17" s="565"/>
      <c r="EP17" s="18"/>
      <c r="EQ17" s="18"/>
      <c r="ER17" s="18"/>
      <c r="ES17" s="18"/>
      <c r="ET17" s="26"/>
      <c r="EU17" s="34"/>
      <c r="EV17" s="565"/>
      <c r="EW17" s="565"/>
      <c r="EX17" s="565"/>
      <c r="EY17" s="18"/>
      <c r="EZ17" s="18"/>
      <c r="FA17" s="18"/>
      <c r="FB17" s="18"/>
      <c r="FC17" s="26"/>
      <c r="FD17" s="34"/>
      <c r="FE17" s="565"/>
      <c r="FF17" s="565"/>
      <c r="FG17" s="565"/>
      <c r="FH17" s="18"/>
      <c r="FI17" s="18"/>
      <c r="FJ17" s="18"/>
      <c r="FK17" s="18"/>
      <c r="FL17" s="26"/>
      <c r="FM17" s="34"/>
      <c r="FN17" s="565"/>
      <c r="FO17" s="565"/>
      <c r="FP17" s="565"/>
      <c r="FQ17" s="18"/>
      <c r="FR17" s="18"/>
      <c r="FS17" s="18"/>
      <c r="FT17" s="18"/>
      <c r="FU17" s="26"/>
      <c r="FV17" s="34"/>
      <c r="FW17" s="565"/>
      <c r="FX17" s="565"/>
      <c r="FY17" s="565"/>
      <c r="FZ17" s="18"/>
      <c r="GA17" s="18"/>
      <c r="GB17" s="18"/>
      <c r="GC17" s="18"/>
      <c r="GD17" s="26"/>
      <c r="GE17" s="34"/>
      <c r="GF17" s="565"/>
      <c r="GG17" s="565"/>
      <c r="GH17" s="565"/>
      <c r="GI17" s="18"/>
      <c r="GJ17" s="18"/>
      <c r="GK17" s="18"/>
      <c r="GL17" s="18"/>
      <c r="GM17" s="26"/>
      <c r="GN17" s="34"/>
      <c r="GO17" s="565"/>
      <c r="GP17" s="565"/>
      <c r="GQ17" s="565"/>
      <c r="GR17" s="18"/>
      <c r="GS17" s="18"/>
      <c r="GT17" s="18"/>
      <c r="GU17" s="18"/>
      <c r="GV17" s="26"/>
      <c r="GW17" s="34"/>
      <c r="GX17" s="565"/>
      <c r="GY17" s="565"/>
      <c r="GZ17" s="565"/>
      <c r="HA17" s="18"/>
      <c r="HB17" s="18"/>
      <c r="HC17" s="18"/>
      <c r="HD17" s="18"/>
      <c r="HE17" s="26"/>
      <c r="HF17" s="34"/>
      <c r="HG17" s="565"/>
      <c r="HH17" s="565"/>
      <c r="HI17" s="565"/>
      <c r="HJ17" s="18"/>
      <c r="HK17" s="18"/>
      <c r="HL17" s="18"/>
      <c r="HM17" s="18"/>
      <c r="HN17" s="26"/>
      <c r="HO17" s="34"/>
      <c r="HP17" s="565"/>
      <c r="HQ17" s="565"/>
    </row>
    <row r="18" spans="1:225" s="37" customFormat="1" ht="8.65" customHeight="1">
      <c r="A18" s="85"/>
      <c r="B18" s="39"/>
      <c r="C18" s="99" t="s">
        <v>540</v>
      </c>
      <c r="D18" s="76" t="s">
        <v>691</v>
      </c>
      <c r="E18" s="275">
        <v>905748.80199999991</v>
      </c>
      <c r="F18" s="275">
        <v>1022907.846</v>
      </c>
      <c r="G18" s="275">
        <v>1043831.8289999998</v>
      </c>
    </row>
    <row r="19" spans="1:225" s="37" customFormat="1" ht="8.65" customHeight="1">
      <c r="A19" s="85"/>
      <c r="B19" s="39"/>
      <c r="C19" s="100" t="s">
        <v>468</v>
      </c>
      <c r="D19" s="91" t="s">
        <v>692</v>
      </c>
      <c r="E19" s="275">
        <v>10199.131000000001</v>
      </c>
      <c r="F19" s="275">
        <v>19324.543000000001</v>
      </c>
      <c r="G19" s="275">
        <v>24275.415999999997</v>
      </c>
    </row>
    <row r="20" spans="1:225" s="37" customFormat="1" ht="8.65" customHeight="1">
      <c r="A20" s="85"/>
      <c r="B20" s="39"/>
      <c r="C20" s="100" t="s">
        <v>542</v>
      </c>
      <c r="D20" s="91" t="s">
        <v>1017</v>
      </c>
      <c r="E20" s="275">
        <v>19143.275000000001</v>
      </c>
      <c r="F20" s="275">
        <v>11906.306</v>
      </c>
      <c r="G20" s="275">
        <v>10482.969999999999</v>
      </c>
    </row>
    <row r="21" spans="1:225" s="38" customFormat="1" ht="8.65" customHeight="1">
      <c r="A21" s="85"/>
      <c r="B21" s="39"/>
      <c r="C21" s="100" t="s">
        <v>543</v>
      </c>
      <c r="D21" s="91" t="s">
        <v>693</v>
      </c>
      <c r="E21" s="275">
        <v>538691.08899999969</v>
      </c>
      <c r="F21" s="275">
        <v>603398.83299999987</v>
      </c>
      <c r="G21" s="275">
        <v>702550.32799999986</v>
      </c>
    </row>
    <row r="22" spans="1:225" s="37" customFormat="1" ht="8.65" customHeight="1">
      <c r="A22" s="85"/>
      <c r="B22" s="39"/>
      <c r="C22" s="100" t="s">
        <v>544</v>
      </c>
      <c r="D22" s="91" t="s">
        <v>694</v>
      </c>
      <c r="E22" s="275">
        <v>228295.83100000001</v>
      </c>
      <c r="F22" s="275">
        <v>243898.65</v>
      </c>
      <c r="G22" s="275">
        <v>318097.33100000006</v>
      </c>
    </row>
    <row r="23" spans="1:225" s="37" customFormat="1" ht="8.65" customHeight="1">
      <c r="A23" s="85"/>
      <c r="B23" s="39"/>
      <c r="C23" s="100" t="s">
        <v>472</v>
      </c>
      <c r="D23" s="91" t="s">
        <v>695</v>
      </c>
      <c r="E23" s="275">
        <v>318390.09999999998</v>
      </c>
      <c r="F23" s="275">
        <v>358978.43800000002</v>
      </c>
      <c r="G23" s="275">
        <v>401312.17700000003</v>
      </c>
    </row>
    <row r="24" spans="1:225" s="37" customFormat="1" ht="8.65" customHeight="1">
      <c r="A24" s="85"/>
      <c r="B24" s="39"/>
      <c r="C24" s="100" t="s">
        <v>469</v>
      </c>
      <c r="D24" s="91" t="s">
        <v>857</v>
      </c>
      <c r="E24" s="275">
        <v>210239.74099999995</v>
      </c>
      <c r="F24" s="275">
        <v>200398.72399999996</v>
      </c>
      <c r="G24" s="275">
        <v>232458.29999999996</v>
      </c>
    </row>
    <row r="25" spans="1:225" s="37" customFormat="1" ht="8.65" customHeight="1">
      <c r="A25" s="85"/>
      <c r="B25" s="39"/>
      <c r="C25" s="100" t="s">
        <v>470</v>
      </c>
      <c r="D25" s="91" t="s">
        <v>696</v>
      </c>
      <c r="E25" s="275">
        <v>73765.210000000006</v>
      </c>
      <c r="F25" s="275">
        <v>72217.197999999989</v>
      </c>
      <c r="G25" s="275">
        <v>89914.323999999993</v>
      </c>
    </row>
    <row r="26" spans="1:225" s="38" customFormat="1" ht="8.65" customHeight="1">
      <c r="A26" s="85"/>
      <c r="B26" s="39"/>
      <c r="C26" s="100" t="s">
        <v>471</v>
      </c>
      <c r="D26" s="91" t="s">
        <v>697</v>
      </c>
      <c r="E26" s="275">
        <v>706.93</v>
      </c>
      <c r="F26" s="275">
        <v>836.41200000000003</v>
      </c>
      <c r="G26" s="275">
        <v>2448.654</v>
      </c>
    </row>
    <row r="27" spans="1:225" s="37" customFormat="1" ht="8.65" customHeight="1">
      <c r="A27" s="85"/>
      <c r="B27" s="39"/>
      <c r="C27" s="100" t="s">
        <v>550</v>
      </c>
      <c r="D27" s="91" t="s">
        <v>698</v>
      </c>
      <c r="E27" s="275">
        <v>299506.408</v>
      </c>
      <c r="F27" s="275">
        <v>440899.17800000001</v>
      </c>
      <c r="G27" s="275">
        <v>486735.50900000002</v>
      </c>
    </row>
    <row r="28" spans="1:225" s="37" customFormat="1" ht="8.65" customHeight="1">
      <c r="A28" s="85"/>
      <c r="B28" s="39"/>
      <c r="C28" s="100" t="s">
        <v>551</v>
      </c>
      <c r="D28" s="91" t="s">
        <v>699</v>
      </c>
      <c r="E28" s="275">
        <v>858059.80100000009</v>
      </c>
      <c r="F28" s="275">
        <v>1027619.8129999996</v>
      </c>
      <c r="G28" s="275">
        <v>1289542.0190000001</v>
      </c>
    </row>
    <row r="29" spans="1:225" s="37" customFormat="1" ht="8.65" customHeight="1">
      <c r="A29" s="85"/>
      <c r="B29" s="39"/>
      <c r="C29" s="100" t="s">
        <v>499</v>
      </c>
      <c r="D29" s="91" t="s">
        <v>700</v>
      </c>
      <c r="E29" s="275">
        <v>267505.39000000007</v>
      </c>
      <c r="F29" s="275">
        <v>245235.71100000001</v>
      </c>
      <c r="G29" s="275">
        <v>287463.70400000003</v>
      </c>
    </row>
    <row r="30" spans="1:225" s="38" customFormat="1" ht="8.65" customHeight="1">
      <c r="A30" s="85"/>
      <c r="B30" s="39"/>
      <c r="C30" s="100" t="s">
        <v>501</v>
      </c>
      <c r="D30" s="91" t="s">
        <v>701</v>
      </c>
      <c r="E30" s="275">
        <v>224674.07600000003</v>
      </c>
      <c r="F30" s="275">
        <v>270992.95400000003</v>
      </c>
      <c r="G30" s="275">
        <v>296019.94299999997</v>
      </c>
    </row>
    <row r="31" spans="1:225" s="37" customFormat="1" ht="8.65" customHeight="1">
      <c r="A31" s="85"/>
      <c r="B31" s="39"/>
      <c r="C31" s="100" t="s">
        <v>554</v>
      </c>
      <c r="D31" s="91" t="s">
        <v>702</v>
      </c>
      <c r="E31" s="275">
        <v>66197.894</v>
      </c>
      <c r="F31" s="275">
        <v>88368.994000000006</v>
      </c>
      <c r="G31" s="275">
        <v>97677.834000000003</v>
      </c>
    </row>
    <row r="32" spans="1:225" s="38" customFormat="1" ht="8.65" customHeight="1">
      <c r="A32" s="85"/>
      <c r="B32" s="39"/>
      <c r="C32" s="100" t="s">
        <v>555</v>
      </c>
      <c r="D32" s="91" t="s">
        <v>703</v>
      </c>
      <c r="E32" s="275">
        <v>547115.44099999964</v>
      </c>
      <c r="F32" s="275">
        <v>757459.2909999995</v>
      </c>
      <c r="G32" s="275">
        <v>878866.326</v>
      </c>
    </row>
    <row r="33" spans="1:225" s="37" customFormat="1" ht="8.65" customHeight="1">
      <c r="A33" s="85"/>
      <c r="B33" s="39"/>
      <c r="C33" s="100" t="s">
        <v>558</v>
      </c>
      <c r="D33" s="91" t="s">
        <v>858</v>
      </c>
      <c r="E33" s="275">
        <v>190345.69400000002</v>
      </c>
      <c r="F33" s="275">
        <v>223248.59000000005</v>
      </c>
      <c r="G33" s="275">
        <v>259647.4040000001</v>
      </c>
    </row>
    <row r="34" spans="1:225" s="37" customFormat="1" ht="8.65" customHeight="1">
      <c r="A34" s="85"/>
      <c r="B34" s="39"/>
      <c r="C34" s="100" t="s">
        <v>559</v>
      </c>
      <c r="D34" s="91" t="s">
        <v>859</v>
      </c>
      <c r="E34" s="275">
        <v>741293.30799999996</v>
      </c>
      <c r="F34" s="275">
        <v>877192.50000000035</v>
      </c>
      <c r="G34" s="275">
        <v>981574.22899999993</v>
      </c>
    </row>
    <row r="35" spans="1:225" s="37" customFormat="1" ht="8.65" customHeight="1">
      <c r="A35" s="85"/>
      <c r="B35" s="39"/>
      <c r="C35" s="100" t="s">
        <v>561</v>
      </c>
      <c r="D35" s="91" t="s">
        <v>860</v>
      </c>
      <c r="E35" s="275">
        <v>506857.99900000013</v>
      </c>
      <c r="F35" s="275">
        <v>582987.13300000003</v>
      </c>
      <c r="G35" s="275">
        <v>603712.24800000014</v>
      </c>
    </row>
    <row r="36" spans="1:225" s="37" customFormat="1" ht="8.65" customHeight="1">
      <c r="A36" s="85"/>
      <c r="B36" s="39"/>
      <c r="C36" s="100" t="s">
        <v>563</v>
      </c>
      <c r="D36" s="91" t="s">
        <v>704</v>
      </c>
      <c r="E36" s="275">
        <v>503175.42299999995</v>
      </c>
      <c r="F36" s="275">
        <v>552578.196</v>
      </c>
      <c r="G36" s="275">
        <v>732157.61600000004</v>
      </c>
    </row>
    <row r="37" spans="1:225" s="37" customFormat="1" ht="8.65" customHeight="1">
      <c r="A37" s="85"/>
      <c r="B37" s="39"/>
      <c r="C37" s="100" t="s">
        <v>564</v>
      </c>
      <c r="D37" s="91" t="s">
        <v>861</v>
      </c>
      <c r="E37" s="275">
        <v>449256.47100000008</v>
      </c>
      <c r="F37" s="275">
        <v>522206.9</v>
      </c>
      <c r="G37" s="275">
        <v>586359.82799999998</v>
      </c>
    </row>
    <row r="38" spans="1:225" s="37" customFormat="1" ht="8.65" customHeight="1">
      <c r="A38" s="85"/>
      <c r="B38" s="39"/>
      <c r="C38" s="100" t="s">
        <v>566</v>
      </c>
      <c r="D38" s="91" t="s">
        <v>705</v>
      </c>
      <c r="E38" s="275">
        <v>815498.08600000001</v>
      </c>
      <c r="F38" s="275">
        <v>847552.77100000007</v>
      </c>
      <c r="G38" s="275">
        <v>475418.14899999998</v>
      </c>
    </row>
    <row r="39" spans="1:225" s="37" customFormat="1" ht="8.65" customHeight="1">
      <c r="A39" s="85"/>
      <c r="B39" s="39"/>
      <c r="C39" s="100" t="s">
        <v>503</v>
      </c>
      <c r="D39" s="91" t="s">
        <v>706</v>
      </c>
      <c r="E39" s="275">
        <v>57170.02</v>
      </c>
      <c r="F39" s="275">
        <v>67663.479000000007</v>
      </c>
      <c r="G39" s="275">
        <v>84575.497000000003</v>
      </c>
    </row>
    <row r="40" spans="1:225" s="37" customFormat="1" ht="8.65" customHeight="1">
      <c r="A40" s="85"/>
      <c r="B40" s="39"/>
      <c r="C40" s="100" t="s">
        <v>568</v>
      </c>
      <c r="D40" s="91" t="s">
        <v>707</v>
      </c>
      <c r="E40" s="275">
        <v>168470.10600000006</v>
      </c>
      <c r="F40" s="275">
        <v>185915.51800000001</v>
      </c>
      <c r="G40" s="275">
        <v>200086.24499999997</v>
      </c>
    </row>
    <row r="41" spans="1:225" s="37" customFormat="1" ht="8.65" customHeight="1">
      <c r="A41" s="85"/>
      <c r="B41" s="39"/>
      <c r="C41" s="101" t="s">
        <v>569</v>
      </c>
      <c r="D41" s="98" t="s">
        <v>708</v>
      </c>
      <c r="E41" s="275">
        <v>0</v>
      </c>
      <c r="F41" s="275">
        <v>0</v>
      </c>
      <c r="G41" s="275">
        <v>0</v>
      </c>
    </row>
    <row r="42" spans="1:225" s="37" customFormat="1" ht="9" customHeight="1">
      <c r="A42" s="265" t="s">
        <v>480</v>
      </c>
      <c r="B42" s="573" t="s">
        <v>1014</v>
      </c>
      <c r="C42" s="573"/>
      <c r="D42" s="573"/>
      <c r="E42" s="266">
        <v>0</v>
      </c>
      <c r="F42" s="266">
        <v>0</v>
      </c>
      <c r="G42" s="266">
        <v>0</v>
      </c>
      <c r="H42" s="18"/>
      <c r="I42" s="565"/>
      <c r="J42" s="565"/>
      <c r="K42" s="18"/>
      <c r="L42" s="18"/>
      <c r="M42" s="18"/>
      <c r="N42" s="18"/>
      <c r="O42" s="26"/>
      <c r="P42" s="34"/>
      <c r="Q42" s="565"/>
      <c r="R42" s="565"/>
      <c r="S42" s="565"/>
      <c r="T42" s="18"/>
      <c r="U42" s="18"/>
      <c r="V42" s="18"/>
      <c r="W42" s="18"/>
      <c r="X42" s="26"/>
      <c r="Y42" s="34"/>
      <c r="Z42" s="565"/>
      <c r="AA42" s="565"/>
      <c r="AB42" s="565"/>
      <c r="AC42" s="18"/>
      <c r="AD42" s="18"/>
      <c r="AE42" s="18"/>
      <c r="AF42" s="18"/>
      <c r="AG42" s="26"/>
      <c r="AH42" s="34"/>
      <c r="AI42" s="565"/>
      <c r="AJ42" s="565"/>
      <c r="AK42" s="565"/>
      <c r="AL42" s="18"/>
      <c r="AM42" s="18"/>
      <c r="AN42" s="18"/>
      <c r="AO42" s="18"/>
      <c r="AP42" s="26"/>
      <c r="AQ42" s="34"/>
      <c r="AR42" s="565"/>
      <c r="AS42" s="565"/>
      <c r="AT42" s="565"/>
      <c r="AU42" s="18"/>
      <c r="AV42" s="18"/>
      <c r="AW42" s="18"/>
      <c r="AX42" s="18"/>
      <c r="AY42" s="26"/>
      <c r="AZ42" s="34"/>
      <c r="BA42" s="565"/>
      <c r="BB42" s="565"/>
      <c r="BC42" s="565"/>
      <c r="BD42" s="18"/>
      <c r="BE42" s="18"/>
      <c r="BF42" s="18"/>
      <c r="BG42" s="18"/>
      <c r="BH42" s="26"/>
      <c r="BI42" s="34"/>
      <c r="BJ42" s="565"/>
      <c r="BK42" s="565"/>
      <c r="BL42" s="565"/>
      <c r="BM42" s="18"/>
      <c r="BN42" s="18"/>
      <c r="BO42" s="18"/>
      <c r="BP42" s="18"/>
      <c r="BQ42" s="26"/>
      <c r="BR42" s="34"/>
      <c r="BS42" s="565"/>
      <c r="BT42" s="565"/>
      <c r="BU42" s="565"/>
      <c r="BV42" s="18"/>
      <c r="BW42" s="18"/>
      <c r="BX42" s="18"/>
      <c r="BY42" s="18"/>
      <c r="BZ42" s="26"/>
      <c r="CA42" s="34"/>
      <c r="CB42" s="565"/>
      <c r="CC42" s="565"/>
      <c r="CD42" s="565"/>
      <c r="CE42" s="18"/>
      <c r="CF42" s="18"/>
      <c r="CG42" s="18"/>
      <c r="CH42" s="18"/>
      <c r="CI42" s="26"/>
      <c r="CJ42" s="34"/>
      <c r="CK42" s="565"/>
      <c r="CL42" s="565"/>
      <c r="CM42" s="565"/>
      <c r="CN42" s="18"/>
      <c r="CO42" s="18"/>
      <c r="CP42" s="18"/>
      <c r="CQ42" s="18"/>
      <c r="CR42" s="26"/>
      <c r="CS42" s="34"/>
      <c r="CT42" s="565"/>
      <c r="CU42" s="565"/>
      <c r="CV42" s="565"/>
      <c r="CW42" s="18"/>
      <c r="CX42" s="18"/>
      <c r="CY42" s="18"/>
      <c r="CZ42" s="18"/>
      <c r="DA42" s="26"/>
      <c r="DB42" s="34"/>
      <c r="DC42" s="565"/>
      <c r="DD42" s="565"/>
      <c r="DE42" s="565"/>
      <c r="DF42" s="18"/>
      <c r="DG42" s="18"/>
      <c r="DH42" s="18"/>
      <c r="DI42" s="18"/>
      <c r="DJ42" s="26"/>
      <c r="DK42" s="34"/>
      <c r="DL42" s="565"/>
      <c r="DM42" s="565"/>
      <c r="DN42" s="565"/>
      <c r="DO42" s="18"/>
      <c r="DP42" s="18"/>
      <c r="DQ42" s="18"/>
      <c r="DR42" s="18"/>
      <c r="DS42" s="26"/>
      <c r="DT42" s="34"/>
      <c r="DU42" s="565"/>
      <c r="DV42" s="565"/>
      <c r="DW42" s="565"/>
      <c r="DX42" s="18"/>
      <c r="DY42" s="18"/>
      <c r="DZ42" s="18"/>
      <c r="EA42" s="18"/>
      <c r="EB42" s="26"/>
      <c r="EC42" s="34"/>
      <c r="ED42" s="565"/>
      <c r="EE42" s="565"/>
      <c r="EF42" s="565"/>
      <c r="EG42" s="18"/>
      <c r="EH42" s="18"/>
      <c r="EI42" s="18"/>
      <c r="EJ42" s="18"/>
      <c r="EK42" s="26"/>
      <c r="EL42" s="34"/>
      <c r="EM42" s="565"/>
      <c r="EN42" s="565"/>
      <c r="EO42" s="565"/>
      <c r="EP42" s="18"/>
      <c r="EQ42" s="18"/>
      <c r="ER42" s="18"/>
      <c r="ES42" s="18"/>
      <c r="ET42" s="26"/>
      <c r="EU42" s="34"/>
      <c r="EV42" s="565"/>
      <c r="EW42" s="565"/>
      <c r="EX42" s="565"/>
      <c r="EY42" s="18"/>
      <c r="EZ42" s="18"/>
      <c r="FA42" s="18"/>
      <c r="FB42" s="18"/>
      <c r="FC42" s="26"/>
      <c r="FD42" s="34"/>
      <c r="FE42" s="565"/>
      <c r="FF42" s="565"/>
      <c r="FG42" s="565"/>
      <c r="FH42" s="18"/>
      <c r="FI42" s="18"/>
      <c r="FJ42" s="18"/>
      <c r="FK42" s="18"/>
      <c r="FL42" s="26"/>
      <c r="FM42" s="34"/>
      <c r="FN42" s="565"/>
      <c r="FO42" s="565"/>
      <c r="FP42" s="565"/>
      <c r="FQ42" s="18"/>
      <c r="FR42" s="18"/>
      <c r="FS42" s="18"/>
      <c r="FT42" s="18"/>
      <c r="FU42" s="26"/>
      <c r="FV42" s="34"/>
      <c r="FW42" s="565"/>
      <c r="FX42" s="565"/>
      <c r="FY42" s="565"/>
      <c r="FZ42" s="18"/>
      <c r="GA42" s="18"/>
      <c r="GB42" s="18"/>
      <c r="GC42" s="18"/>
      <c r="GD42" s="26"/>
      <c r="GE42" s="34"/>
      <c r="GF42" s="565"/>
      <c r="GG42" s="565"/>
      <c r="GH42" s="565"/>
      <c r="GI42" s="18"/>
      <c r="GJ42" s="18"/>
      <c r="GK42" s="18"/>
      <c r="GL42" s="18"/>
      <c r="GM42" s="26"/>
      <c r="GN42" s="34"/>
      <c r="GO42" s="565"/>
      <c r="GP42" s="565"/>
      <c r="GQ42" s="565"/>
      <c r="GR42" s="18"/>
      <c r="GS42" s="18"/>
      <c r="GT42" s="18"/>
      <c r="GU42" s="18"/>
      <c r="GV42" s="26"/>
      <c r="GW42" s="34"/>
      <c r="GX42" s="565"/>
      <c r="GY42" s="565"/>
      <c r="GZ42" s="565"/>
      <c r="HA42" s="18"/>
      <c r="HB42" s="18"/>
      <c r="HC42" s="18"/>
      <c r="HD42" s="18"/>
      <c r="HE42" s="26"/>
      <c r="HF42" s="34"/>
      <c r="HG42" s="565"/>
      <c r="HH42" s="565"/>
      <c r="HI42" s="565"/>
      <c r="HJ42" s="18"/>
      <c r="HK42" s="18"/>
      <c r="HL42" s="18"/>
      <c r="HM42" s="18"/>
      <c r="HN42" s="26"/>
      <c r="HO42" s="34"/>
      <c r="HP42" s="565"/>
      <c r="HQ42" s="565"/>
    </row>
    <row r="43" spans="1:225" s="37" customFormat="1" ht="8.65" customHeight="1">
      <c r="A43" s="85"/>
      <c r="B43" s="39"/>
      <c r="C43" s="85" t="s">
        <v>571</v>
      </c>
      <c r="D43" s="39" t="s">
        <v>959</v>
      </c>
      <c r="E43" s="275">
        <v>0</v>
      </c>
      <c r="F43" s="275">
        <v>0</v>
      </c>
      <c r="G43" s="275">
        <v>0</v>
      </c>
    </row>
    <row r="44" spans="1:225" s="38" customFormat="1" ht="18" customHeight="1">
      <c r="A44" s="74" t="s">
        <v>481</v>
      </c>
      <c r="B44" s="562" t="s">
        <v>709</v>
      </c>
      <c r="C44" s="562"/>
      <c r="D44" s="562"/>
      <c r="E44" s="266">
        <v>29163.776000000002</v>
      </c>
      <c r="F44" s="266">
        <v>55515.907999999996</v>
      </c>
      <c r="G44" s="266">
        <v>55319.663999999997</v>
      </c>
      <c r="H44" s="18"/>
      <c r="I44" s="565"/>
      <c r="J44" s="565"/>
      <c r="K44" s="18"/>
      <c r="L44" s="18"/>
      <c r="M44" s="18"/>
      <c r="N44" s="18"/>
      <c r="O44" s="26"/>
      <c r="P44" s="34"/>
      <c r="Q44" s="565"/>
      <c r="R44" s="565"/>
      <c r="S44" s="565"/>
      <c r="T44" s="18"/>
      <c r="U44" s="18"/>
      <c r="V44" s="18"/>
      <c r="W44" s="18"/>
      <c r="X44" s="26"/>
      <c r="Y44" s="34"/>
      <c r="Z44" s="565"/>
      <c r="AA44" s="565"/>
      <c r="AB44" s="565"/>
      <c r="AC44" s="18"/>
      <c r="AD44" s="18"/>
      <c r="AE44" s="18"/>
      <c r="AF44" s="18"/>
      <c r="AG44" s="26"/>
      <c r="AH44" s="34"/>
      <c r="AI44" s="565"/>
      <c r="AJ44" s="565"/>
      <c r="AK44" s="565"/>
      <c r="AL44" s="18"/>
      <c r="AM44" s="18"/>
      <c r="AN44" s="18"/>
      <c r="AO44" s="18"/>
      <c r="AP44" s="26"/>
      <c r="AQ44" s="34"/>
      <c r="AR44" s="565"/>
      <c r="AS44" s="565"/>
      <c r="AT44" s="565"/>
      <c r="AU44" s="18"/>
      <c r="AV44" s="18"/>
      <c r="AW44" s="18"/>
      <c r="AX44" s="18"/>
      <c r="AY44" s="26"/>
      <c r="AZ44" s="34"/>
      <c r="BA44" s="565"/>
      <c r="BB44" s="565"/>
      <c r="BC44" s="565"/>
      <c r="BD44" s="18"/>
      <c r="BE44" s="18"/>
      <c r="BF44" s="18"/>
      <c r="BG44" s="18"/>
      <c r="BH44" s="26"/>
      <c r="BI44" s="34"/>
      <c r="BJ44" s="565"/>
      <c r="BK44" s="565"/>
      <c r="BL44" s="565"/>
      <c r="BM44" s="18"/>
      <c r="BN44" s="18"/>
      <c r="BO44" s="18"/>
      <c r="BP44" s="18"/>
      <c r="BQ44" s="26"/>
      <c r="BR44" s="34"/>
      <c r="BS44" s="565"/>
      <c r="BT44" s="565"/>
      <c r="BU44" s="565"/>
      <c r="BV44" s="18"/>
      <c r="BW44" s="18"/>
      <c r="BX44" s="18"/>
      <c r="BY44" s="18"/>
      <c r="BZ44" s="26"/>
      <c r="CA44" s="34"/>
      <c r="CB44" s="565"/>
      <c r="CC44" s="565"/>
      <c r="CD44" s="565"/>
      <c r="CE44" s="18"/>
      <c r="CF44" s="18"/>
      <c r="CG44" s="18"/>
      <c r="CH44" s="18"/>
      <c r="CI44" s="26"/>
      <c r="CJ44" s="34"/>
      <c r="CK44" s="565"/>
      <c r="CL44" s="565"/>
      <c r="CM44" s="565"/>
      <c r="CN44" s="18"/>
      <c r="CO44" s="18"/>
      <c r="CP44" s="18"/>
      <c r="CQ44" s="18"/>
      <c r="CR44" s="26"/>
      <c r="CS44" s="34"/>
      <c r="CT44" s="565"/>
      <c r="CU44" s="565"/>
      <c r="CV44" s="565"/>
      <c r="CW44" s="18"/>
      <c r="CX44" s="18"/>
      <c r="CY44" s="18"/>
      <c r="CZ44" s="18"/>
      <c r="DA44" s="26"/>
      <c r="DB44" s="34"/>
      <c r="DC44" s="565"/>
      <c r="DD44" s="565"/>
      <c r="DE44" s="565"/>
      <c r="DF44" s="18"/>
      <c r="DG44" s="18"/>
      <c r="DH44" s="18"/>
      <c r="DI44" s="18"/>
      <c r="DJ44" s="26"/>
      <c r="DK44" s="34"/>
      <c r="DL44" s="565"/>
      <c r="DM44" s="565"/>
      <c r="DN44" s="565"/>
      <c r="DO44" s="18"/>
      <c r="DP44" s="18"/>
      <c r="DQ44" s="18"/>
      <c r="DR44" s="18"/>
      <c r="DS44" s="26"/>
      <c r="DT44" s="34"/>
      <c r="DU44" s="565"/>
      <c r="DV44" s="565"/>
      <c r="DW44" s="565"/>
      <c r="DX44" s="18"/>
      <c r="DY44" s="18"/>
      <c r="DZ44" s="18"/>
      <c r="EA44" s="18"/>
      <c r="EB44" s="26"/>
      <c r="EC44" s="34"/>
      <c r="ED44" s="565"/>
      <c r="EE44" s="565"/>
      <c r="EF44" s="565"/>
      <c r="EG44" s="18"/>
      <c r="EH44" s="18"/>
      <c r="EI44" s="18"/>
      <c r="EJ44" s="18"/>
      <c r="EK44" s="26"/>
      <c r="EL44" s="34"/>
      <c r="EM44" s="565"/>
      <c r="EN44" s="565"/>
      <c r="EO44" s="565"/>
      <c r="EP44" s="18"/>
      <c r="EQ44" s="18"/>
      <c r="ER44" s="18"/>
      <c r="ES44" s="18"/>
      <c r="ET44" s="26"/>
      <c r="EU44" s="34"/>
      <c r="EV44" s="565"/>
      <c r="EW44" s="565"/>
      <c r="EX44" s="565"/>
      <c r="EY44" s="18"/>
      <c r="EZ44" s="18"/>
      <c r="FA44" s="18"/>
      <c r="FB44" s="18"/>
      <c r="FC44" s="26"/>
      <c r="FD44" s="34"/>
      <c r="FE44" s="565"/>
      <c r="FF44" s="565"/>
      <c r="FG44" s="565"/>
      <c r="FH44" s="18"/>
      <c r="FI44" s="18"/>
      <c r="FJ44" s="18"/>
      <c r="FK44" s="18"/>
      <c r="FL44" s="26"/>
      <c r="FM44" s="34"/>
      <c r="FN44" s="565"/>
      <c r="FO44" s="565"/>
      <c r="FP44" s="565"/>
      <c r="FQ44" s="18"/>
      <c r="FR44" s="18"/>
      <c r="FS44" s="18"/>
      <c r="FT44" s="18"/>
      <c r="FU44" s="26"/>
      <c r="FV44" s="34"/>
      <c r="FW44" s="565"/>
      <c r="FX44" s="565"/>
      <c r="FY44" s="565"/>
      <c r="FZ44" s="18"/>
      <c r="GA44" s="18"/>
      <c r="GB44" s="18"/>
      <c r="GC44" s="18"/>
      <c r="GD44" s="26"/>
      <c r="GE44" s="34"/>
      <c r="GF44" s="565"/>
      <c r="GG44" s="565"/>
      <c r="GH44" s="565"/>
      <c r="GI44" s="18"/>
      <c r="GJ44" s="18"/>
      <c r="GK44" s="18"/>
      <c r="GL44" s="18"/>
      <c r="GM44" s="26"/>
      <c r="GN44" s="34"/>
      <c r="GO44" s="565"/>
      <c r="GP44" s="565"/>
      <c r="GQ44" s="565"/>
      <c r="GR44" s="18"/>
      <c r="GS44" s="18"/>
      <c r="GT44" s="18"/>
      <c r="GU44" s="18"/>
      <c r="GV44" s="26"/>
      <c r="GW44" s="34"/>
      <c r="GX44" s="565"/>
      <c r="GY44" s="565"/>
      <c r="GZ44" s="565"/>
      <c r="HA44" s="18"/>
      <c r="HB44" s="18"/>
      <c r="HC44" s="18"/>
      <c r="HD44" s="18"/>
      <c r="HE44" s="26"/>
      <c r="HF44" s="34"/>
      <c r="HG44" s="565"/>
      <c r="HH44" s="565"/>
      <c r="HI44" s="565"/>
      <c r="HJ44" s="18"/>
      <c r="HK44" s="18"/>
      <c r="HL44" s="18"/>
      <c r="HM44" s="18"/>
      <c r="HN44" s="26"/>
      <c r="HO44" s="34"/>
      <c r="HP44" s="565"/>
      <c r="HQ44" s="565"/>
    </row>
    <row r="45" spans="1:225" s="37" customFormat="1" ht="8.65" customHeight="1">
      <c r="A45" s="85"/>
      <c r="B45" s="39"/>
      <c r="C45" s="99" t="s">
        <v>572</v>
      </c>
      <c r="D45" s="76" t="s">
        <v>710</v>
      </c>
      <c r="E45" s="275">
        <v>0</v>
      </c>
      <c r="F45" s="275">
        <v>0</v>
      </c>
      <c r="G45" s="275">
        <v>0</v>
      </c>
    </row>
    <row r="46" spans="1:225" s="37" customFormat="1" ht="8.65" customHeight="1">
      <c r="A46" s="85"/>
      <c r="B46" s="39"/>
      <c r="C46" s="100" t="s">
        <v>573</v>
      </c>
      <c r="D46" s="91" t="s">
        <v>711</v>
      </c>
      <c r="E46" s="275">
        <v>0</v>
      </c>
      <c r="F46" s="275">
        <v>0</v>
      </c>
      <c r="G46" s="275">
        <v>0</v>
      </c>
    </row>
    <row r="47" spans="1:225" s="38" customFormat="1" ht="18" customHeight="1">
      <c r="A47" s="85"/>
      <c r="B47" s="39"/>
      <c r="C47" s="100" t="s">
        <v>575</v>
      </c>
      <c r="D47" s="91" t="s">
        <v>712</v>
      </c>
      <c r="E47" s="275">
        <v>29163.776000000002</v>
      </c>
      <c r="F47" s="275">
        <v>55515.907999999996</v>
      </c>
      <c r="G47" s="275">
        <v>55319.663999999997</v>
      </c>
    </row>
    <row r="48" spans="1:225" s="37" customFormat="1" ht="8.65" customHeight="1">
      <c r="A48" s="85"/>
      <c r="B48" s="39"/>
      <c r="C48" s="101" t="s">
        <v>577</v>
      </c>
      <c r="D48" s="98" t="s">
        <v>713</v>
      </c>
      <c r="E48" s="275">
        <v>0</v>
      </c>
      <c r="F48" s="275">
        <v>0</v>
      </c>
      <c r="G48" s="275">
        <v>0</v>
      </c>
    </row>
    <row r="49" spans="1:225" s="38" customFormat="1" ht="18" customHeight="1">
      <c r="A49" s="74" t="s">
        <v>482</v>
      </c>
      <c r="B49" s="562" t="s">
        <v>714</v>
      </c>
      <c r="C49" s="562"/>
      <c r="D49" s="562"/>
      <c r="E49" s="266">
        <v>4548.9130000000005</v>
      </c>
      <c r="F49" s="266">
        <v>4890.7960000000003</v>
      </c>
      <c r="G49" s="266">
        <v>2947.2110000000002</v>
      </c>
      <c r="H49" s="18"/>
      <c r="I49" s="565"/>
      <c r="J49" s="565"/>
      <c r="K49" s="18"/>
      <c r="L49" s="18"/>
      <c r="M49" s="18"/>
      <c r="N49" s="18"/>
      <c r="O49" s="26"/>
      <c r="P49" s="34"/>
      <c r="Q49" s="565"/>
      <c r="R49" s="565"/>
      <c r="S49" s="565"/>
      <c r="T49" s="18"/>
      <c r="U49" s="18"/>
      <c r="V49" s="18"/>
      <c r="W49" s="18"/>
      <c r="X49" s="26"/>
      <c r="Y49" s="34"/>
      <c r="Z49" s="565"/>
      <c r="AA49" s="565"/>
      <c r="AB49" s="565"/>
      <c r="AC49" s="18"/>
      <c r="AD49" s="18"/>
      <c r="AE49" s="18"/>
      <c r="AF49" s="18"/>
      <c r="AG49" s="26"/>
      <c r="AH49" s="34"/>
      <c r="AI49" s="565"/>
      <c r="AJ49" s="565"/>
      <c r="AK49" s="565"/>
      <c r="AL49" s="18"/>
      <c r="AM49" s="18"/>
      <c r="AN49" s="18"/>
      <c r="AO49" s="18"/>
      <c r="AP49" s="26"/>
      <c r="AQ49" s="34"/>
      <c r="AR49" s="565"/>
      <c r="AS49" s="565"/>
      <c r="AT49" s="565"/>
      <c r="AU49" s="18"/>
      <c r="AV49" s="18"/>
      <c r="AW49" s="18"/>
      <c r="AX49" s="18"/>
      <c r="AY49" s="26"/>
      <c r="AZ49" s="34"/>
      <c r="BA49" s="565"/>
      <c r="BB49" s="565"/>
      <c r="BC49" s="565"/>
      <c r="BD49" s="18"/>
      <c r="BE49" s="18"/>
      <c r="BF49" s="18"/>
      <c r="BG49" s="18"/>
      <c r="BH49" s="26"/>
      <c r="BI49" s="34"/>
      <c r="BJ49" s="565"/>
      <c r="BK49" s="565"/>
      <c r="BL49" s="565"/>
      <c r="BM49" s="18"/>
      <c r="BN49" s="18"/>
      <c r="BO49" s="18"/>
      <c r="BP49" s="18"/>
      <c r="BQ49" s="26"/>
      <c r="BR49" s="34"/>
      <c r="BS49" s="565"/>
      <c r="BT49" s="565"/>
      <c r="BU49" s="565"/>
      <c r="BV49" s="18"/>
      <c r="BW49" s="18"/>
      <c r="BX49" s="18"/>
      <c r="BY49" s="18"/>
      <c r="BZ49" s="26"/>
      <c r="CA49" s="34"/>
      <c r="CB49" s="565"/>
      <c r="CC49" s="565"/>
      <c r="CD49" s="565"/>
      <c r="CE49" s="18"/>
      <c r="CF49" s="18"/>
      <c r="CG49" s="18"/>
      <c r="CH49" s="18"/>
      <c r="CI49" s="26"/>
      <c r="CJ49" s="34"/>
      <c r="CK49" s="565"/>
      <c r="CL49" s="565"/>
      <c r="CM49" s="565"/>
      <c r="CN49" s="18"/>
      <c r="CO49" s="18"/>
      <c r="CP49" s="18"/>
      <c r="CQ49" s="18"/>
      <c r="CR49" s="26"/>
      <c r="CS49" s="34"/>
      <c r="CT49" s="565"/>
      <c r="CU49" s="565"/>
      <c r="CV49" s="565"/>
      <c r="CW49" s="18"/>
      <c r="CX49" s="18"/>
      <c r="CY49" s="18"/>
      <c r="CZ49" s="18"/>
      <c r="DA49" s="26"/>
      <c r="DB49" s="34"/>
      <c r="DC49" s="565"/>
      <c r="DD49" s="565"/>
      <c r="DE49" s="565"/>
      <c r="DF49" s="18"/>
      <c r="DG49" s="18"/>
      <c r="DH49" s="18"/>
      <c r="DI49" s="18"/>
      <c r="DJ49" s="26"/>
      <c r="DK49" s="34"/>
      <c r="DL49" s="565"/>
      <c r="DM49" s="565"/>
      <c r="DN49" s="565"/>
      <c r="DO49" s="18"/>
      <c r="DP49" s="18"/>
      <c r="DQ49" s="18"/>
      <c r="DR49" s="18"/>
      <c r="DS49" s="26"/>
      <c r="DT49" s="34"/>
      <c r="DU49" s="565"/>
      <c r="DV49" s="565"/>
      <c r="DW49" s="565"/>
      <c r="DX49" s="18"/>
      <c r="DY49" s="18"/>
      <c r="DZ49" s="18"/>
      <c r="EA49" s="18"/>
      <c r="EB49" s="26"/>
      <c r="EC49" s="34"/>
      <c r="ED49" s="565"/>
      <c r="EE49" s="565"/>
      <c r="EF49" s="565"/>
      <c r="EG49" s="18"/>
      <c r="EH49" s="18"/>
      <c r="EI49" s="18"/>
      <c r="EJ49" s="18"/>
      <c r="EK49" s="26"/>
      <c r="EL49" s="34"/>
      <c r="EM49" s="565"/>
      <c r="EN49" s="565"/>
      <c r="EO49" s="565"/>
      <c r="EP49" s="18"/>
      <c r="EQ49" s="18"/>
      <c r="ER49" s="18"/>
      <c r="ES49" s="18"/>
      <c r="ET49" s="26"/>
      <c r="EU49" s="34"/>
      <c r="EV49" s="565"/>
      <c r="EW49" s="565"/>
      <c r="EX49" s="565"/>
      <c r="EY49" s="18"/>
      <c r="EZ49" s="18"/>
      <c r="FA49" s="18"/>
      <c r="FB49" s="18"/>
      <c r="FC49" s="26"/>
      <c r="FD49" s="34"/>
      <c r="FE49" s="565"/>
      <c r="FF49" s="565"/>
      <c r="FG49" s="565"/>
      <c r="FH49" s="18"/>
      <c r="FI49" s="18"/>
      <c r="FJ49" s="18"/>
      <c r="FK49" s="18"/>
      <c r="FL49" s="26"/>
      <c r="FM49" s="34"/>
      <c r="FN49" s="565"/>
      <c r="FO49" s="565"/>
      <c r="FP49" s="565"/>
      <c r="FQ49" s="18"/>
      <c r="FR49" s="18"/>
      <c r="FS49" s="18"/>
      <c r="FT49" s="18"/>
      <c r="FU49" s="26"/>
      <c r="FV49" s="34"/>
      <c r="FW49" s="565"/>
      <c r="FX49" s="565"/>
      <c r="FY49" s="565"/>
      <c r="FZ49" s="18"/>
      <c r="GA49" s="18"/>
      <c r="GB49" s="18"/>
      <c r="GC49" s="18"/>
      <c r="GD49" s="26"/>
      <c r="GE49" s="34"/>
      <c r="GF49" s="565"/>
      <c r="GG49" s="565"/>
      <c r="GH49" s="565"/>
      <c r="GI49" s="18"/>
      <c r="GJ49" s="18"/>
      <c r="GK49" s="18"/>
      <c r="GL49" s="18"/>
      <c r="GM49" s="26"/>
      <c r="GN49" s="34"/>
      <c r="GO49" s="565"/>
      <c r="GP49" s="565"/>
      <c r="GQ49" s="565"/>
      <c r="GR49" s="18"/>
      <c r="GS49" s="18"/>
      <c r="GT49" s="18"/>
      <c r="GU49" s="18"/>
      <c r="GV49" s="26"/>
      <c r="GW49" s="34"/>
      <c r="GX49" s="565"/>
      <c r="GY49" s="565"/>
      <c r="GZ49" s="565"/>
      <c r="HA49" s="18"/>
      <c r="HB49" s="18"/>
      <c r="HC49" s="18"/>
      <c r="HD49" s="18"/>
      <c r="HE49" s="26"/>
      <c r="HF49" s="34"/>
      <c r="HG49" s="565"/>
      <c r="HH49" s="565"/>
      <c r="HI49" s="565"/>
      <c r="HJ49" s="18"/>
      <c r="HK49" s="18"/>
      <c r="HL49" s="18"/>
      <c r="HM49" s="18"/>
      <c r="HN49" s="26"/>
      <c r="HO49" s="34"/>
      <c r="HP49" s="565"/>
      <c r="HQ49" s="565"/>
    </row>
    <row r="50" spans="1:225" s="37" customFormat="1" ht="18" customHeight="1">
      <c r="A50" s="85"/>
      <c r="B50" s="39"/>
      <c r="C50" s="99" t="s">
        <v>586</v>
      </c>
      <c r="D50" s="76" t="s">
        <v>715</v>
      </c>
      <c r="E50" s="275">
        <v>4003.6880000000001</v>
      </c>
      <c r="F50" s="275">
        <v>4890.7960000000003</v>
      </c>
      <c r="G50" s="275">
        <v>2927.2510000000002</v>
      </c>
    </row>
    <row r="51" spans="1:225" s="37" customFormat="1" ht="8.65" customHeight="1">
      <c r="A51" s="85"/>
      <c r="B51" s="39"/>
      <c r="C51" s="100" t="s">
        <v>588</v>
      </c>
      <c r="D51" s="91" t="s">
        <v>862</v>
      </c>
      <c r="E51" s="275">
        <v>545.22500000000002</v>
      </c>
      <c r="F51" s="275">
        <v>0</v>
      </c>
      <c r="G51" s="275">
        <v>19.96</v>
      </c>
    </row>
    <row r="52" spans="1:225" s="38" customFormat="1" ht="8.65" customHeight="1">
      <c r="A52" s="85"/>
      <c r="B52" s="39"/>
      <c r="C52" s="101" t="s">
        <v>592</v>
      </c>
      <c r="D52" s="98" t="s">
        <v>863</v>
      </c>
      <c r="E52" s="275">
        <v>0</v>
      </c>
      <c r="F52" s="275">
        <v>0</v>
      </c>
      <c r="G52" s="275">
        <v>0</v>
      </c>
    </row>
    <row r="53" spans="1:225" s="38" customFormat="1" ht="9" customHeight="1">
      <c r="A53" s="74" t="s">
        <v>484</v>
      </c>
      <c r="B53" s="562" t="s">
        <v>716</v>
      </c>
      <c r="C53" s="562"/>
      <c r="D53" s="562"/>
      <c r="E53" s="266">
        <v>16572.150000000001</v>
      </c>
      <c r="F53" s="266">
        <v>14849.654999999999</v>
      </c>
      <c r="G53" s="266">
        <v>16035.777000000002</v>
      </c>
      <c r="H53" s="18"/>
      <c r="I53" s="565"/>
      <c r="J53" s="565"/>
      <c r="K53" s="18"/>
      <c r="L53" s="18"/>
      <c r="M53" s="18"/>
      <c r="N53" s="18"/>
      <c r="O53" s="26"/>
      <c r="P53" s="34"/>
      <c r="Q53" s="565"/>
      <c r="R53" s="565"/>
      <c r="S53" s="565"/>
      <c r="T53" s="18"/>
      <c r="U53" s="18"/>
      <c r="V53" s="18"/>
      <c r="W53" s="18"/>
      <c r="X53" s="26"/>
      <c r="Y53" s="34"/>
      <c r="Z53" s="565"/>
      <c r="AA53" s="565"/>
      <c r="AB53" s="565"/>
      <c r="AC53" s="18"/>
      <c r="AD53" s="18"/>
      <c r="AE53" s="18"/>
      <c r="AF53" s="18"/>
      <c r="AG53" s="26"/>
      <c r="AH53" s="34"/>
      <c r="AI53" s="565"/>
      <c r="AJ53" s="565"/>
      <c r="AK53" s="565"/>
      <c r="AL53" s="18"/>
      <c r="AM53" s="18"/>
      <c r="AN53" s="18"/>
      <c r="AO53" s="18"/>
      <c r="AP53" s="26"/>
      <c r="AQ53" s="34"/>
      <c r="AR53" s="565"/>
      <c r="AS53" s="565"/>
      <c r="AT53" s="565"/>
      <c r="AU53" s="18"/>
      <c r="AV53" s="18"/>
      <c r="AW53" s="18"/>
      <c r="AX53" s="18"/>
      <c r="AY53" s="26"/>
      <c r="AZ53" s="34"/>
      <c r="BA53" s="565"/>
      <c r="BB53" s="565"/>
      <c r="BC53" s="565"/>
      <c r="BD53" s="18"/>
      <c r="BE53" s="18"/>
      <c r="BF53" s="18"/>
      <c r="BG53" s="18"/>
      <c r="BH53" s="26"/>
      <c r="BI53" s="34"/>
      <c r="BJ53" s="565"/>
      <c r="BK53" s="565"/>
      <c r="BL53" s="565"/>
      <c r="BM53" s="18"/>
      <c r="BN53" s="18"/>
      <c r="BO53" s="18"/>
      <c r="BP53" s="18"/>
      <c r="BQ53" s="26"/>
      <c r="BR53" s="34"/>
      <c r="BS53" s="565"/>
      <c r="BT53" s="565"/>
      <c r="BU53" s="565"/>
      <c r="BV53" s="18"/>
      <c r="BW53" s="18"/>
      <c r="BX53" s="18"/>
      <c r="BY53" s="18"/>
      <c r="BZ53" s="26"/>
      <c r="CA53" s="34"/>
      <c r="CB53" s="565"/>
      <c r="CC53" s="565"/>
      <c r="CD53" s="565"/>
      <c r="CE53" s="18"/>
      <c r="CF53" s="18"/>
      <c r="CG53" s="18"/>
      <c r="CH53" s="18"/>
      <c r="CI53" s="26"/>
      <c r="CJ53" s="34"/>
      <c r="CK53" s="565"/>
      <c r="CL53" s="565"/>
      <c r="CM53" s="565"/>
      <c r="CN53" s="18"/>
      <c r="CO53" s="18"/>
      <c r="CP53" s="18"/>
      <c r="CQ53" s="18"/>
      <c r="CR53" s="26"/>
      <c r="CS53" s="34"/>
      <c r="CT53" s="565"/>
      <c r="CU53" s="565"/>
      <c r="CV53" s="565"/>
      <c r="CW53" s="18"/>
      <c r="CX53" s="18"/>
      <c r="CY53" s="18"/>
      <c r="CZ53" s="18"/>
      <c r="DA53" s="26"/>
      <c r="DB53" s="34"/>
      <c r="DC53" s="565"/>
      <c r="DD53" s="565"/>
      <c r="DE53" s="565"/>
      <c r="DF53" s="18"/>
      <c r="DG53" s="18"/>
      <c r="DH53" s="18"/>
      <c r="DI53" s="18"/>
      <c r="DJ53" s="26"/>
      <c r="DK53" s="34"/>
      <c r="DL53" s="565"/>
      <c r="DM53" s="565"/>
      <c r="DN53" s="565"/>
      <c r="DO53" s="18"/>
      <c r="DP53" s="18"/>
      <c r="DQ53" s="18"/>
      <c r="DR53" s="18"/>
      <c r="DS53" s="26"/>
      <c r="DT53" s="34"/>
      <c r="DU53" s="565"/>
      <c r="DV53" s="565"/>
      <c r="DW53" s="565"/>
      <c r="DX53" s="18"/>
      <c r="DY53" s="18"/>
      <c r="DZ53" s="18"/>
      <c r="EA53" s="18"/>
      <c r="EB53" s="26"/>
      <c r="EC53" s="34"/>
      <c r="ED53" s="565"/>
      <c r="EE53" s="565"/>
      <c r="EF53" s="565"/>
      <c r="EG53" s="18"/>
      <c r="EH53" s="18"/>
      <c r="EI53" s="18"/>
      <c r="EJ53" s="18"/>
      <c r="EK53" s="26"/>
      <c r="EL53" s="34"/>
      <c r="EM53" s="565"/>
      <c r="EN53" s="565"/>
      <c r="EO53" s="565"/>
      <c r="EP53" s="18"/>
      <c r="EQ53" s="18"/>
      <c r="ER53" s="18"/>
      <c r="ES53" s="18"/>
      <c r="ET53" s="26"/>
      <c r="EU53" s="34"/>
      <c r="EV53" s="565"/>
      <c r="EW53" s="565"/>
      <c r="EX53" s="565"/>
      <c r="EY53" s="18"/>
      <c r="EZ53" s="18"/>
      <c r="FA53" s="18"/>
      <c r="FB53" s="18"/>
      <c r="FC53" s="26"/>
      <c r="FD53" s="34"/>
      <c r="FE53" s="565"/>
      <c r="FF53" s="565"/>
      <c r="FG53" s="565"/>
      <c r="FH53" s="18"/>
      <c r="FI53" s="18"/>
      <c r="FJ53" s="18"/>
      <c r="FK53" s="18"/>
      <c r="FL53" s="26"/>
      <c r="FM53" s="34"/>
      <c r="FN53" s="565"/>
      <c r="FO53" s="565"/>
      <c r="FP53" s="565"/>
      <c r="FQ53" s="18"/>
      <c r="FR53" s="18"/>
      <c r="FS53" s="18"/>
      <c r="FT53" s="18"/>
      <c r="FU53" s="26"/>
      <c r="FV53" s="34"/>
      <c r="FW53" s="565"/>
      <c r="FX53" s="565"/>
      <c r="FY53" s="565"/>
      <c r="FZ53" s="18"/>
      <c r="GA53" s="18"/>
      <c r="GB53" s="18"/>
      <c r="GC53" s="18"/>
      <c r="GD53" s="26"/>
      <c r="GE53" s="34"/>
      <c r="GF53" s="565"/>
      <c r="GG53" s="565"/>
      <c r="GH53" s="565"/>
      <c r="GI53" s="18"/>
      <c r="GJ53" s="18"/>
      <c r="GK53" s="18"/>
      <c r="GL53" s="18"/>
      <c r="GM53" s="26"/>
      <c r="GN53" s="34"/>
      <c r="GO53" s="565"/>
      <c r="GP53" s="565"/>
      <c r="GQ53" s="565"/>
      <c r="GR53" s="18"/>
      <c r="GS53" s="18"/>
      <c r="GT53" s="18"/>
      <c r="GU53" s="18"/>
      <c r="GV53" s="26"/>
      <c r="GW53" s="34"/>
      <c r="GX53" s="565"/>
      <c r="GY53" s="565"/>
      <c r="GZ53" s="565"/>
      <c r="HA53" s="18"/>
      <c r="HB53" s="18"/>
      <c r="HC53" s="18"/>
      <c r="HD53" s="18"/>
      <c r="HE53" s="26"/>
      <c r="HF53" s="34"/>
      <c r="HG53" s="565"/>
      <c r="HH53" s="565"/>
      <c r="HI53" s="565"/>
      <c r="HJ53" s="18"/>
      <c r="HK53" s="18"/>
      <c r="HL53" s="18"/>
      <c r="HM53" s="18"/>
      <c r="HN53" s="26"/>
      <c r="HO53" s="34"/>
      <c r="HP53" s="565"/>
      <c r="HQ53" s="565"/>
    </row>
    <row r="54" spans="1:225" s="27" customFormat="1" ht="8.65" customHeight="1">
      <c r="A54" s="85"/>
      <c r="B54" s="39"/>
      <c r="C54" s="99" t="s">
        <v>607</v>
      </c>
      <c r="D54" s="76" t="s">
        <v>717</v>
      </c>
      <c r="E54" s="275">
        <v>16048.707</v>
      </c>
      <c r="F54" s="275">
        <v>12695.558999999999</v>
      </c>
      <c r="G54" s="275">
        <v>11681.797000000002</v>
      </c>
    </row>
    <row r="55" spans="1:225" s="27" customFormat="1" ht="18" customHeight="1">
      <c r="A55" s="85"/>
      <c r="B55" s="39"/>
      <c r="C55" s="100" t="s">
        <v>608</v>
      </c>
      <c r="D55" s="91" t="s">
        <v>718</v>
      </c>
      <c r="E55" s="275">
        <v>523.44299999999998</v>
      </c>
      <c r="F55" s="275">
        <v>2154.096</v>
      </c>
      <c r="G55" s="275">
        <v>4353.9800000000005</v>
      </c>
    </row>
    <row r="56" spans="1:225" s="27" customFormat="1" ht="8.65" customHeight="1">
      <c r="A56" s="85"/>
      <c r="B56" s="39"/>
      <c r="C56" s="100" t="s">
        <v>609</v>
      </c>
      <c r="D56" s="91" t="s">
        <v>719</v>
      </c>
      <c r="E56" s="275">
        <v>0</v>
      </c>
      <c r="F56" s="275">
        <v>0</v>
      </c>
      <c r="G56" s="275">
        <v>0</v>
      </c>
    </row>
    <row r="57" spans="1:225" s="27" customFormat="1" ht="8.65" customHeight="1">
      <c r="A57" s="85"/>
      <c r="B57" s="39"/>
      <c r="C57" s="100" t="s">
        <v>515</v>
      </c>
      <c r="D57" s="91" t="s">
        <v>720</v>
      </c>
      <c r="E57" s="275">
        <v>0</v>
      </c>
      <c r="F57" s="275">
        <v>0</v>
      </c>
      <c r="G57" s="275">
        <v>0</v>
      </c>
    </row>
    <row r="58" spans="1:225" s="27" customFormat="1" ht="8.65" customHeight="1">
      <c r="A58" s="85"/>
      <c r="B58" s="39"/>
      <c r="C58" s="100" t="s">
        <v>517</v>
      </c>
      <c r="D58" s="91" t="s">
        <v>721</v>
      </c>
      <c r="E58" s="275">
        <v>0</v>
      </c>
      <c r="F58" s="275">
        <v>0</v>
      </c>
      <c r="G58" s="275">
        <v>0</v>
      </c>
    </row>
    <row r="59" spans="1:225" s="27" customFormat="1" ht="8.65" customHeight="1">
      <c r="A59" s="85"/>
      <c r="B59" s="39"/>
      <c r="C59" s="101" t="s">
        <v>519</v>
      </c>
      <c r="D59" s="98" t="s">
        <v>722</v>
      </c>
      <c r="E59" s="275">
        <v>0</v>
      </c>
      <c r="F59" s="275">
        <v>0</v>
      </c>
      <c r="G59" s="275">
        <v>0</v>
      </c>
    </row>
    <row r="60" spans="1:225" s="37" customFormat="1" ht="9" customHeight="1">
      <c r="A60" s="74" t="s">
        <v>485</v>
      </c>
      <c r="B60" s="562" t="s">
        <v>723</v>
      </c>
      <c r="C60" s="562"/>
      <c r="D60" s="562"/>
      <c r="E60" s="266">
        <v>62.95</v>
      </c>
      <c r="F60" s="266">
        <v>20.362000000000002</v>
      </c>
      <c r="G60" s="266">
        <v>56.254999999999995</v>
      </c>
      <c r="H60" s="18"/>
      <c r="I60" s="565"/>
      <c r="J60" s="565"/>
      <c r="K60" s="18"/>
      <c r="L60" s="18"/>
      <c r="M60" s="18"/>
      <c r="N60" s="18"/>
      <c r="O60" s="26"/>
      <c r="P60" s="34"/>
      <c r="Q60" s="565"/>
      <c r="R60" s="565"/>
      <c r="S60" s="565"/>
      <c r="T60" s="18"/>
      <c r="U60" s="18"/>
      <c r="V60" s="18"/>
      <c r="W60" s="18"/>
      <c r="X60" s="26"/>
      <c r="Y60" s="34"/>
      <c r="Z60" s="565"/>
      <c r="AA60" s="565"/>
      <c r="AB60" s="565"/>
      <c r="AC60" s="18"/>
      <c r="AD60" s="18"/>
      <c r="AE60" s="18"/>
      <c r="AF60" s="18"/>
      <c r="AG60" s="26"/>
      <c r="AH60" s="34"/>
      <c r="AI60" s="565"/>
      <c r="AJ60" s="565"/>
      <c r="AK60" s="565"/>
      <c r="AL60" s="18"/>
      <c r="AM60" s="18"/>
      <c r="AN60" s="18"/>
      <c r="AO60" s="18"/>
      <c r="AP60" s="26"/>
      <c r="AQ60" s="34"/>
      <c r="AR60" s="565"/>
      <c r="AS60" s="565"/>
      <c r="AT60" s="565"/>
      <c r="AU60" s="18"/>
      <c r="AV60" s="18"/>
      <c r="AW60" s="18"/>
      <c r="AX60" s="18"/>
      <c r="AY60" s="26"/>
      <c r="AZ60" s="34"/>
      <c r="BA60" s="565"/>
      <c r="BB60" s="565"/>
      <c r="BC60" s="565"/>
      <c r="BD60" s="18"/>
      <c r="BE60" s="18"/>
      <c r="BF60" s="18"/>
      <c r="BG60" s="18"/>
      <c r="BH60" s="26"/>
      <c r="BI60" s="34"/>
      <c r="BJ60" s="565"/>
      <c r="BK60" s="565"/>
      <c r="BL60" s="565"/>
      <c r="BM60" s="18"/>
      <c r="BN60" s="18"/>
      <c r="BO60" s="18"/>
      <c r="BP60" s="18"/>
      <c r="BQ60" s="26"/>
      <c r="BR60" s="34"/>
      <c r="BS60" s="565"/>
      <c r="BT60" s="565"/>
      <c r="BU60" s="565"/>
      <c r="BV60" s="18"/>
      <c r="BW60" s="18"/>
      <c r="BX60" s="18"/>
      <c r="BY60" s="18"/>
      <c r="BZ60" s="26"/>
      <c r="CA60" s="34"/>
      <c r="CB60" s="565"/>
      <c r="CC60" s="565"/>
      <c r="CD60" s="565"/>
      <c r="CE60" s="18"/>
      <c r="CF60" s="18"/>
      <c r="CG60" s="18"/>
      <c r="CH60" s="18"/>
      <c r="CI60" s="26"/>
      <c r="CJ60" s="34"/>
      <c r="CK60" s="565"/>
      <c r="CL60" s="565"/>
      <c r="CM60" s="565"/>
      <c r="CN60" s="18"/>
      <c r="CO60" s="18"/>
      <c r="CP60" s="18"/>
      <c r="CQ60" s="18"/>
      <c r="CR60" s="26"/>
      <c r="CS60" s="34"/>
      <c r="CT60" s="565"/>
      <c r="CU60" s="565"/>
      <c r="CV60" s="565"/>
      <c r="CW60" s="18"/>
      <c r="CX60" s="18"/>
      <c r="CY60" s="18"/>
      <c r="CZ60" s="18"/>
      <c r="DA60" s="26"/>
      <c r="DB60" s="34"/>
      <c r="DC60" s="565"/>
      <c r="DD60" s="565"/>
      <c r="DE60" s="565"/>
      <c r="DF60" s="18"/>
      <c r="DG60" s="18"/>
      <c r="DH60" s="18"/>
      <c r="DI60" s="18"/>
      <c r="DJ60" s="26"/>
      <c r="DK60" s="34"/>
      <c r="DL60" s="565"/>
      <c r="DM60" s="565"/>
      <c r="DN60" s="565"/>
      <c r="DO60" s="18"/>
      <c r="DP60" s="18"/>
      <c r="DQ60" s="18"/>
      <c r="DR60" s="18"/>
      <c r="DS60" s="26"/>
      <c r="DT60" s="34"/>
      <c r="DU60" s="565"/>
      <c r="DV60" s="565"/>
      <c r="DW60" s="565"/>
      <c r="DX60" s="18"/>
      <c r="DY60" s="18"/>
      <c r="DZ60" s="18"/>
      <c r="EA60" s="18"/>
      <c r="EB60" s="26"/>
      <c r="EC60" s="34"/>
      <c r="ED60" s="565"/>
      <c r="EE60" s="565"/>
      <c r="EF60" s="565"/>
      <c r="EG60" s="18"/>
      <c r="EH60" s="18"/>
      <c r="EI60" s="18"/>
      <c r="EJ60" s="18"/>
      <c r="EK60" s="26"/>
      <c r="EL60" s="34"/>
      <c r="EM60" s="565"/>
      <c r="EN60" s="565"/>
      <c r="EO60" s="565"/>
      <c r="EP60" s="18"/>
      <c r="EQ60" s="18"/>
      <c r="ER60" s="18"/>
      <c r="ES60" s="18"/>
      <c r="ET60" s="26"/>
      <c r="EU60" s="34"/>
      <c r="EV60" s="565"/>
      <c r="EW60" s="565"/>
      <c r="EX60" s="565"/>
      <c r="EY60" s="18"/>
      <c r="EZ60" s="18"/>
      <c r="FA60" s="18"/>
      <c r="FB60" s="18"/>
      <c r="FC60" s="26"/>
      <c r="FD60" s="34"/>
      <c r="FE60" s="565"/>
      <c r="FF60" s="565"/>
      <c r="FG60" s="565"/>
      <c r="FH60" s="18"/>
      <c r="FI60" s="18"/>
      <c r="FJ60" s="18"/>
      <c r="FK60" s="18"/>
      <c r="FL60" s="26"/>
      <c r="FM60" s="34"/>
      <c r="FN60" s="565"/>
      <c r="FO60" s="565"/>
      <c r="FP60" s="565"/>
      <c r="FQ60" s="18"/>
      <c r="FR60" s="18"/>
      <c r="FS60" s="18"/>
      <c r="FT60" s="18"/>
      <c r="FU60" s="26"/>
      <c r="FV60" s="34"/>
      <c r="FW60" s="565"/>
      <c r="FX60" s="565"/>
      <c r="FY60" s="565"/>
      <c r="FZ60" s="18"/>
      <c r="GA60" s="18"/>
      <c r="GB60" s="18"/>
      <c r="GC60" s="18"/>
      <c r="GD60" s="26"/>
      <c r="GE60" s="34"/>
      <c r="GF60" s="565"/>
      <c r="GG60" s="565"/>
      <c r="GH60" s="565"/>
      <c r="GI60" s="18"/>
      <c r="GJ60" s="18"/>
      <c r="GK60" s="18"/>
      <c r="GL60" s="18"/>
      <c r="GM60" s="26"/>
      <c r="GN60" s="34"/>
      <c r="GO60" s="565"/>
      <c r="GP60" s="565"/>
      <c r="GQ60" s="565"/>
      <c r="GR60" s="18"/>
      <c r="GS60" s="18"/>
      <c r="GT60" s="18"/>
      <c r="GU60" s="18"/>
      <c r="GV60" s="26"/>
      <c r="GW60" s="34"/>
      <c r="GX60" s="565"/>
      <c r="GY60" s="565"/>
      <c r="GZ60" s="565"/>
      <c r="HA60" s="18"/>
      <c r="HB60" s="18"/>
      <c r="HC60" s="18"/>
      <c r="HD60" s="18"/>
      <c r="HE60" s="26"/>
      <c r="HF60" s="34"/>
      <c r="HG60" s="565"/>
      <c r="HH60" s="565"/>
      <c r="HI60" s="565"/>
      <c r="HJ60" s="18"/>
      <c r="HK60" s="18"/>
      <c r="HL60" s="18"/>
      <c r="HM60" s="18"/>
      <c r="HN60" s="26"/>
      <c r="HO60" s="34"/>
      <c r="HP60" s="565"/>
      <c r="HQ60" s="565"/>
    </row>
    <row r="61" spans="1:225" s="27" customFormat="1" ht="8.65" customHeight="1">
      <c r="A61" s="85"/>
      <c r="B61" s="39"/>
      <c r="C61" s="99" t="s">
        <v>624</v>
      </c>
      <c r="D61" s="76" t="s">
        <v>724</v>
      </c>
      <c r="E61" s="275">
        <v>0</v>
      </c>
      <c r="F61" s="275">
        <v>0</v>
      </c>
      <c r="G61" s="275">
        <v>0</v>
      </c>
    </row>
    <row r="62" spans="1:225" s="27" customFormat="1" ht="8.65" customHeight="1">
      <c r="A62" s="85"/>
      <c r="B62" s="39"/>
      <c r="C62" s="100" t="s">
        <v>626</v>
      </c>
      <c r="D62" s="91" t="s">
        <v>725</v>
      </c>
      <c r="E62" s="275">
        <v>0</v>
      </c>
      <c r="F62" s="275">
        <v>0</v>
      </c>
      <c r="G62" s="275">
        <v>0</v>
      </c>
    </row>
    <row r="63" spans="1:225" s="27" customFormat="1" ht="8.65" customHeight="1">
      <c r="A63" s="85"/>
      <c r="B63" s="39"/>
      <c r="C63" s="100" t="s">
        <v>630</v>
      </c>
      <c r="D63" s="91" t="s">
        <v>864</v>
      </c>
      <c r="E63" s="275">
        <v>4.8499999999999996</v>
      </c>
      <c r="F63" s="275">
        <v>7.1840000000000002</v>
      </c>
      <c r="G63" s="275">
        <v>14.132999999999999</v>
      </c>
    </row>
    <row r="64" spans="1:225" s="27" customFormat="1" ht="8.65" customHeight="1">
      <c r="A64" s="85"/>
      <c r="B64" s="39"/>
      <c r="C64" s="100" t="s">
        <v>633</v>
      </c>
      <c r="D64" s="91" t="s">
        <v>726</v>
      </c>
      <c r="E64" s="275">
        <v>0</v>
      </c>
      <c r="F64" s="275">
        <v>0</v>
      </c>
      <c r="G64" s="275">
        <v>0</v>
      </c>
    </row>
    <row r="65" spans="1:225" s="27" customFormat="1" ht="8.65" customHeight="1">
      <c r="A65" s="85"/>
      <c r="B65" s="39"/>
      <c r="C65" s="100" t="s">
        <v>635</v>
      </c>
      <c r="D65" s="91" t="s">
        <v>727</v>
      </c>
      <c r="E65" s="275">
        <v>0</v>
      </c>
      <c r="F65" s="275">
        <v>0</v>
      </c>
      <c r="G65" s="275">
        <v>0</v>
      </c>
    </row>
    <row r="66" spans="1:225" s="27" customFormat="1" ht="8.65" customHeight="1">
      <c r="A66" s="85"/>
      <c r="B66" s="39"/>
      <c r="C66" s="100" t="s">
        <v>637</v>
      </c>
      <c r="D66" s="91" t="s">
        <v>728</v>
      </c>
      <c r="E66" s="275">
        <v>58.1</v>
      </c>
      <c r="F66" s="275">
        <v>13.178000000000001</v>
      </c>
      <c r="G66" s="275">
        <v>42.122</v>
      </c>
    </row>
    <row r="67" spans="1:225" s="27" customFormat="1" ht="8.65" customHeight="1">
      <c r="A67" s="85"/>
      <c r="B67" s="39"/>
      <c r="C67" s="101" t="s">
        <v>639</v>
      </c>
      <c r="D67" s="98" t="s">
        <v>729</v>
      </c>
      <c r="E67" s="275">
        <v>0</v>
      </c>
      <c r="F67" s="275">
        <v>0</v>
      </c>
      <c r="G67" s="275">
        <v>0</v>
      </c>
    </row>
    <row r="68" spans="1:225" s="37" customFormat="1" ht="9" customHeight="1">
      <c r="A68" s="74" t="s">
        <v>486</v>
      </c>
      <c r="B68" s="562" t="s">
        <v>1046</v>
      </c>
      <c r="C68" s="562"/>
      <c r="D68" s="562"/>
      <c r="E68" s="266">
        <v>6759.8370000000004</v>
      </c>
      <c r="F68" s="266">
        <v>5718.9050000000007</v>
      </c>
      <c r="G68" s="266">
        <v>15177.808999999999</v>
      </c>
      <c r="H68" s="18"/>
      <c r="I68" s="565"/>
      <c r="J68" s="565"/>
      <c r="K68" s="18"/>
      <c r="L68" s="18"/>
      <c r="M68" s="18"/>
      <c r="N68" s="18"/>
      <c r="O68" s="26"/>
      <c r="P68" s="34"/>
      <c r="Q68" s="565"/>
      <c r="R68" s="565"/>
      <c r="S68" s="565"/>
      <c r="T68" s="18"/>
      <c r="U68" s="18"/>
      <c r="V68" s="18"/>
      <c r="W68" s="18"/>
      <c r="X68" s="26"/>
      <c r="Y68" s="34"/>
      <c r="Z68" s="565"/>
      <c r="AA68" s="565"/>
      <c r="AB68" s="565"/>
      <c r="AC68" s="18"/>
      <c r="AD68" s="18"/>
      <c r="AE68" s="18"/>
      <c r="AF68" s="18"/>
      <c r="AG68" s="26"/>
      <c r="AH68" s="34"/>
      <c r="AI68" s="565"/>
      <c r="AJ68" s="565"/>
      <c r="AK68" s="565"/>
      <c r="AL68" s="18"/>
      <c r="AM68" s="18"/>
      <c r="AN68" s="18"/>
      <c r="AO68" s="18"/>
      <c r="AP68" s="26"/>
      <c r="AQ68" s="34"/>
      <c r="AR68" s="565"/>
      <c r="AS68" s="565"/>
      <c r="AT68" s="565"/>
      <c r="AU68" s="18"/>
      <c r="AV68" s="18"/>
      <c r="AW68" s="18"/>
      <c r="AX68" s="18"/>
      <c r="AY68" s="26"/>
      <c r="AZ68" s="34"/>
      <c r="BA68" s="565"/>
      <c r="BB68" s="565"/>
      <c r="BC68" s="565"/>
      <c r="BD68" s="18"/>
      <c r="BE68" s="18"/>
      <c r="BF68" s="18"/>
      <c r="BG68" s="18"/>
      <c r="BH68" s="26"/>
      <c r="BI68" s="34"/>
      <c r="BJ68" s="565"/>
      <c r="BK68" s="565"/>
      <c r="BL68" s="565"/>
      <c r="BM68" s="18"/>
      <c r="BN68" s="18"/>
      <c r="BO68" s="18"/>
      <c r="BP68" s="18"/>
      <c r="BQ68" s="26"/>
      <c r="BR68" s="34"/>
      <c r="BS68" s="565"/>
      <c r="BT68" s="565"/>
      <c r="BU68" s="565"/>
      <c r="BV68" s="18"/>
      <c r="BW68" s="18"/>
      <c r="BX68" s="18"/>
      <c r="BY68" s="18"/>
      <c r="BZ68" s="26"/>
      <c r="CA68" s="34"/>
      <c r="CB68" s="565"/>
      <c r="CC68" s="565"/>
      <c r="CD68" s="565"/>
      <c r="CE68" s="18"/>
      <c r="CF68" s="18"/>
      <c r="CG68" s="18"/>
      <c r="CH68" s="18"/>
      <c r="CI68" s="26"/>
      <c r="CJ68" s="34"/>
      <c r="CK68" s="565"/>
      <c r="CL68" s="565"/>
      <c r="CM68" s="565"/>
      <c r="CN68" s="18"/>
      <c r="CO68" s="18"/>
      <c r="CP68" s="18"/>
      <c r="CQ68" s="18"/>
      <c r="CR68" s="26"/>
      <c r="CS68" s="34"/>
      <c r="CT68" s="565"/>
      <c r="CU68" s="565"/>
      <c r="CV68" s="565"/>
      <c r="CW68" s="18"/>
      <c r="CX68" s="18"/>
      <c r="CY68" s="18"/>
      <c r="CZ68" s="18"/>
      <c r="DA68" s="26"/>
      <c r="DB68" s="34"/>
      <c r="DC68" s="565"/>
      <c r="DD68" s="565"/>
      <c r="DE68" s="565"/>
      <c r="DF68" s="18"/>
      <c r="DG68" s="18"/>
      <c r="DH68" s="18"/>
      <c r="DI68" s="18"/>
      <c r="DJ68" s="26"/>
      <c r="DK68" s="34"/>
      <c r="DL68" s="565"/>
      <c r="DM68" s="565"/>
      <c r="DN68" s="565"/>
      <c r="DO68" s="18"/>
      <c r="DP68" s="18"/>
      <c r="DQ68" s="18"/>
      <c r="DR68" s="18"/>
      <c r="DS68" s="26"/>
      <c r="DT68" s="34"/>
      <c r="DU68" s="565"/>
      <c r="DV68" s="565"/>
      <c r="DW68" s="565"/>
      <c r="DX68" s="18"/>
      <c r="DY68" s="18"/>
      <c r="DZ68" s="18"/>
      <c r="EA68" s="18"/>
      <c r="EB68" s="26"/>
      <c r="EC68" s="34"/>
      <c r="ED68" s="565"/>
      <c r="EE68" s="565"/>
      <c r="EF68" s="565"/>
      <c r="EG68" s="18"/>
      <c r="EH68" s="18"/>
      <c r="EI68" s="18"/>
      <c r="EJ68" s="18"/>
      <c r="EK68" s="26"/>
      <c r="EL68" s="34"/>
      <c r="EM68" s="565"/>
      <c r="EN68" s="565"/>
      <c r="EO68" s="565"/>
      <c r="EP68" s="18"/>
      <c r="EQ68" s="18"/>
      <c r="ER68" s="18"/>
      <c r="ES68" s="18"/>
      <c r="ET68" s="26"/>
      <c r="EU68" s="34"/>
      <c r="EV68" s="565"/>
      <c r="EW68" s="565"/>
      <c r="EX68" s="565"/>
      <c r="EY68" s="18"/>
      <c r="EZ68" s="18"/>
      <c r="FA68" s="18"/>
      <c r="FB68" s="18"/>
      <c r="FC68" s="26"/>
      <c r="FD68" s="34"/>
      <c r="FE68" s="565"/>
      <c r="FF68" s="565"/>
      <c r="FG68" s="565"/>
      <c r="FH68" s="18"/>
      <c r="FI68" s="18"/>
      <c r="FJ68" s="18"/>
      <c r="FK68" s="18"/>
      <c r="FL68" s="26"/>
      <c r="FM68" s="34"/>
      <c r="FN68" s="565"/>
      <c r="FO68" s="565"/>
      <c r="FP68" s="565"/>
      <c r="FQ68" s="18"/>
      <c r="FR68" s="18"/>
      <c r="FS68" s="18"/>
      <c r="FT68" s="18"/>
      <c r="FU68" s="26"/>
      <c r="FV68" s="34"/>
      <c r="FW68" s="565"/>
      <c r="FX68" s="565"/>
      <c r="FY68" s="565"/>
      <c r="FZ68" s="18"/>
      <c r="GA68" s="18"/>
      <c r="GB68" s="18"/>
      <c r="GC68" s="18"/>
      <c r="GD68" s="26"/>
      <c r="GE68" s="34"/>
      <c r="GF68" s="565"/>
      <c r="GG68" s="565"/>
      <c r="GH68" s="565"/>
      <c r="GI68" s="18"/>
      <c r="GJ68" s="18"/>
      <c r="GK68" s="18"/>
      <c r="GL68" s="18"/>
      <c r="GM68" s="26"/>
      <c r="GN68" s="34"/>
      <c r="GO68" s="565"/>
      <c r="GP68" s="565"/>
      <c r="GQ68" s="565"/>
      <c r="GR68" s="18"/>
      <c r="GS68" s="18"/>
      <c r="GT68" s="18"/>
      <c r="GU68" s="18"/>
      <c r="GV68" s="26"/>
      <c r="GW68" s="34"/>
      <c r="GX68" s="565"/>
      <c r="GY68" s="565"/>
      <c r="GZ68" s="565"/>
      <c r="HA68" s="18"/>
      <c r="HB68" s="18"/>
      <c r="HC68" s="18"/>
      <c r="HD68" s="18"/>
      <c r="HE68" s="26"/>
      <c r="HF68" s="34"/>
      <c r="HG68" s="565"/>
      <c r="HH68" s="565"/>
      <c r="HI68" s="565"/>
      <c r="HJ68" s="18"/>
      <c r="HK68" s="18"/>
      <c r="HL68" s="18"/>
      <c r="HM68" s="18"/>
      <c r="HN68" s="26"/>
      <c r="HO68" s="34"/>
      <c r="HP68" s="565"/>
      <c r="HQ68" s="565"/>
    </row>
    <row r="69" spans="1:225" s="27" customFormat="1" ht="8.65" customHeight="1">
      <c r="A69" s="85"/>
      <c r="B69" s="39"/>
      <c r="C69" s="99" t="s">
        <v>665</v>
      </c>
      <c r="D69" s="76" t="s">
        <v>865</v>
      </c>
      <c r="E69" s="275">
        <v>6580.9350000000004</v>
      </c>
      <c r="F69" s="275">
        <v>5311.26</v>
      </c>
      <c r="G69" s="275">
        <v>15015.98</v>
      </c>
    </row>
    <row r="70" spans="1:225" s="27" customFormat="1" ht="8.65" customHeight="1">
      <c r="A70" s="85"/>
      <c r="B70" s="39"/>
      <c r="C70" s="100" t="s">
        <v>666</v>
      </c>
      <c r="D70" s="91" t="s">
        <v>731</v>
      </c>
      <c r="E70" s="275">
        <v>178.90199999999999</v>
      </c>
      <c r="F70" s="275">
        <v>407.64499999999998</v>
      </c>
      <c r="G70" s="275">
        <v>161.82900000000001</v>
      </c>
    </row>
    <row r="71" spans="1:225" s="27" customFormat="1" ht="8.65" customHeight="1">
      <c r="A71" s="85"/>
      <c r="B71" s="39"/>
      <c r="C71" s="100" t="s">
        <v>667</v>
      </c>
      <c r="D71" s="91" t="s">
        <v>732</v>
      </c>
      <c r="E71" s="275">
        <v>0</v>
      </c>
      <c r="F71" s="275">
        <v>0</v>
      </c>
      <c r="G71" s="275">
        <v>0</v>
      </c>
    </row>
    <row r="72" spans="1:225" s="27" customFormat="1" ht="8.65" customHeight="1">
      <c r="A72" s="85"/>
      <c r="B72" s="39"/>
      <c r="C72" s="101" t="s">
        <v>670</v>
      </c>
      <c r="D72" s="98" t="s">
        <v>733</v>
      </c>
      <c r="E72" s="275">
        <v>0</v>
      </c>
      <c r="F72" s="275">
        <v>0</v>
      </c>
      <c r="G72" s="275">
        <v>0</v>
      </c>
    </row>
    <row r="73" spans="1:225" s="37" customFormat="1" ht="9" customHeight="1">
      <c r="A73" s="74" t="s">
        <v>487</v>
      </c>
      <c r="B73" s="562" t="s">
        <v>734</v>
      </c>
      <c r="C73" s="562"/>
      <c r="D73" s="562"/>
      <c r="E73" s="266">
        <v>3.7879999999999998</v>
      </c>
      <c r="F73" s="266">
        <v>0</v>
      </c>
      <c r="G73" s="266" t="s">
        <v>1047</v>
      </c>
      <c r="H73" s="18"/>
      <c r="I73" s="565"/>
      <c r="J73" s="565"/>
      <c r="K73" s="18"/>
      <c r="L73" s="18"/>
      <c r="M73" s="18"/>
      <c r="N73" s="18"/>
      <c r="O73" s="26"/>
      <c r="P73" s="34"/>
      <c r="Q73" s="565"/>
      <c r="R73" s="565"/>
      <c r="S73" s="565"/>
      <c r="T73" s="18"/>
      <c r="U73" s="18"/>
      <c r="V73" s="18"/>
      <c r="W73" s="18"/>
      <c r="X73" s="26"/>
      <c r="Y73" s="34"/>
      <c r="Z73" s="565"/>
      <c r="AA73" s="565"/>
      <c r="AB73" s="565"/>
      <c r="AC73" s="18"/>
      <c r="AD73" s="18"/>
      <c r="AE73" s="18"/>
      <c r="AF73" s="18"/>
      <c r="AG73" s="26"/>
      <c r="AH73" s="34"/>
      <c r="AI73" s="565"/>
      <c r="AJ73" s="565"/>
      <c r="AK73" s="565"/>
      <c r="AL73" s="18"/>
      <c r="AM73" s="18"/>
      <c r="AN73" s="18"/>
      <c r="AO73" s="18"/>
      <c r="AP73" s="26"/>
      <c r="AQ73" s="34"/>
      <c r="AR73" s="565"/>
      <c r="AS73" s="565"/>
      <c r="AT73" s="565"/>
      <c r="AU73" s="18"/>
      <c r="AV73" s="18"/>
      <c r="AW73" s="18"/>
      <c r="AX73" s="18"/>
      <c r="AY73" s="26"/>
      <c r="AZ73" s="34"/>
      <c r="BA73" s="565"/>
      <c r="BB73" s="565"/>
      <c r="BC73" s="565"/>
      <c r="BD73" s="18"/>
      <c r="BE73" s="18"/>
      <c r="BF73" s="18"/>
      <c r="BG73" s="18"/>
      <c r="BH73" s="26"/>
      <c r="BI73" s="34"/>
      <c r="BJ73" s="565"/>
      <c r="BK73" s="565"/>
      <c r="BL73" s="565"/>
      <c r="BM73" s="18"/>
      <c r="BN73" s="18"/>
      <c r="BO73" s="18"/>
      <c r="BP73" s="18"/>
      <c r="BQ73" s="26"/>
      <c r="BR73" s="34"/>
      <c r="BS73" s="565"/>
      <c r="BT73" s="565"/>
      <c r="BU73" s="565"/>
      <c r="BV73" s="18"/>
      <c r="BW73" s="18"/>
      <c r="BX73" s="18"/>
      <c r="BY73" s="18"/>
      <c r="BZ73" s="26"/>
      <c r="CA73" s="34"/>
      <c r="CB73" s="565"/>
      <c r="CC73" s="565"/>
      <c r="CD73" s="565"/>
      <c r="CE73" s="18"/>
      <c r="CF73" s="18"/>
      <c r="CG73" s="18"/>
      <c r="CH73" s="18"/>
      <c r="CI73" s="26"/>
      <c r="CJ73" s="34"/>
      <c r="CK73" s="565"/>
      <c r="CL73" s="565"/>
      <c r="CM73" s="565"/>
      <c r="CN73" s="18"/>
      <c r="CO73" s="18"/>
      <c r="CP73" s="18"/>
      <c r="CQ73" s="18"/>
      <c r="CR73" s="26"/>
      <c r="CS73" s="34"/>
      <c r="CT73" s="565"/>
      <c r="CU73" s="565"/>
      <c r="CV73" s="565"/>
      <c r="CW73" s="18"/>
      <c r="CX73" s="18"/>
      <c r="CY73" s="18"/>
      <c r="CZ73" s="18"/>
      <c r="DA73" s="26"/>
      <c r="DB73" s="34"/>
      <c r="DC73" s="565"/>
      <c r="DD73" s="565"/>
      <c r="DE73" s="565"/>
      <c r="DF73" s="18"/>
      <c r="DG73" s="18"/>
      <c r="DH73" s="18"/>
      <c r="DI73" s="18"/>
      <c r="DJ73" s="26"/>
      <c r="DK73" s="34"/>
      <c r="DL73" s="565"/>
      <c r="DM73" s="565"/>
      <c r="DN73" s="565"/>
      <c r="DO73" s="18"/>
      <c r="DP73" s="18"/>
      <c r="DQ73" s="18"/>
      <c r="DR73" s="18"/>
      <c r="DS73" s="26"/>
      <c r="DT73" s="34"/>
      <c r="DU73" s="565"/>
      <c r="DV73" s="565"/>
      <c r="DW73" s="565"/>
      <c r="DX73" s="18"/>
      <c r="DY73" s="18"/>
      <c r="DZ73" s="18"/>
      <c r="EA73" s="18"/>
      <c r="EB73" s="26"/>
      <c r="EC73" s="34"/>
      <c r="ED73" s="565"/>
      <c r="EE73" s="565"/>
      <c r="EF73" s="565"/>
      <c r="EG73" s="18"/>
      <c r="EH73" s="18"/>
      <c r="EI73" s="18"/>
      <c r="EJ73" s="18"/>
      <c r="EK73" s="26"/>
      <c r="EL73" s="34"/>
      <c r="EM73" s="565"/>
      <c r="EN73" s="565"/>
      <c r="EO73" s="565"/>
      <c r="EP73" s="18"/>
      <c r="EQ73" s="18"/>
      <c r="ER73" s="18"/>
      <c r="ES73" s="18"/>
      <c r="ET73" s="26"/>
      <c r="EU73" s="34"/>
      <c r="EV73" s="565"/>
      <c r="EW73" s="565"/>
      <c r="EX73" s="565"/>
      <c r="EY73" s="18"/>
      <c r="EZ73" s="18"/>
      <c r="FA73" s="18"/>
      <c r="FB73" s="18"/>
      <c r="FC73" s="26"/>
      <c r="FD73" s="34"/>
      <c r="FE73" s="565"/>
      <c r="FF73" s="565"/>
      <c r="FG73" s="565"/>
      <c r="FH73" s="18"/>
      <c r="FI73" s="18"/>
      <c r="FJ73" s="18"/>
      <c r="FK73" s="18"/>
      <c r="FL73" s="26"/>
      <c r="FM73" s="34"/>
      <c r="FN73" s="565"/>
      <c r="FO73" s="565"/>
      <c r="FP73" s="565"/>
      <c r="FQ73" s="18"/>
      <c r="FR73" s="18"/>
      <c r="FS73" s="18"/>
      <c r="FT73" s="18"/>
      <c r="FU73" s="26"/>
      <c r="FV73" s="34"/>
      <c r="FW73" s="565"/>
      <c r="FX73" s="565"/>
      <c r="FY73" s="565"/>
      <c r="FZ73" s="18"/>
      <c r="GA73" s="18"/>
      <c r="GB73" s="18"/>
      <c r="GC73" s="18"/>
      <c r="GD73" s="26"/>
      <c r="GE73" s="34"/>
      <c r="GF73" s="565"/>
      <c r="GG73" s="565"/>
      <c r="GH73" s="565"/>
      <c r="GI73" s="18"/>
      <c r="GJ73" s="18"/>
      <c r="GK73" s="18"/>
      <c r="GL73" s="18"/>
      <c r="GM73" s="26"/>
      <c r="GN73" s="34"/>
      <c r="GO73" s="565"/>
      <c r="GP73" s="565"/>
      <c r="GQ73" s="565"/>
      <c r="GR73" s="18"/>
      <c r="GS73" s="18"/>
      <c r="GT73" s="18"/>
      <c r="GU73" s="18"/>
      <c r="GV73" s="26"/>
      <c r="GW73" s="34"/>
      <c r="GX73" s="565"/>
      <c r="GY73" s="565"/>
      <c r="GZ73" s="565"/>
      <c r="HA73" s="18"/>
      <c r="HB73" s="18"/>
      <c r="HC73" s="18"/>
      <c r="HD73" s="18"/>
      <c r="HE73" s="26"/>
      <c r="HF73" s="34"/>
      <c r="HG73" s="565"/>
      <c r="HH73" s="565"/>
      <c r="HI73" s="565"/>
      <c r="HJ73" s="18"/>
      <c r="HK73" s="18"/>
      <c r="HL73" s="18"/>
      <c r="HM73" s="18"/>
      <c r="HN73" s="26"/>
      <c r="HO73" s="34"/>
      <c r="HP73" s="565"/>
      <c r="HQ73" s="565"/>
    </row>
    <row r="74" spans="1:225" s="27" customFormat="1" ht="8.65" customHeight="1">
      <c r="A74" s="85"/>
      <c r="B74" s="39"/>
      <c r="C74" s="99" t="s">
        <v>673</v>
      </c>
      <c r="D74" s="76" t="s">
        <v>735</v>
      </c>
      <c r="E74" s="275">
        <v>0</v>
      </c>
      <c r="F74" s="275">
        <v>0</v>
      </c>
      <c r="G74" s="275">
        <v>0</v>
      </c>
    </row>
    <row r="75" spans="1:225" s="27" customFormat="1" ht="8.65" customHeight="1">
      <c r="A75" s="85"/>
      <c r="B75" s="39"/>
      <c r="C75" s="100" t="s">
        <v>674</v>
      </c>
      <c r="D75" s="91" t="s">
        <v>736</v>
      </c>
      <c r="E75" s="275">
        <v>0</v>
      </c>
      <c r="F75" s="275">
        <v>0</v>
      </c>
      <c r="G75" s="275">
        <v>0</v>
      </c>
    </row>
    <row r="76" spans="1:225" s="27" customFormat="1" ht="8.65" customHeight="1">
      <c r="A76" s="85"/>
      <c r="B76" s="39"/>
      <c r="C76" s="101" t="s">
        <v>675</v>
      </c>
      <c r="D76" s="98" t="s">
        <v>737</v>
      </c>
      <c r="E76" s="275">
        <v>3.7879999999999998</v>
      </c>
      <c r="F76" s="275">
        <v>0</v>
      </c>
      <c r="G76" s="275" t="s">
        <v>1047</v>
      </c>
    </row>
    <row r="77" spans="1:225" s="37" customFormat="1" ht="18" customHeight="1">
      <c r="A77" s="74" t="s">
        <v>488</v>
      </c>
      <c r="B77" s="562" t="s">
        <v>738</v>
      </c>
      <c r="C77" s="562"/>
      <c r="D77" s="562"/>
      <c r="E77" s="283">
        <v>0</v>
      </c>
      <c r="F77" s="283">
        <v>0</v>
      </c>
      <c r="G77" s="283">
        <v>0</v>
      </c>
      <c r="H77" s="18"/>
      <c r="I77" s="565"/>
      <c r="J77" s="565"/>
      <c r="K77" s="18"/>
      <c r="L77" s="18"/>
      <c r="M77" s="18"/>
      <c r="N77" s="18"/>
      <c r="O77" s="26"/>
      <c r="P77" s="34"/>
      <c r="Q77" s="565"/>
      <c r="R77" s="565"/>
      <c r="S77" s="565"/>
      <c r="T77" s="18"/>
      <c r="U77" s="18"/>
      <c r="V77" s="18"/>
      <c r="W77" s="18"/>
      <c r="X77" s="26"/>
      <c r="Y77" s="34"/>
      <c r="Z77" s="565"/>
      <c r="AA77" s="565"/>
      <c r="AB77" s="565"/>
      <c r="AC77" s="18"/>
      <c r="AD77" s="18"/>
      <c r="AE77" s="18"/>
      <c r="AF77" s="18"/>
      <c r="AG77" s="26"/>
      <c r="AH77" s="34"/>
      <c r="AI77" s="565"/>
      <c r="AJ77" s="565"/>
      <c r="AK77" s="565"/>
      <c r="AL77" s="18"/>
      <c r="AM77" s="18"/>
      <c r="AN77" s="18"/>
      <c r="AO77" s="18"/>
      <c r="AP77" s="26"/>
      <c r="AQ77" s="34"/>
      <c r="AR77" s="565"/>
      <c r="AS77" s="565"/>
      <c r="AT77" s="565"/>
      <c r="AU77" s="18"/>
      <c r="AV77" s="18"/>
      <c r="AW77" s="18"/>
      <c r="AX77" s="18"/>
      <c r="AY77" s="26"/>
      <c r="AZ77" s="34"/>
      <c r="BA77" s="565"/>
      <c r="BB77" s="565"/>
      <c r="BC77" s="565"/>
      <c r="BD77" s="18"/>
      <c r="BE77" s="18"/>
      <c r="BF77" s="18"/>
      <c r="BG77" s="18"/>
      <c r="BH77" s="26"/>
      <c r="BI77" s="34"/>
      <c r="BJ77" s="565"/>
      <c r="BK77" s="565"/>
      <c r="BL77" s="565"/>
      <c r="BM77" s="18"/>
      <c r="BN77" s="18"/>
      <c r="BO77" s="18"/>
      <c r="BP77" s="18"/>
      <c r="BQ77" s="26"/>
      <c r="BR77" s="34"/>
      <c r="BS77" s="565"/>
      <c r="BT77" s="565"/>
      <c r="BU77" s="565"/>
      <c r="BV77" s="18"/>
      <c r="BW77" s="18"/>
      <c r="BX77" s="18"/>
      <c r="BY77" s="18"/>
      <c r="BZ77" s="26"/>
      <c r="CA77" s="34"/>
      <c r="CB77" s="565"/>
      <c r="CC77" s="565"/>
      <c r="CD77" s="565"/>
      <c r="CE77" s="18"/>
      <c r="CF77" s="18"/>
      <c r="CG77" s="18"/>
      <c r="CH77" s="18"/>
      <c r="CI77" s="26"/>
      <c r="CJ77" s="34"/>
      <c r="CK77" s="565"/>
      <c r="CL77" s="565"/>
      <c r="CM77" s="565"/>
      <c r="CN77" s="18"/>
      <c r="CO77" s="18"/>
      <c r="CP77" s="18"/>
      <c r="CQ77" s="18"/>
      <c r="CR77" s="26"/>
      <c r="CS77" s="34"/>
      <c r="CT77" s="565"/>
      <c r="CU77" s="565"/>
      <c r="CV77" s="565"/>
      <c r="CW77" s="18"/>
      <c r="CX77" s="18"/>
      <c r="CY77" s="18"/>
      <c r="CZ77" s="18"/>
      <c r="DA77" s="26"/>
      <c r="DB77" s="34"/>
      <c r="DC77" s="565"/>
      <c r="DD77" s="565"/>
      <c r="DE77" s="565"/>
      <c r="DF77" s="18"/>
      <c r="DG77" s="18"/>
      <c r="DH77" s="18"/>
      <c r="DI77" s="18"/>
      <c r="DJ77" s="26"/>
      <c r="DK77" s="34"/>
      <c r="DL77" s="565"/>
      <c r="DM77" s="565"/>
      <c r="DN77" s="565"/>
      <c r="DO77" s="18"/>
      <c r="DP77" s="18"/>
      <c r="DQ77" s="18"/>
      <c r="DR77" s="18"/>
      <c r="DS77" s="26"/>
      <c r="DT77" s="34"/>
      <c r="DU77" s="565"/>
      <c r="DV77" s="565"/>
      <c r="DW77" s="565"/>
      <c r="DX77" s="18"/>
      <c r="DY77" s="18"/>
      <c r="DZ77" s="18"/>
      <c r="EA77" s="18"/>
      <c r="EB77" s="26"/>
      <c r="EC77" s="34"/>
      <c r="ED77" s="565"/>
      <c r="EE77" s="565"/>
      <c r="EF77" s="565"/>
      <c r="EG77" s="18"/>
      <c r="EH77" s="18"/>
      <c r="EI77" s="18"/>
      <c r="EJ77" s="18"/>
      <c r="EK77" s="26"/>
      <c r="EL77" s="34"/>
      <c r="EM77" s="565"/>
      <c r="EN77" s="565"/>
      <c r="EO77" s="565"/>
      <c r="EP77" s="18"/>
      <c r="EQ77" s="18"/>
      <c r="ER77" s="18"/>
      <c r="ES77" s="18"/>
      <c r="ET77" s="26"/>
      <c r="EU77" s="34"/>
      <c r="EV77" s="565"/>
      <c r="EW77" s="565"/>
      <c r="EX77" s="565"/>
      <c r="EY77" s="18"/>
      <c r="EZ77" s="18"/>
      <c r="FA77" s="18"/>
      <c r="FB77" s="18"/>
      <c r="FC77" s="26"/>
      <c r="FD77" s="34"/>
      <c r="FE77" s="565"/>
      <c r="FF77" s="565"/>
      <c r="FG77" s="565"/>
      <c r="FH77" s="18"/>
      <c r="FI77" s="18"/>
      <c r="FJ77" s="18"/>
      <c r="FK77" s="18"/>
      <c r="FL77" s="26"/>
      <c r="FM77" s="34"/>
      <c r="FN77" s="565"/>
      <c r="FO77" s="565"/>
      <c r="FP77" s="565"/>
      <c r="FQ77" s="18"/>
      <c r="FR77" s="18"/>
      <c r="FS77" s="18"/>
      <c r="FT77" s="18"/>
      <c r="FU77" s="26"/>
      <c r="FV77" s="34"/>
      <c r="FW77" s="565"/>
      <c r="FX77" s="565"/>
      <c r="FY77" s="565"/>
      <c r="FZ77" s="18"/>
      <c r="GA77" s="18"/>
      <c r="GB77" s="18"/>
      <c r="GC77" s="18"/>
      <c r="GD77" s="26"/>
      <c r="GE77" s="34"/>
      <c r="GF77" s="565"/>
      <c r="GG77" s="565"/>
      <c r="GH77" s="565"/>
      <c r="GI77" s="18"/>
      <c r="GJ77" s="18"/>
      <c r="GK77" s="18"/>
      <c r="GL77" s="18"/>
      <c r="GM77" s="26"/>
      <c r="GN77" s="34"/>
      <c r="GO77" s="565"/>
      <c r="GP77" s="565"/>
      <c r="GQ77" s="565"/>
      <c r="GR77" s="18"/>
      <c r="GS77" s="18"/>
      <c r="GT77" s="18"/>
      <c r="GU77" s="18"/>
      <c r="GV77" s="26"/>
      <c r="GW77" s="34"/>
      <c r="GX77" s="565"/>
      <c r="GY77" s="565"/>
      <c r="GZ77" s="565"/>
      <c r="HA77" s="18"/>
      <c r="HB77" s="18"/>
      <c r="HC77" s="18"/>
      <c r="HD77" s="18"/>
      <c r="HE77" s="26"/>
      <c r="HF77" s="34"/>
      <c r="HG77" s="565"/>
      <c r="HH77" s="565"/>
      <c r="HI77" s="565"/>
      <c r="HJ77" s="18"/>
      <c r="HK77" s="18"/>
      <c r="HL77" s="18"/>
      <c r="HM77" s="18"/>
      <c r="HN77" s="26"/>
      <c r="HO77" s="34"/>
      <c r="HP77" s="565"/>
      <c r="HQ77" s="565"/>
    </row>
    <row r="78" spans="1:225" s="27" customFormat="1" ht="8.65" customHeight="1">
      <c r="A78" s="85"/>
      <c r="B78" s="39"/>
      <c r="C78" s="99" t="s">
        <v>678</v>
      </c>
      <c r="D78" s="76" t="s">
        <v>739</v>
      </c>
      <c r="E78" s="275">
        <v>0</v>
      </c>
      <c r="F78" s="275">
        <v>0</v>
      </c>
      <c r="G78" s="275">
        <v>0</v>
      </c>
    </row>
    <row r="79" spans="1:225" s="27" customFormat="1" ht="8.65" customHeight="1">
      <c r="A79" s="85"/>
      <c r="B79" s="39"/>
      <c r="C79" s="101" t="s">
        <v>679</v>
      </c>
      <c r="D79" s="98" t="s">
        <v>740</v>
      </c>
      <c r="E79" s="275">
        <v>0</v>
      </c>
      <c r="F79" s="275">
        <v>0</v>
      </c>
      <c r="G79" s="275">
        <v>0</v>
      </c>
    </row>
    <row r="80" spans="1:225" s="27" customFormat="1" ht="3" customHeight="1" thickBot="1">
      <c r="A80" s="103"/>
      <c r="B80" s="71"/>
      <c r="C80" s="104"/>
      <c r="D80" s="72"/>
      <c r="E80" s="105"/>
      <c r="F80" s="105"/>
      <c r="G80" s="105"/>
    </row>
    <row r="81" spans="1:7" s="5" customFormat="1" ht="8.65" customHeight="1" thickTop="1">
      <c r="A81" s="576" t="s">
        <v>944</v>
      </c>
      <c r="B81" s="576"/>
      <c r="C81" s="576"/>
      <c r="D81" s="576"/>
      <c r="E81" s="576"/>
      <c r="F81" s="576"/>
      <c r="G81" s="576"/>
    </row>
    <row r="82" spans="1:7" s="5" customFormat="1" ht="8.65" customHeight="1">
      <c r="A82" s="157" t="s">
        <v>836</v>
      </c>
      <c r="B82" s="4"/>
      <c r="C82" s="13"/>
      <c r="E82" s="8"/>
      <c r="F82" s="8"/>
      <c r="G82" s="8"/>
    </row>
  </sheetData>
  <mergeCells count="292">
    <mergeCell ref="HP77:HQ77"/>
    <mergeCell ref="A81:G81"/>
    <mergeCell ref="A5:D5"/>
    <mergeCell ref="FN77:FP77"/>
    <mergeCell ref="FW77:FY77"/>
    <mergeCell ref="GF77:GH77"/>
    <mergeCell ref="GO77:GQ77"/>
    <mergeCell ref="GX77:GZ77"/>
    <mergeCell ref="HG77:HI77"/>
    <mergeCell ref="ED77:EF77"/>
    <mergeCell ref="EM77:EO77"/>
    <mergeCell ref="EV77:EX77"/>
    <mergeCell ref="FE77:FG77"/>
    <mergeCell ref="BJ77:BL77"/>
    <mergeCell ref="BS77:BU77"/>
    <mergeCell ref="CB77:CD77"/>
    <mergeCell ref="CK77:CM77"/>
    <mergeCell ref="CT77:CV77"/>
    <mergeCell ref="DC77:DE77"/>
    <mergeCell ref="I77:J77"/>
    <mergeCell ref="Q77:S77"/>
    <mergeCell ref="Z77:AB77"/>
    <mergeCell ref="AI77:AK77"/>
    <mergeCell ref="AR77:AT77"/>
    <mergeCell ref="DU77:DW77"/>
    <mergeCell ref="BA77:BC77"/>
    <mergeCell ref="DL77:DN77"/>
    <mergeCell ref="DL68:DN68"/>
    <mergeCell ref="GO73:GQ73"/>
    <mergeCell ref="GX73:GZ73"/>
    <mergeCell ref="BJ73:BL73"/>
    <mergeCell ref="BS73:BU73"/>
    <mergeCell ref="CB73:CD73"/>
    <mergeCell ref="CK73:CM73"/>
    <mergeCell ref="DL73:DN73"/>
    <mergeCell ref="ED73:EF73"/>
    <mergeCell ref="FE73:FG73"/>
    <mergeCell ref="HP68:HQ68"/>
    <mergeCell ref="GO68:GQ68"/>
    <mergeCell ref="FN68:FP68"/>
    <mergeCell ref="FW68:FY68"/>
    <mergeCell ref="GF68:GH68"/>
    <mergeCell ref="FW73:FY73"/>
    <mergeCell ref="GF73:GH73"/>
    <mergeCell ref="HG68:HI68"/>
    <mergeCell ref="HP73:HQ73"/>
    <mergeCell ref="FN73:FP73"/>
    <mergeCell ref="HG73:HI73"/>
    <mergeCell ref="GX68:GZ68"/>
    <mergeCell ref="I68:J68"/>
    <mergeCell ref="Q68:S68"/>
    <mergeCell ref="Z68:AB68"/>
    <mergeCell ref="AI68:AK68"/>
    <mergeCell ref="AR68:AT68"/>
    <mergeCell ref="BA68:BC68"/>
    <mergeCell ref="BS68:BU68"/>
    <mergeCell ref="CB68:CD68"/>
    <mergeCell ref="CK68:CM68"/>
    <mergeCell ref="AI73:AK73"/>
    <mergeCell ref="GO60:GQ60"/>
    <mergeCell ref="BJ60:BL60"/>
    <mergeCell ref="DU68:DW68"/>
    <mergeCell ref="ED68:EF68"/>
    <mergeCell ref="EM68:EO68"/>
    <mergeCell ref="EV68:EX68"/>
    <mergeCell ref="FE68:FG68"/>
    <mergeCell ref="DL60:DN60"/>
    <mergeCell ref="FE60:FG60"/>
    <mergeCell ref="BJ68:BL68"/>
    <mergeCell ref="BS60:BU60"/>
    <mergeCell ref="AR73:AT73"/>
    <mergeCell ref="BA73:BC73"/>
    <mergeCell ref="DU73:DW73"/>
    <mergeCell ref="EM73:EO73"/>
    <mergeCell ref="EV73:EX73"/>
    <mergeCell ref="DC73:DE73"/>
    <mergeCell ref="CT73:CV73"/>
    <mergeCell ref="CT68:CV68"/>
    <mergeCell ref="DC68:DE68"/>
    <mergeCell ref="EV60:EX60"/>
    <mergeCell ref="AR53:AT53"/>
    <mergeCell ref="BA53:BC53"/>
    <mergeCell ref="BJ53:BL53"/>
    <mergeCell ref="BS53:BU53"/>
    <mergeCell ref="HP53:HQ53"/>
    <mergeCell ref="GO53:GQ53"/>
    <mergeCell ref="HG60:HI60"/>
    <mergeCell ref="FN53:FP53"/>
    <mergeCell ref="FW53:FY53"/>
    <mergeCell ref="FN60:FP60"/>
    <mergeCell ref="FW60:FY60"/>
    <mergeCell ref="GF60:GH60"/>
    <mergeCell ref="GF53:GH53"/>
    <mergeCell ref="HP60:HQ60"/>
    <mergeCell ref="HG53:HI53"/>
    <mergeCell ref="GX60:GZ60"/>
    <mergeCell ref="GX53:GZ53"/>
    <mergeCell ref="DL53:DN53"/>
    <mergeCell ref="DU53:DW53"/>
    <mergeCell ref="ED53:EF53"/>
    <mergeCell ref="EM53:EO53"/>
    <mergeCell ref="EV53:EX53"/>
    <mergeCell ref="FE53:FG53"/>
    <mergeCell ref="CB53:CD53"/>
    <mergeCell ref="I60:J60"/>
    <mergeCell ref="Q60:S60"/>
    <mergeCell ref="Z60:AB60"/>
    <mergeCell ref="AI60:AK60"/>
    <mergeCell ref="AR60:AT60"/>
    <mergeCell ref="BA60:BC60"/>
    <mergeCell ref="DU60:DW60"/>
    <mergeCell ref="ED60:EF60"/>
    <mergeCell ref="EM60:EO60"/>
    <mergeCell ref="CB60:CD60"/>
    <mergeCell ref="CK60:CM60"/>
    <mergeCell ref="CT60:CV60"/>
    <mergeCell ref="DC60:DE60"/>
    <mergeCell ref="CK53:CM53"/>
    <mergeCell ref="CT53:CV53"/>
    <mergeCell ref="DC53:DE53"/>
    <mergeCell ref="HP44:HQ44"/>
    <mergeCell ref="GO44:GQ44"/>
    <mergeCell ref="HG49:HI49"/>
    <mergeCell ref="FN44:FP44"/>
    <mergeCell ref="FW44:FY44"/>
    <mergeCell ref="FN49:FP49"/>
    <mergeCell ref="FW49:FY49"/>
    <mergeCell ref="GF49:GH49"/>
    <mergeCell ref="GX49:GZ49"/>
    <mergeCell ref="HP49:HQ49"/>
    <mergeCell ref="DU44:DW44"/>
    <mergeCell ref="ED44:EF44"/>
    <mergeCell ref="DL44:DN44"/>
    <mergeCell ref="DL49:DN49"/>
    <mergeCell ref="EV44:EX44"/>
    <mergeCell ref="FE44:FG44"/>
    <mergeCell ref="GO49:GQ49"/>
    <mergeCell ref="DU49:DW49"/>
    <mergeCell ref="ED49:EF49"/>
    <mergeCell ref="EM49:EO49"/>
    <mergeCell ref="EV49:EX49"/>
    <mergeCell ref="FE49:FG49"/>
    <mergeCell ref="I49:J49"/>
    <mergeCell ref="Q49:S49"/>
    <mergeCell ref="Z49:AB49"/>
    <mergeCell ref="AI49:AK49"/>
    <mergeCell ref="CB49:CD49"/>
    <mergeCell ref="CK49:CM49"/>
    <mergeCell ref="CT49:CV49"/>
    <mergeCell ref="DC49:DE49"/>
    <mergeCell ref="BS44:BU44"/>
    <mergeCell ref="CB44:CD44"/>
    <mergeCell ref="CK44:CM44"/>
    <mergeCell ref="CT44:CV44"/>
    <mergeCell ref="DC44:DE44"/>
    <mergeCell ref="AR49:AT49"/>
    <mergeCell ref="BA49:BC49"/>
    <mergeCell ref="BJ49:BL49"/>
    <mergeCell ref="BS49:BU49"/>
    <mergeCell ref="HP42:HQ42"/>
    <mergeCell ref="I44:J44"/>
    <mergeCell ref="Q44:S44"/>
    <mergeCell ref="Z44:AB44"/>
    <mergeCell ref="AI44:AK44"/>
    <mergeCell ref="GX44:GZ44"/>
    <mergeCell ref="AR44:AT44"/>
    <mergeCell ref="GF44:GH44"/>
    <mergeCell ref="GO42:GQ42"/>
    <mergeCell ref="HG44:HI44"/>
    <mergeCell ref="FN42:FP42"/>
    <mergeCell ref="FW42:FY42"/>
    <mergeCell ref="GF42:GH42"/>
    <mergeCell ref="BJ42:BL42"/>
    <mergeCell ref="BS42:BU42"/>
    <mergeCell ref="CB42:CD42"/>
    <mergeCell ref="CK42:CM42"/>
    <mergeCell ref="EM44:EO44"/>
    <mergeCell ref="CT42:CV42"/>
    <mergeCell ref="DC42:DE42"/>
    <mergeCell ref="DL42:DN42"/>
    <mergeCell ref="DU42:DW42"/>
    <mergeCell ref="ED42:EF42"/>
    <mergeCell ref="EM42:EO42"/>
    <mergeCell ref="EV42:EX42"/>
    <mergeCell ref="FE42:FG42"/>
    <mergeCell ref="HP17:HQ17"/>
    <mergeCell ref="I42:J42"/>
    <mergeCell ref="Q42:S42"/>
    <mergeCell ref="Z42:AB42"/>
    <mergeCell ref="AI42:AK42"/>
    <mergeCell ref="GX42:GZ42"/>
    <mergeCell ref="AR42:AT42"/>
    <mergeCell ref="BA42:BC42"/>
    <mergeCell ref="FN17:FP17"/>
    <mergeCell ref="HG42:HI42"/>
    <mergeCell ref="FW17:FY17"/>
    <mergeCell ref="GF17:GH17"/>
    <mergeCell ref="GO17:GQ17"/>
    <mergeCell ref="BJ17:BL17"/>
    <mergeCell ref="BS17:BU17"/>
    <mergeCell ref="CB17:CD17"/>
    <mergeCell ref="CK17:CM17"/>
    <mergeCell ref="DL17:DN17"/>
    <mergeCell ref="DU17:DW17"/>
    <mergeCell ref="ED17:EF17"/>
    <mergeCell ref="EM17:EO17"/>
    <mergeCell ref="EV17:EX17"/>
    <mergeCell ref="FE17:FG17"/>
    <mergeCell ref="DC17:DE17"/>
    <mergeCell ref="HP11:HQ11"/>
    <mergeCell ref="GX17:GZ17"/>
    <mergeCell ref="HG17:HI17"/>
    <mergeCell ref="DL11:DN11"/>
    <mergeCell ref="DU11:DW11"/>
    <mergeCell ref="FN11:FP11"/>
    <mergeCell ref="FW11:FY11"/>
    <mergeCell ref="GF11:GH11"/>
    <mergeCell ref="GO11:GQ11"/>
    <mergeCell ref="FE11:FG11"/>
    <mergeCell ref="DC11:DE11"/>
    <mergeCell ref="GX7:GZ7"/>
    <mergeCell ref="HP7:HQ7"/>
    <mergeCell ref="GX11:GZ11"/>
    <mergeCell ref="HG11:HI11"/>
    <mergeCell ref="GF7:GH7"/>
    <mergeCell ref="GO7:GQ7"/>
    <mergeCell ref="EV7:EX7"/>
    <mergeCell ref="FE7:FG7"/>
    <mergeCell ref="EM11:EO11"/>
    <mergeCell ref="EV11:EX11"/>
    <mergeCell ref="HG7:HI7"/>
    <mergeCell ref="BS11:BU11"/>
    <mergeCell ref="CB11:CD11"/>
    <mergeCell ref="CK11:CM11"/>
    <mergeCell ref="CT11:CV11"/>
    <mergeCell ref="DL7:DN7"/>
    <mergeCell ref="EM7:EO7"/>
    <mergeCell ref="FW7:FY7"/>
    <mergeCell ref="FN7:FP7"/>
    <mergeCell ref="BS7:BU7"/>
    <mergeCell ref="CB7:CD7"/>
    <mergeCell ref="ED11:EF11"/>
    <mergeCell ref="CK7:CM7"/>
    <mergeCell ref="DU7:DW7"/>
    <mergeCell ref="ED7:EF7"/>
    <mergeCell ref="A1:G1"/>
    <mergeCell ref="A2:D2"/>
    <mergeCell ref="A3:B3"/>
    <mergeCell ref="C3:D3"/>
    <mergeCell ref="B7:D7"/>
    <mergeCell ref="B17:D17"/>
    <mergeCell ref="B42:D42"/>
    <mergeCell ref="B44:D44"/>
    <mergeCell ref="BA7:BC7"/>
    <mergeCell ref="B11:D11"/>
    <mergeCell ref="I11:J11"/>
    <mergeCell ref="I17:J17"/>
    <mergeCell ref="Q17:S17"/>
    <mergeCell ref="Z17:AB17"/>
    <mergeCell ref="AI17:AK17"/>
    <mergeCell ref="BA17:BC17"/>
    <mergeCell ref="Q11:S11"/>
    <mergeCell ref="Z11:AB11"/>
    <mergeCell ref="AI11:AK11"/>
    <mergeCell ref="AI7:AK7"/>
    <mergeCell ref="AR7:AT7"/>
    <mergeCell ref="AR11:AT11"/>
    <mergeCell ref="BA11:BC11"/>
    <mergeCell ref="B73:D73"/>
    <mergeCell ref="B77:D77"/>
    <mergeCell ref="BJ11:BL11"/>
    <mergeCell ref="AR17:AT17"/>
    <mergeCell ref="BA44:BC44"/>
    <mergeCell ref="BJ44:BL44"/>
    <mergeCell ref="B68:D68"/>
    <mergeCell ref="DC7:DE7"/>
    <mergeCell ref="I7:J7"/>
    <mergeCell ref="Q7:S7"/>
    <mergeCell ref="Z7:AB7"/>
    <mergeCell ref="BJ7:BL7"/>
    <mergeCell ref="B53:D53"/>
    <mergeCell ref="B60:D60"/>
    <mergeCell ref="B49:D49"/>
    <mergeCell ref="CT7:CV7"/>
    <mergeCell ref="CT17:CV17"/>
    <mergeCell ref="I53:J53"/>
    <mergeCell ref="Q53:S53"/>
    <mergeCell ref="Z53:AB53"/>
    <mergeCell ref="AI53:AK53"/>
    <mergeCell ref="I73:J73"/>
    <mergeCell ref="Q73:S73"/>
    <mergeCell ref="Z73:AB73"/>
  </mergeCells>
  <conditionalFormatting sqref="E82:G65536 E1:G2 E5:G80">
    <cfRule type="cellIs" dxfId="14" priority="42" operator="between">
      <formula>0.001</formula>
      <formula>0.499</formula>
    </cfRule>
  </conditionalFormatting>
  <hyperlinks>
    <hyperlink ref="H1" location="' Indice'!A1" display="&lt;&lt;"/>
  </hyperlinks>
  <pageMargins left="0.78740157480314965" right="0.78740157480314965" top="0.78740157480314965" bottom="0.59055118110236227" header="0" footer="0"/>
  <pageSetup paperSize="9" orientation="portrait" horizontalDpi="300" verticalDpi="300" r:id="rId1"/>
  <headerFooter scaleWithDoc="0"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Folha54"/>
  <dimension ref="A1:HP84"/>
  <sheetViews>
    <sheetView showGridLines="0" workbookViewId="0">
      <selection sqref="A1:G1"/>
    </sheetView>
  </sheetViews>
  <sheetFormatPr defaultColWidth="9.140625" defaultRowHeight="9"/>
  <cols>
    <col min="1" max="2" width="2.7109375" style="106" customWidth="1"/>
    <col min="3" max="3" width="2.42578125" style="106" customWidth="1"/>
    <col min="4" max="4" width="51.7109375" style="42" customWidth="1"/>
    <col min="5" max="7" width="9.7109375" style="43" customWidth="1"/>
    <col min="8" max="16384" width="9.140625" style="42"/>
  </cols>
  <sheetData>
    <row r="1" spans="1:224" s="60" customFormat="1" ht="56.1" customHeight="1">
      <c r="A1" s="560" t="s">
        <v>997</v>
      </c>
      <c r="B1" s="560"/>
      <c r="C1" s="560"/>
      <c r="D1" s="560"/>
      <c r="E1" s="560"/>
      <c r="F1" s="560"/>
      <c r="G1" s="560"/>
      <c r="H1" s="515" t="s">
        <v>1048</v>
      </c>
    </row>
    <row r="2" spans="1:224" s="5" customFormat="1" ht="9" customHeight="1">
      <c r="A2" s="555" t="s">
        <v>475</v>
      </c>
      <c r="B2" s="555"/>
      <c r="C2" s="555"/>
      <c r="D2" s="555"/>
      <c r="E2" s="6"/>
      <c r="F2" s="6"/>
      <c r="G2" s="6"/>
    </row>
    <row r="3" spans="1:224" s="7" customFormat="1" ht="19.899999999999999" customHeight="1">
      <c r="A3" s="563" t="s">
        <v>765</v>
      </c>
      <c r="B3" s="564"/>
      <c r="C3" s="569" t="s">
        <v>941</v>
      </c>
      <c r="D3" s="569"/>
      <c r="E3" s="245">
        <v>2016</v>
      </c>
      <c r="F3" s="256">
        <v>2017</v>
      </c>
      <c r="G3" s="54" t="s">
        <v>1078</v>
      </c>
    </row>
    <row r="4" spans="1:224" s="14" customFormat="1" ht="5.0999999999999996" customHeight="1">
      <c r="A4" s="11"/>
      <c r="B4" s="11"/>
      <c r="C4" s="11"/>
      <c r="D4" s="11"/>
      <c r="E4" s="11"/>
      <c r="F4" s="11"/>
      <c r="G4" s="11"/>
    </row>
    <row r="5" spans="1:224" s="44" customFormat="1" ht="10.15" customHeight="1">
      <c r="A5" s="553" t="s">
        <v>216</v>
      </c>
      <c r="B5" s="553"/>
      <c r="C5" s="553"/>
      <c r="D5" s="553"/>
      <c r="E5" s="261">
        <v>-1158745.5209999979</v>
      </c>
      <c r="F5" s="261">
        <v>-2267621.1570000006</v>
      </c>
      <c r="G5" s="261">
        <v>-4443789.313000001</v>
      </c>
    </row>
    <row r="6" spans="1:224" s="28" customFormat="1" ht="4.9000000000000004" customHeight="1">
      <c r="A6" s="44"/>
      <c r="B6" s="44"/>
      <c r="C6" s="44"/>
      <c r="E6" s="73"/>
      <c r="F6" s="73"/>
      <c r="G6" s="73"/>
    </row>
    <row r="7" spans="1:224" s="37" customFormat="1" ht="10.15" customHeight="1">
      <c r="A7" s="74" t="s">
        <v>477</v>
      </c>
      <c r="B7" s="562" t="s">
        <v>682</v>
      </c>
      <c r="C7" s="562"/>
      <c r="D7" s="562"/>
      <c r="E7" s="79">
        <v>-976021.64800000039</v>
      </c>
      <c r="F7" s="79">
        <v>-1030668.0739999999</v>
      </c>
      <c r="G7" s="79">
        <v>-1176006.5590000001</v>
      </c>
      <c r="H7" s="18"/>
      <c r="I7" s="3"/>
      <c r="J7" s="18"/>
      <c r="K7" s="18"/>
      <c r="L7" s="18"/>
      <c r="M7" s="18"/>
      <c r="N7" s="26"/>
      <c r="O7" s="34"/>
      <c r="P7" s="565"/>
      <c r="Q7" s="565"/>
      <c r="R7" s="565"/>
      <c r="S7" s="18"/>
      <c r="T7" s="18"/>
      <c r="U7" s="18"/>
      <c r="V7" s="18"/>
      <c r="W7" s="26"/>
      <c r="X7" s="34"/>
      <c r="Y7" s="565"/>
      <c r="Z7" s="565"/>
      <c r="AA7" s="565"/>
      <c r="AB7" s="18"/>
      <c r="AC7" s="18"/>
      <c r="AD7" s="18"/>
      <c r="AE7" s="18"/>
      <c r="AF7" s="26"/>
      <c r="AG7" s="34"/>
      <c r="AH7" s="565"/>
      <c r="AI7" s="565"/>
      <c r="AJ7" s="565"/>
      <c r="AK7" s="18"/>
      <c r="AL7" s="18"/>
      <c r="AM7" s="18"/>
      <c r="AN7" s="18"/>
      <c r="AO7" s="26"/>
      <c r="AP7" s="34"/>
      <c r="AQ7" s="565"/>
      <c r="AR7" s="565"/>
      <c r="AS7" s="565"/>
      <c r="AT7" s="18"/>
      <c r="AU7" s="18"/>
      <c r="AV7" s="18"/>
      <c r="AW7" s="18"/>
      <c r="AX7" s="26"/>
      <c r="AY7" s="34"/>
      <c r="AZ7" s="565"/>
      <c r="BA7" s="565"/>
      <c r="BB7" s="565"/>
      <c r="BC7" s="18"/>
      <c r="BD7" s="18"/>
      <c r="BE7" s="18"/>
      <c r="BF7" s="18"/>
      <c r="BG7" s="26"/>
      <c r="BH7" s="34"/>
      <c r="BI7" s="565"/>
      <c r="BJ7" s="565"/>
      <c r="BK7" s="565"/>
      <c r="BL7" s="18"/>
      <c r="BM7" s="18"/>
      <c r="BN7" s="18"/>
      <c r="BO7" s="18"/>
      <c r="BP7" s="26"/>
      <c r="BQ7" s="34"/>
      <c r="BR7" s="565"/>
      <c r="BS7" s="565"/>
      <c r="BT7" s="565"/>
      <c r="BU7" s="18"/>
      <c r="BV7" s="18"/>
      <c r="BW7" s="18"/>
      <c r="BX7" s="18"/>
      <c r="BY7" s="26"/>
      <c r="BZ7" s="34"/>
      <c r="CA7" s="565"/>
      <c r="CB7" s="565"/>
      <c r="CC7" s="565"/>
      <c r="CD7" s="18"/>
      <c r="CE7" s="18"/>
      <c r="CF7" s="18"/>
      <c r="CG7" s="18"/>
      <c r="CH7" s="26"/>
      <c r="CI7" s="34"/>
      <c r="CJ7" s="565"/>
      <c r="CK7" s="565"/>
      <c r="CL7" s="565"/>
      <c r="CM7" s="18"/>
      <c r="CN7" s="18"/>
      <c r="CO7" s="18"/>
      <c r="CP7" s="18"/>
      <c r="CQ7" s="26"/>
      <c r="CR7" s="34"/>
      <c r="CS7" s="565"/>
      <c r="CT7" s="565"/>
      <c r="CU7" s="565"/>
      <c r="CV7" s="18"/>
      <c r="CW7" s="18"/>
      <c r="CX7" s="18"/>
      <c r="CY7" s="18"/>
      <c r="CZ7" s="26"/>
      <c r="DA7" s="34"/>
      <c r="DB7" s="565"/>
      <c r="DC7" s="565"/>
      <c r="DD7" s="565"/>
      <c r="DE7" s="18"/>
      <c r="DF7" s="18"/>
      <c r="DG7" s="18"/>
      <c r="DH7" s="18"/>
      <c r="DI7" s="26"/>
      <c r="DJ7" s="34"/>
      <c r="DK7" s="565"/>
      <c r="DL7" s="565"/>
      <c r="DM7" s="565"/>
      <c r="DN7" s="18"/>
      <c r="DO7" s="18"/>
      <c r="DP7" s="18"/>
      <c r="DQ7" s="18"/>
      <c r="DR7" s="26"/>
      <c r="DS7" s="34"/>
      <c r="DT7" s="565"/>
      <c r="DU7" s="565"/>
      <c r="DV7" s="565"/>
      <c r="DW7" s="18"/>
      <c r="DX7" s="18"/>
      <c r="DY7" s="18"/>
      <c r="DZ7" s="18"/>
      <c r="EA7" s="26"/>
      <c r="EB7" s="34"/>
      <c r="EC7" s="565"/>
      <c r="ED7" s="565"/>
      <c r="EE7" s="565"/>
      <c r="EF7" s="18"/>
      <c r="EG7" s="18"/>
      <c r="EH7" s="18"/>
      <c r="EI7" s="18"/>
      <c r="EJ7" s="26"/>
      <c r="EK7" s="34"/>
      <c r="EL7" s="565"/>
      <c r="EM7" s="565"/>
      <c r="EN7" s="565"/>
      <c r="EO7" s="18"/>
      <c r="EP7" s="18"/>
      <c r="EQ7" s="18"/>
      <c r="ER7" s="18"/>
      <c r="ES7" s="26"/>
      <c r="ET7" s="34"/>
      <c r="EU7" s="565"/>
      <c r="EV7" s="565"/>
      <c r="EW7" s="565"/>
      <c r="EX7" s="18"/>
      <c r="EY7" s="18"/>
      <c r="EZ7" s="18"/>
      <c r="FA7" s="18"/>
      <c r="FB7" s="26"/>
      <c r="FC7" s="34"/>
      <c r="FD7" s="565"/>
      <c r="FE7" s="565"/>
      <c r="FF7" s="565"/>
      <c r="FG7" s="18"/>
      <c r="FH7" s="18"/>
      <c r="FI7" s="18"/>
      <c r="FJ7" s="18"/>
      <c r="FK7" s="26"/>
      <c r="FL7" s="34"/>
      <c r="FM7" s="565"/>
      <c r="FN7" s="565"/>
      <c r="FO7" s="565"/>
      <c r="FP7" s="18"/>
      <c r="FQ7" s="18"/>
      <c r="FR7" s="18"/>
      <c r="FS7" s="18"/>
      <c r="FT7" s="26"/>
      <c r="FU7" s="34"/>
      <c r="FV7" s="565"/>
      <c r="FW7" s="565"/>
      <c r="FX7" s="565"/>
      <c r="FY7" s="18"/>
      <c r="FZ7" s="18"/>
      <c r="GA7" s="18"/>
      <c r="GB7" s="18"/>
      <c r="GC7" s="26"/>
      <c r="GD7" s="34"/>
      <c r="GE7" s="565"/>
      <c r="GF7" s="565"/>
      <c r="GG7" s="565"/>
      <c r="GH7" s="18"/>
      <c r="GI7" s="18"/>
      <c r="GJ7" s="18"/>
      <c r="GK7" s="18"/>
      <c r="GL7" s="26"/>
      <c r="GM7" s="34"/>
      <c r="GN7" s="565"/>
      <c r="GO7" s="565"/>
      <c r="GP7" s="565"/>
      <c r="GQ7" s="18"/>
      <c r="GR7" s="18"/>
      <c r="GS7" s="18"/>
      <c r="GT7" s="18"/>
      <c r="GU7" s="26"/>
      <c r="GV7" s="34"/>
      <c r="GW7" s="565"/>
      <c r="GX7" s="565"/>
      <c r="GY7" s="565"/>
      <c r="GZ7" s="18"/>
      <c r="HA7" s="18"/>
      <c r="HB7" s="18"/>
      <c r="HC7" s="18"/>
      <c r="HD7" s="26"/>
      <c r="HE7" s="34"/>
      <c r="HF7" s="565"/>
      <c r="HG7" s="565"/>
      <c r="HH7" s="565"/>
      <c r="HI7" s="18"/>
      <c r="HJ7" s="18"/>
      <c r="HK7" s="18"/>
      <c r="HL7" s="18"/>
      <c r="HM7" s="26"/>
      <c r="HN7" s="34"/>
      <c r="HO7" s="565"/>
      <c r="HP7" s="565"/>
    </row>
    <row r="8" spans="1:224" s="37" customFormat="1" ht="9" customHeight="1">
      <c r="A8" s="85"/>
      <c r="B8" s="39"/>
      <c r="C8" s="99" t="s">
        <v>524</v>
      </c>
      <c r="D8" s="162" t="s">
        <v>683</v>
      </c>
      <c r="E8" s="68">
        <v>-954566.50400000042</v>
      </c>
      <c r="F8" s="68">
        <v>-1003284.3159999999</v>
      </c>
      <c r="G8" s="68">
        <v>-1128218.5450000002</v>
      </c>
    </row>
    <row r="9" spans="1:224" s="37" customFormat="1" ht="9" customHeight="1">
      <c r="A9" s="85"/>
      <c r="B9" s="39"/>
      <c r="C9" s="100" t="s">
        <v>526</v>
      </c>
      <c r="D9" s="91" t="s">
        <v>684</v>
      </c>
      <c r="E9" s="68">
        <v>-13095.323000000002</v>
      </c>
      <c r="F9" s="68">
        <v>-9943.2410000000018</v>
      </c>
      <c r="G9" s="68">
        <v>-31147.656999999999</v>
      </c>
    </row>
    <row r="10" spans="1:224" s="37" customFormat="1" ht="9" customHeight="1">
      <c r="A10" s="85"/>
      <c r="B10" s="39"/>
      <c r="C10" s="101" t="s">
        <v>681</v>
      </c>
      <c r="D10" s="98" t="s">
        <v>685</v>
      </c>
      <c r="E10" s="68">
        <v>-8359.8210000000017</v>
      </c>
      <c r="F10" s="68">
        <v>-17440.517</v>
      </c>
      <c r="G10" s="68">
        <v>-16640.357</v>
      </c>
    </row>
    <row r="11" spans="1:224" s="37" customFormat="1" ht="10.15" customHeight="1">
      <c r="A11" s="74" t="s">
        <v>478</v>
      </c>
      <c r="B11" s="562" t="s">
        <v>1016</v>
      </c>
      <c r="C11" s="562"/>
      <c r="D11" s="562"/>
      <c r="E11" s="79">
        <v>-4208207.4369999999</v>
      </c>
      <c r="F11" s="79">
        <v>-5728983.2659999998</v>
      </c>
      <c r="G11" s="79">
        <v>-6505589.4740000004</v>
      </c>
      <c r="H11" s="18"/>
      <c r="I11" s="3"/>
      <c r="J11" s="18"/>
      <c r="K11" s="18"/>
      <c r="L11" s="18"/>
      <c r="M11" s="18"/>
      <c r="N11" s="26"/>
      <c r="O11" s="34"/>
      <c r="P11" s="565"/>
      <c r="Q11" s="565"/>
      <c r="R11" s="565"/>
      <c r="S11" s="18"/>
      <c r="T11" s="18"/>
      <c r="U11" s="18"/>
      <c r="V11" s="18"/>
      <c r="W11" s="26"/>
      <c r="X11" s="34"/>
      <c r="Y11" s="565"/>
      <c r="Z11" s="565"/>
      <c r="AA11" s="565"/>
      <c r="AB11" s="18"/>
      <c r="AC11" s="18"/>
      <c r="AD11" s="18"/>
      <c r="AE11" s="18"/>
      <c r="AF11" s="26"/>
      <c r="AG11" s="34"/>
      <c r="AH11" s="565"/>
      <c r="AI11" s="565"/>
      <c r="AJ11" s="565"/>
      <c r="AK11" s="18"/>
      <c r="AL11" s="18"/>
      <c r="AM11" s="18"/>
      <c r="AN11" s="18"/>
      <c r="AO11" s="26"/>
      <c r="AP11" s="34"/>
      <c r="AQ11" s="565"/>
      <c r="AR11" s="565"/>
      <c r="AS11" s="565"/>
      <c r="AT11" s="18"/>
      <c r="AU11" s="18"/>
      <c r="AV11" s="18"/>
      <c r="AW11" s="18"/>
      <c r="AX11" s="26"/>
      <c r="AY11" s="34"/>
      <c r="AZ11" s="565"/>
      <c r="BA11" s="565"/>
      <c r="BB11" s="565"/>
      <c r="BC11" s="18"/>
      <c r="BD11" s="18"/>
      <c r="BE11" s="18"/>
      <c r="BF11" s="18"/>
      <c r="BG11" s="26"/>
      <c r="BH11" s="34"/>
      <c r="BI11" s="565"/>
      <c r="BJ11" s="565"/>
      <c r="BK11" s="565"/>
      <c r="BL11" s="18"/>
      <c r="BM11" s="18"/>
      <c r="BN11" s="18"/>
      <c r="BO11" s="18"/>
      <c r="BP11" s="26"/>
      <c r="BQ11" s="34"/>
      <c r="BR11" s="565"/>
      <c r="BS11" s="565"/>
      <c r="BT11" s="565"/>
      <c r="BU11" s="18"/>
      <c r="BV11" s="18"/>
      <c r="BW11" s="18"/>
      <c r="BX11" s="18"/>
      <c r="BY11" s="26"/>
      <c r="BZ11" s="34"/>
      <c r="CA11" s="565"/>
      <c r="CB11" s="565"/>
      <c r="CC11" s="565"/>
      <c r="CD11" s="18"/>
      <c r="CE11" s="18"/>
      <c r="CF11" s="18"/>
      <c r="CG11" s="18"/>
      <c r="CH11" s="26"/>
      <c r="CI11" s="34"/>
      <c r="CJ11" s="565"/>
      <c r="CK11" s="565"/>
      <c r="CL11" s="565"/>
      <c r="CM11" s="18"/>
      <c r="CN11" s="18"/>
      <c r="CO11" s="18"/>
      <c r="CP11" s="18"/>
      <c r="CQ11" s="26"/>
      <c r="CR11" s="34"/>
      <c r="CS11" s="565"/>
      <c r="CT11" s="565"/>
      <c r="CU11" s="565"/>
      <c r="CV11" s="18"/>
      <c r="CW11" s="18"/>
      <c r="CX11" s="18"/>
      <c r="CY11" s="18"/>
      <c r="CZ11" s="26"/>
      <c r="DA11" s="34"/>
      <c r="DB11" s="565"/>
      <c r="DC11" s="565"/>
      <c r="DD11" s="565"/>
      <c r="DE11" s="18"/>
      <c r="DF11" s="18"/>
      <c r="DG11" s="18"/>
      <c r="DH11" s="18"/>
      <c r="DI11" s="26"/>
      <c r="DJ11" s="34"/>
      <c r="DK11" s="565"/>
      <c r="DL11" s="565"/>
      <c r="DM11" s="565"/>
      <c r="DN11" s="18"/>
      <c r="DO11" s="18"/>
      <c r="DP11" s="18"/>
      <c r="DQ11" s="18"/>
      <c r="DR11" s="26"/>
      <c r="DS11" s="34"/>
      <c r="DT11" s="565"/>
      <c r="DU11" s="565"/>
      <c r="DV11" s="565"/>
      <c r="DW11" s="18"/>
      <c r="DX11" s="18"/>
      <c r="DY11" s="18"/>
      <c r="DZ11" s="18"/>
      <c r="EA11" s="26"/>
      <c r="EB11" s="34"/>
      <c r="EC11" s="565"/>
      <c r="ED11" s="565"/>
      <c r="EE11" s="565"/>
      <c r="EF11" s="18"/>
      <c r="EG11" s="18"/>
      <c r="EH11" s="18"/>
      <c r="EI11" s="18"/>
      <c r="EJ11" s="26"/>
      <c r="EK11" s="34"/>
      <c r="EL11" s="565"/>
      <c r="EM11" s="565"/>
      <c r="EN11" s="565"/>
      <c r="EO11" s="18"/>
      <c r="EP11" s="18"/>
      <c r="EQ11" s="18"/>
      <c r="ER11" s="18"/>
      <c r="ES11" s="26"/>
      <c r="ET11" s="34"/>
      <c r="EU11" s="565"/>
      <c r="EV11" s="565"/>
      <c r="EW11" s="565"/>
      <c r="EX11" s="18"/>
      <c r="EY11" s="18"/>
      <c r="EZ11" s="18"/>
      <c r="FA11" s="18"/>
      <c r="FB11" s="26"/>
      <c r="FC11" s="34"/>
      <c r="FD11" s="565"/>
      <c r="FE11" s="565"/>
      <c r="FF11" s="565"/>
      <c r="FG11" s="18"/>
      <c r="FH11" s="18"/>
      <c r="FI11" s="18"/>
      <c r="FJ11" s="18"/>
      <c r="FK11" s="26"/>
      <c r="FL11" s="34"/>
      <c r="FM11" s="565"/>
      <c r="FN11" s="565"/>
      <c r="FO11" s="565"/>
      <c r="FP11" s="18"/>
      <c r="FQ11" s="18"/>
      <c r="FR11" s="18"/>
      <c r="FS11" s="18"/>
      <c r="FT11" s="26"/>
      <c r="FU11" s="34"/>
      <c r="FV11" s="565"/>
      <c r="FW11" s="565"/>
      <c r="FX11" s="565"/>
      <c r="FY11" s="18"/>
      <c r="FZ11" s="18"/>
      <c r="GA11" s="18"/>
      <c r="GB11" s="18"/>
      <c r="GC11" s="26"/>
      <c r="GD11" s="34"/>
      <c r="GE11" s="565"/>
      <c r="GF11" s="565"/>
      <c r="GG11" s="565"/>
      <c r="GH11" s="18"/>
      <c r="GI11" s="18"/>
      <c r="GJ11" s="18"/>
      <c r="GK11" s="18"/>
      <c r="GL11" s="26"/>
      <c r="GM11" s="34"/>
      <c r="GN11" s="565"/>
      <c r="GO11" s="565"/>
      <c r="GP11" s="565"/>
      <c r="GQ11" s="18"/>
      <c r="GR11" s="18"/>
      <c r="GS11" s="18"/>
      <c r="GT11" s="18"/>
      <c r="GU11" s="26"/>
      <c r="GV11" s="34"/>
      <c r="GW11" s="565"/>
      <c r="GX11" s="565"/>
      <c r="GY11" s="565"/>
      <c r="GZ11" s="18"/>
      <c r="HA11" s="18"/>
      <c r="HB11" s="18"/>
      <c r="HC11" s="18"/>
      <c r="HD11" s="26"/>
      <c r="HE11" s="34"/>
      <c r="HF11" s="565"/>
      <c r="HG11" s="565"/>
      <c r="HH11" s="565"/>
      <c r="HI11" s="18"/>
      <c r="HJ11" s="18"/>
      <c r="HK11" s="18"/>
      <c r="HL11" s="18"/>
      <c r="HM11" s="26"/>
      <c r="HN11" s="34"/>
      <c r="HO11" s="565"/>
      <c r="HP11" s="565"/>
    </row>
    <row r="12" spans="1:224" s="37" customFormat="1" ht="9" customHeight="1">
      <c r="A12" s="85"/>
      <c r="B12" s="39"/>
      <c r="C12" s="99" t="s">
        <v>529</v>
      </c>
      <c r="D12" s="76" t="s">
        <v>687</v>
      </c>
      <c r="E12" s="68">
        <v>-275521.29499999998</v>
      </c>
      <c r="F12" s="68">
        <v>-416023.33799999999</v>
      </c>
      <c r="G12" s="68">
        <v>-338032.49099999998</v>
      </c>
    </row>
    <row r="13" spans="1:224" s="37" customFormat="1" ht="9" customHeight="1">
      <c r="A13" s="85"/>
      <c r="B13" s="39"/>
      <c r="C13" s="100" t="s">
        <v>532</v>
      </c>
      <c r="D13" s="91" t="s">
        <v>688</v>
      </c>
      <c r="E13" s="68">
        <v>-4082197.3540000003</v>
      </c>
      <c r="F13" s="68">
        <v>-5477270.2379999999</v>
      </c>
      <c r="G13" s="68">
        <v>-6299850.6880000001</v>
      </c>
    </row>
    <row r="14" spans="1:224" s="37" customFormat="1" ht="9" customHeight="1">
      <c r="A14" s="85"/>
      <c r="B14" s="39"/>
      <c r="C14" s="100" t="s">
        <v>534</v>
      </c>
      <c r="D14" s="91" t="s">
        <v>689</v>
      </c>
      <c r="E14" s="68">
        <v>101509.099</v>
      </c>
      <c r="F14" s="68">
        <v>114893.966</v>
      </c>
      <c r="G14" s="68">
        <v>71842.266000000003</v>
      </c>
    </row>
    <row r="15" spans="1:224" s="37" customFormat="1" ht="9" customHeight="1">
      <c r="A15" s="85"/>
      <c r="B15" s="39"/>
      <c r="C15" s="100" t="s">
        <v>536</v>
      </c>
      <c r="D15" s="91" t="s">
        <v>855</v>
      </c>
      <c r="E15" s="68">
        <v>48002.113000000012</v>
      </c>
      <c r="F15" s="68">
        <v>49416.343999999997</v>
      </c>
      <c r="G15" s="68">
        <v>60451.438999999998</v>
      </c>
    </row>
    <row r="16" spans="1:224" s="37" customFormat="1" ht="9" customHeight="1">
      <c r="A16" s="85"/>
      <c r="B16" s="39"/>
      <c r="C16" s="101" t="s">
        <v>538</v>
      </c>
      <c r="D16" s="98" t="s">
        <v>856</v>
      </c>
      <c r="E16" s="68">
        <v>0</v>
      </c>
      <c r="F16" s="68">
        <v>0</v>
      </c>
      <c r="G16" s="68">
        <v>0</v>
      </c>
    </row>
    <row r="17" spans="1:224" s="37" customFormat="1" ht="10.15" customHeight="1">
      <c r="A17" s="74" t="s">
        <v>479</v>
      </c>
      <c r="B17" s="562" t="s">
        <v>690</v>
      </c>
      <c r="C17" s="562"/>
      <c r="D17" s="562"/>
      <c r="E17" s="79">
        <v>3983610.782000002</v>
      </c>
      <c r="F17" s="79">
        <v>4464411.0759999994</v>
      </c>
      <c r="G17" s="79">
        <v>3237360.4349999996</v>
      </c>
      <c r="H17" s="18"/>
      <c r="I17" s="3"/>
      <c r="J17" s="18"/>
      <c r="K17" s="18"/>
      <c r="L17" s="18"/>
      <c r="M17" s="18"/>
      <c r="N17" s="26"/>
      <c r="O17" s="34"/>
      <c r="P17" s="565"/>
      <c r="Q17" s="565"/>
      <c r="R17" s="565"/>
      <c r="S17" s="18"/>
      <c r="T17" s="18"/>
      <c r="U17" s="18"/>
      <c r="V17" s="18"/>
      <c r="W17" s="26"/>
      <c r="X17" s="34"/>
      <c r="Y17" s="565"/>
      <c r="Z17" s="565"/>
      <c r="AA17" s="565"/>
      <c r="AB17" s="18"/>
      <c r="AC17" s="18"/>
      <c r="AD17" s="18"/>
      <c r="AE17" s="18"/>
      <c r="AF17" s="26"/>
      <c r="AG17" s="34"/>
      <c r="AH17" s="565"/>
      <c r="AI17" s="565"/>
      <c r="AJ17" s="565"/>
      <c r="AK17" s="18"/>
      <c r="AL17" s="18"/>
      <c r="AM17" s="18"/>
      <c r="AN17" s="18"/>
      <c r="AO17" s="26"/>
      <c r="AP17" s="34"/>
      <c r="AQ17" s="565"/>
      <c r="AR17" s="565"/>
      <c r="AS17" s="565"/>
      <c r="AT17" s="18"/>
      <c r="AU17" s="18"/>
      <c r="AV17" s="18"/>
      <c r="AW17" s="18"/>
      <c r="AX17" s="26"/>
      <c r="AY17" s="34"/>
      <c r="AZ17" s="565"/>
      <c r="BA17" s="565"/>
      <c r="BB17" s="565"/>
      <c r="BC17" s="18"/>
      <c r="BD17" s="18"/>
      <c r="BE17" s="18"/>
      <c r="BF17" s="18"/>
      <c r="BG17" s="26"/>
      <c r="BH17" s="34"/>
      <c r="BI17" s="565"/>
      <c r="BJ17" s="565"/>
      <c r="BK17" s="565"/>
      <c r="BL17" s="18"/>
      <c r="BM17" s="18"/>
      <c r="BN17" s="18"/>
      <c r="BO17" s="18"/>
      <c r="BP17" s="26"/>
      <c r="BQ17" s="34"/>
      <c r="BR17" s="565"/>
      <c r="BS17" s="565"/>
      <c r="BT17" s="565"/>
      <c r="BU17" s="18"/>
      <c r="BV17" s="18"/>
      <c r="BW17" s="18"/>
      <c r="BX17" s="18"/>
      <c r="BY17" s="26"/>
      <c r="BZ17" s="34"/>
      <c r="CA17" s="565"/>
      <c r="CB17" s="565"/>
      <c r="CC17" s="565"/>
      <c r="CD17" s="18"/>
      <c r="CE17" s="18"/>
      <c r="CF17" s="18"/>
      <c r="CG17" s="18"/>
      <c r="CH17" s="26"/>
      <c r="CI17" s="34"/>
      <c r="CJ17" s="565"/>
      <c r="CK17" s="565"/>
      <c r="CL17" s="565"/>
      <c r="CM17" s="18"/>
      <c r="CN17" s="18"/>
      <c r="CO17" s="18"/>
      <c r="CP17" s="18"/>
      <c r="CQ17" s="26"/>
      <c r="CR17" s="34"/>
      <c r="CS17" s="565"/>
      <c r="CT17" s="565"/>
      <c r="CU17" s="565"/>
      <c r="CV17" s="18"/>
      <c r="CW17" s="18"/>
      <c r="CX17" s="18"/>
      <c r="CY17" s="18"/>
      <c r="CZ17" s="26"/>
      <c r="DA17" s="34"/>
      <c r="DB17" s="565"/>
      <c r="DC17" s="565"/>
      <c r="DD17" s="565"/>
      <c r="DE17" s="18"/>
      <c r="DF17" s="18"/>
      <c r="DG17" s="18"/>
      <c r="DH17" s="18"/>
      <c r="DI17" s="26"/>
      <c r="DJ17" s="34"/>
      <c r="DK17" s="565"/>
      <c r="DL17" s="565"/>
      <c r="DM17" s="565"/>
      <c r="DN17" s="18"/>
      <c r="DO17" s="18"/>
      <c r="DP17" s="18"/>
      <c r="DQ17" s="18"/>
      <c r="DR17" s="26"/>
      <c r="DS17" s="34"/>
      <c r="DT17" s="565"/>
      <c r="DU17" s="565"/>
      <c r="DV17" s="565"/>
      <c r="DW17" s="18"/>
      <c r="DX17" s="18"/>
      <c r="DY17" s="18"/>
      <c r="DZ17" s="18"/>
      <c r="EA17" s="26"/>
      <c r="EB17" s="34"/>
      <c r="EC17" s="565"/>
      <c r="ED17" s="565"/>
      <c r="EE17" s="565"/>
      <c r="EF17" s="18"/>
      <c r="EG17" s="18"/>
      <c r="EH17" s="18"/>
      <c r="EI17" s="18"/>
      <c r="EJ17" s="26"/>
      <c r="EK17" s="34"/>
      <c r="EL17" s="565"/>
      <c r="EM17" s="565"/>
      <c r="EN17" s="565"/>
      <c r="EO17" s="18"/>
      <c r="EP17" s="18"/>
      <c r="EQ17" s="18"/>
      <c r="ER17" s="18"/>
      <c r="ES17" s="26"/>
      <c r="ET17" s="34"/>
      <c r="EU17" s="565"/>
      <c r="EV17" s="565"/>
      <c r="EW17" s="565"/>
      <c r="EX17" s="18"/>
      <c r="EY17" s="18"/>
      <c r="EZ17" s="18"/>
      <c r="FA17" s="18"/>
      <c r="FB17" s="26"/>
      <c r="FC17" s="34"/>
      <c r="FD17" s="565"/>
      <c r="FE17" s="565"/>
      <c r="FF17" s="565"/>
      <c r="FG17" s="18"/>
      <c r="FH17" s="18"/>
      <c r="FI17" s="18"/>
      <c r="FJ17" s="18"/>
      <c r="FK17" s="26"/>
      <c r="FL17" s="34"/>
      <c r="FM17" s="565"/>
      <c r="FN17" s="565"/>
      <c r="FO17" s="565"/>
      <c r="FP17" s="18"/>
      <c r="FQ17" s="18"/>
      <c r="FR17" s="18"/>
      <c r="FS17" s="18"/>
      <c r="FT17" s="26"/>
      <c r="FU17" s="34"/>
      <c r="FV17" s="565"/>
      <c r="FW17" s="565"/>
      <c r="FX17" s="565"/>
      <c r="FY17" s="18"/>
      <c r="FZ17" s="18"/>
      <c r="GA17" s="18"/>
      <c r="GB17" s="18"/>
      <c r="GC17" s="26"/>
      <c r="GD17" s="34"/>
      <c r="GE17" s="565"/>
      <c r="GF17" s="565"/>
      <c r="GG17" s="565"/>
      <c r="GH17" s="18"/>
      <c r="GI17" s="18"/>
      <c r="GJ17" s="18"/>
      <c r="GK17" s="18"/>
      <c r="GL17" s="26"/>
      <c r="GM17" s="34"/>
      <c r="GN17" s="565"/>
      <c r="GO17" s="565"/>
      <c r="GP17" s="565"/>
      <c r="GQ17" s="18"/>
      <c r="GR17" s="18"/>
      <c r="GS17" s="18"/>
      <c r="GT17" s="18"/>
      <c r="GU17" s="26"/>
      <c r="GV17" s="34"/>
      <c r="GW17" s="565"/>
      <c r="GX17" s="565"/>
      <c r="GY17" s="565"/>
      <c r="GZ17" s="18"/>
      <c r="HA17" s="18"/>
      <c r="HB17" s="18"/>
      <c r="HC17" s="18"/>
      <c r="HD17" s="26"/>
      <c r="HE17" s="34"/>
      <c r="HF17" s="565"/>
      <c r="HG17" s="565"/>
      <c r="HH17" s="565"/>
      <c r="HI17" s="18"/>
      <c r="HJ17" s="18"/>
      <c r="HK17" s="18"/>
      <c r="HL17" s="18"/>
      <c r="HM17" s="26"/>
      <c r="HN17" s="34"/>
      <c r="HO17" s="565"/>
      <c r="HP17" s="565"/>
    </row>
    <row r="18" spans="1:224" s="37" customFormat="1" ht="9" customHeight="1">
      <c r="A18" s="85"/>
      <c r="B18" s="39"/>
      <c r="C18" s="99" t="s">
        <v>540</v>
      </c>
      <c r="D18" s="76" t="s">
        <v>691</v>
      </c>
      <c r="E18" s="68">
        <v>210161.67800000007</v>
      </c>
      <c r="F18" s="68">
        <v>223287.10099999967</v>
      </c>
      <c r="G18" s="68">
        <v>174268.59300000046</v>
      </c>
    </row>
    <row r="19" spans="1:224" s="37" customFormat="1" ht="9" customHeight="1">
      <c r="A19" s="85"/>
      <c r="B19" s="39"/>
      <c r="C19" s="100" t="s">
        <v>468</v>
      </c>
      <c r="D19" s="91" t="s">
        <v>692</v>
      </c>
      <c r="E19" s="68">
        <v>414423.81100000005</v>
      </c>
      <c r="F19" s="68">
        <v>479023.73899999994</v>
      </c>
      <c r="G19" s="68">
        <v>449450.00800000003</v>
      </c>
    </row>
    <row r="20" spans="1:224" s="37" customFormat="1" ht="9" customHeight="1">
      <c r="A20" s="85"/>
      <c r="B20" s="39"/>
      <c r="C20" s="100" t="s">
        <v>542</v>
      </c>
      <c r="D20" s="91" t="s">
        <v>1017</v>
      </c>
      <c r="E20" s="68">
        <v>44283.707999999999</v>
      </c>
      <c r="F20" s="68">
        <v>26811.833999999999</v>
      </c>
      <c r="G20" s="68">
        <v>18245.18</v>
      </c>
    </row>
    <row r="21" spans="1:224" s="38" customFormat="1" ht="9" customHeight="1">
      <c r="A21" s="85"/>
      <c r="B21" s="39"/>
      <c r="C21" s="100" t="s">
        <v>543</v>
      </c>
      <c r="D21" s="91" t="s">
        <v>693</v>
      </c>
      <c r="E21" s="68">
        <v>-76069.106999999669</v>
      </c>
      <c r="F21" s="68">
        <v>-72215.258999999962</v>
      </c>
      <c r="G21" s="68">
        <v>-151220.23999999987</v>
      </c>
    </row>
    <row r="22" spans="1:224" s="37" customFormat="1" ht="9" customHeight="1">
      <c r="A22" s="85"/>
      <c r="B22" s="39"/>
      <c r="C22" s="100" t="s">
        <v>544</v>
      </c>
      <c r="D22" s="91" t="s">
        <v>694</v>
      </c>
      <c r="E22" s="68">
        <v>42144.657999999996</v>
      </c>
      <c r="F22" s="68">
        <v>52568.698999999877</v>
      </c>
      <c r="G22" s="68">
        <v>-5141.6670000002487</v>
      </c>
    </row>
    <row r="23" spans="1:224" s="37" customFormat="1" ht="9" customHeight="1">
      <c r="A23" s="85"/>
      <c r="B23" s="39"/>
      <c r="C23" s="100" t="s">
        <v>472</v>
      </c>
      <c r="D23" s="91" t="s">
        <v>695</v>
      </c>
      <c r="E23" s="68">
        <v>17284.070999999996</v>
      </c>
      <c r="F23" s="68">
        <v>-10543.749000000011</v>
      </c>
      <c r="G23" s="68">
        <v>-54435.774000000092</v>
      </c>
    </row>
    <row r="24" spans="1:224" s="37" customFormat="1" ht="9" customHeight="1">
      <c r="A24" s="85"/>
      <c r="B24" s="39"/>
      <c r="C24" s="100" t="s">
        <v>469</v>
      </c>
      <c r="D24" s="91" t="s">
        <v>857</v>
      </c>
      <c r="E24" s="68">
        <v>307703.8280000001</v>
      </c>
      <c r="F24" s="68">
        <v>326089.04200000013</v>
      </c>
      <c r="G24" s="68">
        <v>320376.21800000023</v>
      </c>
    </row>
    <row r="25" spans="1:224" s="37" customFormat="1" ht="9" customHeight="1">
      <c r="A25" s="85"/>
      <c r="B25" s="39"/>
      <c r="C25" s="100" t="s">
        <v>470</v>
      </c>
      <c r="D25" s="91" t="s">
        <v>696</v>
      </c>
      <c r="E25" s="68">
        <v>652780.78100000008</v>
      </c>
      <c r="F25" s="68">
        <v>664661.51700000011</v>
      </c>
      <c r="G25" s="68">
        <v>698516.94699999981</v>
      </c>
    </row>
    <row r="26" spans="1:224" s="38" customFormat="1" ht="9" customHeight="1">
      <c r="A26" s="85"/>
      <c r="B26" s="39"/>
      <c r="C26" s="100" t="s">
        <v>471</v>
      </c>
      <c r="D26" s="91" t="s">
        <v>697</v>
      </c>
      <c r="E26" s="68">
        <v>-558.89499999999998</v>
      </c>
      <c r="F26" s="68">
        <v>-664.44400000000007</v>
      </c>
      <c r="G26" s="68">
        <v>-2341.163</v>
      </c>
    </row>
    <row r="27" spans="1:224" s="37" customFormat="1" ht="9" customHeight="1">
      <c r="A27" s="85"/>
      <c r="B27" s="39"/>
      <c r="C27" s="100" t="s">
        <v>550</v>
      </c>
      <c r="D27" s="91" t="s">
        <v>698</v>
      </c>
      <c r="E27" s="68">
        <v>1262547.5140000002</v>
      </c>
      <c r="F27" s="68">
        <v>1469696.1109999998</v>
      </c>
      <c r="G27" s="68">
        <v>1415526.1310000001</v>
      </c>
    </row>
    <row r="28" spans="1:224" s="37" customFormat="1" ht="9" customHeight="1">
      <c r="A28" s="85"/>
      <c r="B28" s="39"/>
      <c r="C28" s="100" t="s">
        <v>551</v>
      </c>
      <c r="D28" s="91" t="s">
        <v>699</v>
      </c>
      <c r="E28" s="68">
        <v>-255009.82000000018</v>
      </c>
      <c r="F28" s="68">
        <v>-340733.74899999937</v>
      </c>
      <c r="G28" s="68">
        <v>-469319.19400000002</v>
      </c>
    </row>
    <row r="29" spans="1:224" s="37" customFormat="1" ht="9" customHeight="1">
      <c r="A29" s="85"/>
      <c r="B29" s="39"/>
      <c r="C29" s="100" t="s">
        <v>499</v>
      </c>
      <c r="D29" s="91" t="s">
        <v>700</v>
      </c>
      <c r="E29" s="68">
        <v>212969.83299999987</v>
      </c>
      <c r="F29" s="68">
        <v>187285.40900000004</v>
      </c>
      <c r="G29" s="68">
        <v>70930.226999999955</v>
      </c>
    </row>
    <row r="30" spans="1:224" s="38" customFormat="1" ht="9" customHeight="1">
      <c r="A30" s="85"/>
      <c r="B30" s="39"/>
      <c r="C30" s="100" t="s">
        <v>501</v>
      </c>
      <c r="D30" s="91" t="s">
        <v>701</v>
      </c>
      <c r="E30" s="68">
        <v>347631.255</v>
      </c>
      <c r="F30" s="68">
        <v>380639.0560000001</v>
      </c>
      <c r="G30" s="68">
        <v>333411.01</v>
      </c>
    </row>
    <row r="31" spans="1:224" s="37" customFormat="1" ht="9" customHeight="1">
      <c r="A31" s="85"/>
      <c r="B31" s="39"/>
      <c r="C31" s="100" t="s">
        <v>554</v>
      </c>
      <c r="D31" s="91" t="s">
        <v>702</v>
      </c>
      <c r="E31" s="68">
        <v>535489.21200000006</v>
      </c>
      <c r="F31" s="68">
        <v>484902.68800000002</v>
      </c>
      <c r="G31" s="68">
        <v>446496.451</v>
      </c>
    </row>
    <row r="32" spans="1:224" s="38" customFormat="1" ht="9" customHeight="1">
      <c r="A32" s="85"/>
      <c r="B32" s="39"/>
      <c r="C32" s="100" t="s">
        <v>555</v>
      </c>
      <c r="D32" s="91" t="s">
        <v>703</v>
      </c>
      <c r="E32" s="68">
        <v>-93138.46899999975</v>
      </c>
      <c r="F32" s="68">
        <v>-212510.50799999945</v>
      </c>
      <c r="G32" s="68">
        <v>-418275.61500000011</v>
      </c>
    </row>
    <row r="33" spans="1:224" s="37" customFormat="1" ht="9" customHeight="1">
      <c r="A33" s="85"/>
      <c r="B33" s="39"/>
      <c r="C33" s="100" t="s">
        <v>558</v>
      </c>
      <c r="D33" s="91" t="s">
        <v>858</v>
      </c>
      <c r="E33" s="68">
        <v>412258.77600000007</v>
      </c>
      <c r="F33" s="68">
        <v>505875.74999999977</v>
      </c>
      <c r="G33" s="68">
        <v>408989.66700000002</v>
      </c>
    </row>
    <row r="34" spans="1:224" s="37" customFormat="1" ht="9" customHeight="1">
      <c r="A34" s="85"/>
      <c r="B34" s="39"/>
      <c r="C34" s="100" t="s">
        <v>559</v>
      </c>
      <c r="D34" s="91" t="s">
        <v>859</v>
      </c>
      <c r="E34" s="68">
        <v>-120781.69199999992</v>
      </c>
      <c r="F34" s="68">
        <v>-125169.72500000044</v>
      </c>
      <c r="G34" s="68">
        <v>-259619.63199999987</v>
      </c>
    </row>
    <row r="35" spans="1:224" s="37" customFormat="1" ht="9" customHeight="1">
      <c r="A35" s="85"/>
      <c r="B35" s="39"/>
      <c r="C35" s="100" t="s">
        <v>561</v>
      </c>
      <c r="D35" s="91" t="s">
        <v>860</v>
      </c>
      <c r="E35" s="68">
        <v>241894.46200000012</v>
      </c>
      <c r="F35" s="68">
        <v>287662.10599999991</v>
      </c>
      <c r="G35" s="68">
        <v>205878.83899999957</v>
      </c>
    </row>
    <row r="36" spans="1:224" s="37" customFormat="1" ht="9" customHeight="1">
      <c r="A36" s="85"/>
      <c r="B36" s="39"/>
      <c r="C36" s="100" t="s">
        <v>563</v>
      </c>
      <c r="D36" s="91" t="s">
        <v>704</v>
      </c>
      <c r="E36" s="68">
        <v>173847.2300000001</v>
      </c>
      <c r="F36" s="68">
        <v>209136.8409999999</v>
      </c>
      <c r="G36" s="68">
        <v>113599.01299999992</v>
      </c>
    </row>
    <row r="37" spans="1:224" s="37" customFormat="1" ht="9" customHeight="1">
      <c r="A37" s="85"/>
      <c r="B37" s="39"/>
      <c r="C37" s="100" t="s">
        <v>564</v>
      </c>
      <c r="D37" s="91" t="s">
        <v>861</v>
      </c>
      <c r="E37" s="68">
        <v>48300.462000000174</v>
      </c>
      <c r="F37" s="68">
        <v>240884.09399999992</v>
      </c>
      <c r="G37" s="68">
        <v>-11036.222999999998</v>
      </c>
    </row>
    <row r="38" spans="1:224" s="37" customFormat="1" ht="9" customHeight="1">
      <c r="A38" s="85"/>
      <c r="B38" s="39"/>
      <c r="C38" s="100" t="s">
        <v>566</v>
      </c>
      <c r="D38" s="91" t="s">
        <v>705</v>
      </c>
      <c r="E38" s="68">
        <v>-550458.18599999999</v>
      </c>
      <c r="F38" s="68">
        <v>-511425.08500000014</v>
      </c>
      <c r="G38" s="68">
        <v>-188698.61300000001</v>
      </c>
    </row>
    <row r="39" spans="1:224" s="37" customFormat="1" ht="9" customHeight="1">
      <c r="A39" s="85"/>
      <c r="B39" s="39"/>
      <c r="C39" s="100" t="s">
        <v>503</v>
      </c>
      <c r="D39" s="91" t="s">
        <v>706</v>
      </c>
      <c r="E39" s="68">
        <v>200404.53099999999</v>
      </c>
      <c r="F39" s="68">
        <v>208956.337</v>
      </c>
      <c r="G39" s="68">
        <v>194580.71</v>
      </c>
    </row>
    <row r="40" spans="1:224" s="37" customFormat="1" ht="9" customHeight="1">
      <c r="A40" s="85"/>
      <c r="B40" s="39"/>
      <c r="C40" s="100" t="s">
        <v>568</v>
      </c>
      <c r="D40" s="91" t="s">
        <v>707</v>
      </c>
      <c r="E40" s="68">
        <v>-44498.859000000026</v>
      </c>
      <c r="F40" s="68">
        <v>-9806.728999999963</v>
      </c>
      <c r="G40" s="68">
        <v>-52820.437999999966</v>
      </c>
    </row>
    <row r="41" spans="1:224" s="37" customFormat="1" ht="9" customHeight="1">
      <c r="A41" s="85"/>
      <c r="B41" s="39"/>
      <c r="C41" s="101" t="s">
        <v>569</v>
      </c>
      <c r="D41" s="98" t="s">
        <v>708</v>
      </c>
      <c r="E41" s="68">
        <v>0</v>
      </c>
      <c r="F41" s="68">
        <v>0</v>
      </c>
      <c r="G41" s="68">
        <v>0</v>
      </c>
    </row>
    <row r="42" spans="1:224" s="37" customFormat="1" ht="10.15" customHeight="1">
      <c r="A42" s="265" t="s">
        <v>480</v>
      </c>
      <c r="B42" s="573" t="s">
        <v>1014</v>
      </c>
      <c r="C42" s="573"/>
      <c r="D42" s="573"/>
      <c r="E42" s="79">
        <v>15.097</v>
      </c>
      <c r="F42" s="79">
        <v>20.148</v>
      </c>
      <c r="G42" s="79">
        <v>4.9660000000000002</v>
      </c>
      <c r="H42" s="18"/>
      <c r="I42" s="3"/>
      <c r="J42" s="18"/>
      <c r="K42" s="18"/>
      <c r="L42" s="18"/>
      <c r="M42" s="18"/>
      <c r="N42" s="26"/>
      <c r="O42" s="34"/>
      <c r="P42" s="565"/>
      <c r="Q42" s="565"/>
      <c r="R42" s="565"/>
      <c r="S42" s="18"/>
      <c r="T42" s="18"/>
      <c r="U42" s="18"/>
      <c r="V42" s="18"/>
      <c r="W42" s="26"/>
      <c r="X42" s="34"/>
      <c r="Y42" s="565"/>
      <c r="Z42" s="565"/>
      <c r="AA42" s="565"/>
      <c r="AB42" s="18"/>
      <c r="AC42" s="18"/>
      <c r="AD42" s="18"/>
      <c r="AE42" s="18"/>
      <c r="AF42" s="26"/>
      <c r="AG42" s="34"/>
      <c r="AH42" s="565"/>
      <c r="AI42" s="565"/>
      <c r="AJ42" s="565"/>
      <c r="AK42" s="18"/>
      <c r="AL42" s="18"/>
      <c r="AM42" s="18"/>
      <c r="AN42" s="18"/>
      <c r="AO42" s="26"/>
      <c r="AP42" s="34"/>
      <c r="AQ42" s="565"/>
      <c r="AR42" s="565"/>
      <c r="AS42" s="565"/>
      <c r="AT42" s="18"/>
      <c r="AU42" s="18"/>
      <c r="AV42" s="18"/>
      <c r="AW42" s="18"/>
      <c r="AX42" s="26"/>
      <c r="AY42" s="34"/>
      <c r="AZ42" s="565"/>
      <c r="BA42" s="565"/>
      <c r="BB42" s="565"/>
      <c r="BC42" s="18"/>
      <c r="BD42" s="18"/>
      <c r="BE42" s="18"/>
      <c r="BF42" s="18"/>
      <c r="BG42" s="26"/>
      <c r="BH42" s="34"/>
      <c r="BI42" s="565"/>
      <c r="BJ42" s="565"/>
      <c r="BK42" s="565"/>
      <c r="BL42" s="18"/>
      <c r="BM42" s="18"/>
      <c r="BN42" s="18"/>
      <c r="BO42" s="18"/>
      <c r="BP42" s="26"/>
      <c r="BQ42" s="34"/>
      <c r="BR42" s="565"/>
      <c r="BS42" s="565"/>
      <c r="BT42" s="565"/>
      <c r="BU42" s="18"/>
      <c r="BV42" s="18"/>
      <c r="BW42" s="18"/>
      <c r="BX42" s="18"/>
      <c r="BY42" s="26"/>
      <c r="BZ42" s="34"/>
      <c r="CA42" s="565"/>
      <c r="CB42" s="565"/>
      <c r="CC42" s="565"/>
      <c r="CD42" s="18"/>
      <c r="CE42" s="18"/>
      <c r="CF42" s="18"/>
      <c r="CG42" s="18"/>
      <c r="CH42" s="26"/>
      <c r="CI42" s="34"/>
      <c r="CJ42" s="565"/>
      <c r="CK42" s="565"/>
      <c r="CL42" s="565"/>
      <c r="CM42" s="18"/>
      <c r="CN42" s="18"/>
      <c r="CO42" s="18"/>
      <c r="CP42" s="18"/>
      <c r="CQ42" s="26"/>
      <c r="CR42" s="34"/>
      <c r="CS42" s="565"/>
      <c r="CT42" s="565"/>
      <c r="CU42" s="565"/>
      <c r="CV42" s="18"/>
      <c r="CW42" s="18"/>
      <c r="CX42" s="18"/>
      <c r="CY42" s="18"/>
      <c r="CZ42" s="26"/>
      <c r="DA42" s="34"/>
      <c r="DB42" s="565"/>
      <c r="DC42" s="565"/>
      <c r="DD42" s="565"/>
      <c r="DE42" s="18"/>
      <c r="DF42" s="18"/>
      <c r="DG42" s="18"/>
      <c r="DH42" s="18"/>
      <c r="DI42" s="26"/>
      <c r="DJ42" s="34"/>
      <c r="DK42" s="565"/>
      <c r="DL42" s="565"/>
      <c r="DM42" s="565"/>
      <c r="DN42" s="18"/>
      <c r="DO42" s="18"/>
      <c r="DP42" s="18"/>
      <c r="DQ42" s="18"/>
      <c r="DR42" s="26"/>
      <c r="DS42" s="34"/>
      <c r="DT42" s="565"/>
      <c r="DU42" s="565"/>
      <c r="DV42" s="565"/>
      <c r="DW42" s="18"/>
      <c r="DX42" s="18"/>
      <c r="DY42" s="18"/>
      <c r="DZ42" s="18"/>
      <c r="EA42" s="26"/>
      <c r="EB42" s="34"/>
      <c r="EC42" s="565"/>
      <c r="ED42" s="565"/>
      <c r="EE42" s="565"/>
      <c r="EF42" s="18"/>
      <c r="EG42" s="18"/>
      <c r="EH42" s="18"/>
      <c r="EI42" s="18"/>
      <c r="EJ42" s="26"/>
      <c r="EK42" s="34"/>
      <c r="EL42" s="565"/>
      <c r="EM42" s="565"/>
      <c r="EN42" s="565"/>
      <c r="EO42" s="18"/>
      <c r="EP42" s="18"/>
      <c r="EQ42" s="18"/>
      <c r="ER42" s="18"/>
      <c r="ES42" s="26"/>
      <c r="ET42" s="34"/>
      <c r="EU42" s="565"/>
      <c r="EV42" s="565"/>
      <c r="EW42" s="565"/>
      <c r="EX42" s="18"/>
      <c r="EY42" s="18"/>
      <c r="EZ42" s="18"/>
      <c r="FA42" s="18"/>
      <c r="FB42" s="26"/>
      <c r="FC42" s="34"/>
      <c r="FD42" s="565"/>
      <c r="FE42" s="565"/>
      <c r="FF42" s="565"/>
      <c r="FG42" s="18"/>
      <c r="FH42" s="18"/>
      <c r="FI42" s="18"/>
      <c r="FJ42" s="18"/>
      <c r="FK42" s="26"/>
      <c r="FL42" s="34"/>
      <c r="FM42" s="565"/>
      <c r="FN42" s="565"/>
      <c r="FO42" s="565"/>
      <c r="FP42" s="18"/>
      <c r="FQ42" s="18"/>
      <c r="FR42" s="18"/>
      <c r="FS42" s="18"/>
      <c r="FT42" s="26"/>
      <c r="FU42" s="34"/>
      <c r="FV42" s="565"/>
      <c r="FW42" s="565"/>
      <c r="FX42" s="565"/>
      <c r="FY42" s="18"/>
      <c r="FZ42" s="18"/>
      <c r="GA42" s="18"/>
      <c r="GB42" s="18"/>
      <c r="GC42" s="26"/>
      <c r="GD42" s="34"/>
      <c r="GE42" s="565"/>
      <c r="GF42" s="565"/>
      <c r="GG42" s="565"/>
      <c r="GH42" s="18"/>
      <c r="GI42" s="18"/>
      <c r="GJ42" s="18"/>
      <c r="GK42" s="18"/>
      <c r="GL42" s="26"/>
      <c r="GM42" s="34"/>
      <c r="GN42" s="565"/>
      <c r="GO42" s="565"/>
      <c r="GP42" s="565"/>
      <c r="GQ42" s="18"/>
      <c r="GR42" s="18"/>
      <c r="GS42" s="18"/>
      <c r="GT42" s="18"/>
      <c r="GU42" s="26"/>
      <c r="GV42" s="34"/>
      <c r="GW42" s="565"/>
      <c r="GX42" s="565"/>
      <c r="GY42" s="565"/>
      <c r="GZ42" s="18"/>
      <c r="HA42" s="18"/>
      <c r="HB42" s="18"/>
      <c r="HC42" s="18"/>
      <c r="HD42" s="26"/>
      <c r="HE42" s="34"/>
      <c r="HF42" s="565"/>
      <c r="HG42" s="565"/>
      <c r="HH42" s="565"/>
      <c r="HI42" s="18"/>
      <c r="HJ42" s="18"/>
      <c r="HK42" s="18"/>
      <c r="HL42" s="18"/>
      <c r="HM42" s="26"/>
      <c r="HN42" s="34"/>
      <c r="HO42" s="565"/>
      <c r="HP42" s="565"/>
    </row>
    <row r="43" spans="1:224" s="37" customFormat="1" ht="9" customHeight="1">
      <c r="A43" s="85"/>
      <c r="B43" s="39"/>
      <c r="C43" s="85" t="s">
        <v>571</v>
      </c>
      <c r="D43" s="39" t="s">
        <v>959</v>
      </c>
      <c r="E43" s="68">
        <v>15.097</v>
      </c>
      <c r="F43" s="68">
        <v>20.148</v>
      </c>
      <c r="G43" s="68">
        <v>4.9660000000000002</v>
      </c>
    </row>
    <row r="44" spans="1:224" s="38" customFormat="1" ht="19.899999999999999" customHeight="1">
      <c r="A44" s="74" t="s">
        <v>481</v>
      </c>
      <c r="B44" s="562" t="s">
        <v>709</v>
      </c>
      <c r="C44" s="562"/>
      <c r="D44" s="562"/>
      <c r="E44" s="79">
        <v>21827.017999999993</v>
      </c>
      <c r="F44" s="79">
        <v>1409.2670000000071</v>
      </c>
      <c r="G44" s="79">
        <v>-11564.572</v>
      </c>
      <c r="H44" s="18"/>
      <c r="I44" s="3"/>
      <c r="J44" s="18"/>
      <c r="K44" s="18"/>
      <c r="L44" s="18"/>
      <c r="M44" s="18"/>
      <c r="N44" s="26"/>
      <c r="O44" s="34"/>
      <c r="P44" s="565"/>
      <c r="Q44" s="565"/>
      <c r="R44" s="565"/>
      <c r="S44" s="18"/>
      <c r="T44" s="18"/>
      <c r="U44" s="18"/>
      <c r="V44" s="18"/>
      <c r="W44" s="26"/>
      <c r="X44" s="34"/>
      <c r="Y44" s="565"/>
      <c r="Z44" s="565"/>
      <c r="AA44" s="565"/>
      <c r="AB44" s="18"/>
      <c r="AC44" s="18"/>
      <c r="AD44" s="18"/>
      <c r="AE44" s="18"/>
      <c r="AF44" s="26"/>
      <c r="AG44" s="34"/>
      <c r="AH44" s="565"/>
      <c r="AI44" s="565"/>
      <c r="AJ44" s="565"/>
      <c r="AK44" s="18"/>
      <c r="AL44" s="18"/>
      <c r="AM44" s="18"/>
      <c r="AN44" s="18"/>
      <c r="AO44" s="26"/>
      <c r="AP44" s="34"/>
      <c r="AQ44" s="565"/>
      <c r="AR44" s="565"/>
      <c r="AS44" s="565"/>
      <c r="AT44" s="18"/>
      <c r="AU44" s="18"/>
      <c r="AV44" s="18"/>
      <c r="AW44" s="18"/>
      <c r="AX44" s="26"/>
      <c r="AY44" s="34"/>
      <c r="AZ44" s="565"/>
      <c r="BA44" s="565"/>
      <c r="BB44" s="565"/>
      <c r="BC44" s="18"/>
      <c r="BD44" s="18"/>
      <c r="BE44" s="18"/>
      <c r="BF44" s="18"/>
      <c r="BG44" s="26"/>
      <c r="BH44" s="34"/>
      <c r="BI44" s="565"/>
      <c r="BJ44" s="565"/>
      <c r="BK44" s="565"/>
      <c r="BL44" s="18"/>
      <c r="BM44" s="18"/>
      <c r="BN44" s="18"/>
      <c r="BO44" s="18"/>
      <c r="BP44" s="26"/>
      <c r="BQ44" s="34"/>
      <c r="BR44" s="565"/>
      <c r="BS44" s="565"/>
      <c r="BT44" s="565"/>
      <c r="BU44" s="18"/>
      <c r="BV44" s="18"/>
      <c r="BW44" s="18"/>
      <c r="BX44" s="18"/>
      <c r="BY44" s="26"/>
      <c r="BZ44" s="34"/>
      <c r="CA44" s="565"/>
      <c r="CB44" s="565"/>
      <c r="CC44" s="565"/>
      <c r="CD44" s="18"/>
      <c r="CE44" s="18"/>
      <c r="CF44" s="18"/>
      <c r="CG44" s="18"/>
      <c r="CH44" s="26"/>
      <c r="CI44" s="34"/>
      <c r="CJ44" s="565"/>
      <c r="CK44" s="565"/>
      <c r="CL44" s="565"/>
      <c r="CM44" s="18"/>
      <c r="CN44" s="18"/>
      <c r="CO44" s="18"/>
      <c r="CP44" s="18"/>
      <c r="CQ44" s="26"/>
      <c r="CR44" s="34"/>
      <c r="CS44" s="565"/>
      <c r="CT44" s="565"/>
      <c r="CU44" s="565"/>
      <c r="CV44" s="18"/>
      <c r="CW44" s="18"/>
      <c r="CX44" s="18"/>
      <c r="CY44" s="18"/>
      <c r="CZ44" s="26"/>
      <c r="DA44" s="34"/>
      <c r="DB44" s="565"/>
      <c r="DC44" s="565"/>
      <c r="DD44" s="565"/>
      <c r="DE44" s="18"/>
      <c r="DF44" s="18"/>
      <c r="DG44" s="18"/>
      <c r="DH44" s="18"/>
      <c r="DI44" s="26"/>
      <c r="DJ44" s="34"/>
      <c r="DK44" s="565"/>
      <c r="DL44" s="565"/>
      <c r="DM44" s="565"/>
      <c r="DN44" s="18"/>
      <c r="DO44" s="18"/>
      <c r="DP44" s="18"/>
      <c r="DQ44" s="18"/>
      <c r="DR44" s="26"/>
      <c r="DS44" s="34"/>
      <c r="DT44" s="565"/>
      <c r="DU44" s="565"/>
      <c r="DV44" s="565"/>
      <c r="DW44" s="18"/>
      <c r="DX44" s="18"/>
      <c r="DY44" s="18"/>
      <c r="DZ44" s="18"/>
      <c r="EA44" s="26"/>
      <c r="EB44" s="34"/>
      <c r="EC44" s="565"/>
      <c r="ED44" s="565"/>
      <c r="EE44" s="565"/>
      <c r="EF44" s="18"/>
      <c r="EG44" s="18"/>
      <c r="EH44" s="18"/>
      <c r="EI44" s="18"/>
      <c r="EJ44" s="26"/>
      <c r="EK44" s="34"/>
      <c r="EL44" s="565"/>
      <c r="EM44" s="565"/>
      <c r="EN44" s="565"/>
      <c r="EO44" s="18"/>
      <c r="EP44" s="18"/>
      <c r="EQ44" s="18"/>
      <c r="ER44" s="18"/>
      <c r="ES44" s="26"/>
      <c r="ET44" s="34"/>
      <c r="EU44" s="565"/>
      <c r="EV44" s="565"/>
      <c r="EW44" s="565"/>
      <c r="EX44" s="18"/>
      <c r="EY44" s="18"/>
      <c r="EZ44" s="18"/>
      <c r="FA44" s="18"/>
      <c r="FB44" s="26"/>
      <c r="FC44" s="34"/>
      <c r="FD44" s="565"/>
      <c r="FE44" s="565"/>
      <c r="FF44" s="565"/>
      <c r="FG44" s="18"/>
      <c r="FH44" s="18"/>
      <c r="FI44" s="18"/>
      <c r="FJ44" s="18"/>
      <c r="FK44" s="26"/>
      <c r="FL44" s="34"/>
      <c r="FM44" s="565"/>
      <c r="FN44" s="565"/>
      <c r="FO44" s="565"/>
      <c r="FP44" s="18"/>
      <c r="FQ44" s="18"/>
      <c r="FR44" s="18"/>
      <c r="FS44" s="18"/>
      <c r="FT44" s="26"/>
      <c r="FU44" s="34"/>
      <c r="FV44" s="565"/>
      <c r="FW44" s="565"/>
      <c r="FX44" s="565"/>
      <c r="FY44" s="18"/>
      <c r="FZ44" s="18"/>
      <c r="GA44" s="18"/>
      <c r="GB44" s="18"/>
      <c r="GC44" s="26"/>
      <c r="GD44" s="34"/>
      <c r="GE44" s="565"/>
      <c r="GF44" s="565"/>
      <c r="GG44" s="565"/>
      <c r="GH44" s="18"/>
      <c r="GI44" s="18"/>
      <c r="GJ44" s="18"/>
      <c r="GK44" s="18"/>
      <c r="GL44" s="26"/>
      <c r="GM44" s="34"/>
      <c r="GN44" s="565"/>
      <c r="GO44" s="565"/>
      <c r="GP44" s="565"/>
      <c r="GQ44" s="18"/>
      <c r="GR44" s="18"/>
      <c r="GS44" s="18"/>
      <c r="GT44" s="18"/>
      <c r="GU44" s="26"/>
      <c r="GV44" s="34"/>
      <c r="GW44" s="565"/>
      <c r="GX44" s="565"/>
      <c r="GY44" s="565"/>
      <c r="GZ44" s="18"/>
      <c r="HA44" s="18"/>
      <c r="HB44" s="18"/>
      <c r="HC44" s="18"/>
      <c r="HD44" s="26"/>
      <c r="HE44" s="34"/>
      <c r="HF44" s="565"/>
      <c r="HG44" s="565"/>
      <c r="HH44" s="565"/>
      <c r="HI44" s="18"/>
      <c r="HJ44" s="18"/>
      <c r="HK44" s="18"/>
      <c r="HL44" s="18"/>
      <c r="HM44" s="26"/>
      <c r="HN44" s="34"/>
      <c r="HO44" s="565"/>
      <c r="HP44" s="565"/>
    </row>
    <row r="45" spans="1:224" s="37" customFormat="1" ht="9" customHeight="1">
      <c r="A45" s="85"/>
      <c r="B45" s="39"/>
      <c r="C45" s="99" t="s">
        <v>572</v>
      </c>
      <c r="D45" s="76" t="s">
        <v>710</v>
      </c>
      <c r="E45" s="68">
        <v>0</v>
      </c>
      <c r="F45" s="68">
        <v>0</v>
      </c>
      <c r="G45" s="68">
        <v>0</v>
      </c>
    </row>
    <row r="46" spans="1:224" s="37" customFormat="1" ht="9" customHeight="1">
      <c r="A46" s="85"/>
      <c r="B46" s="39"/>
      <c r="C46" s="100" t="s">
        <v>573</v>
      </c>
      <c r="D46" s="91" t="s">
        <v>711</v>
      </c>
      <c r="E46" s="68">
        <v>0</v>
      </c>
      <c r="F46" s="68">
        <v>0</v>
      </c>
      <c r="G46" s="68">
        <v>0</v>
      </c>
    </row>
    <row r="47" spans="1:224" s="38" customFormat="1" ht="20.100000000000001" customHeight="1">
      <c r="A47" s="85"/>
      <c r="B47" s="39"/>
      <c r="C47" s="100" t="s">
        <v>575</v>
      </c>
      <c r="D47" s="91" t="s">
        <v>712</v>
      </c>
      <c r="E47" s="68">
        <v>21827.017999999993</v>
      </c>
      <c r="F47" s="68">
        <v>1409.2670000000071</v>
      </c>
      <c r="G47" s="68">
        <v>-11564.572</v>
      </c>
    </row>
    <row r="48" spans="1:224" s="37" customFormat="1" ht="9" customHeight="1">
      <c r="A48" s="85"/>
      <c r="B48" s="39"/>
      <c r="C48" s="101" t="s">
        <v>577</v>
      </c>
      <c r="D48" s="98" t="s">
        <v>713</v>
      </c>
      <c r="E48" s="68">
        <v>0</v>
      </c>
      <c r="F48" s="68">
        <v>0</v>
      </c>
      <c r="G48" s="68">
        <v>0</v>
      </c>
    </row>
    <row r="49" spans="1:224" s="38" customFormat="1" ht="19.899999999999999" customHeight="1">
      <c r="A49" s="74" t="s">
        <v>482</v>
      </c>
      <c r="B49" s="562" t="s">
        <v>714</v>
      </c>
      <c r="C49" s="562"/>
      <c r="D49" s="562"/>
      <c r="E49" s="79">
        <v>12433.524000000003</v>
      </c>
      <c r="F49" s="79">
        <v>12149.747999999998</v>
      </c>
      <c r="G49" s="79">
        <v>9414.1589999999997</v>
      </c>
      <c r="H49" s="18"/>
      <c r="I49" s="3"/>
      <c r="J49" s="18"/>
      <c r="K49" s="18"/>
      <c r="L49" s="18"/>
      <c r="M49" s="18"/>
      <c r="N49" s="26"/>
      <c r="O49" s="34"/>
      <c r="P49" s="565"/>
      <c r="Q49" s="565"/>
      <c r="R49" s="565"/>
      <c r="S49" s="18"/>
      <c r="T49" s="18"/>
      <c r="U49" s="18"/>
      <c r="V49" s="18"/>
      <c r="W49" s="26"/>
      <c r="X49" s="34"/>
      <c r="Y49" s="565"/>
      <c r="Z49" s="565"/>
      <c r="AA49" s="565"/>
      <c r="AB49" s="18"/>
      <c r="AC49" s="18"/>
      <c r="AD49" s="18"/>
      <c r="AE49" s="18"/>
      <c r="AF49" s="26"/>
      <c r="AG49" s="34"/>
      <c r="AH49" s="565"/>
      <c r="AI49" s="565"/>
      <c r="AJ49" s="565"/>
      <c r="AK49" s="18"/>
      <c r="AL49" s="18"/>
      <c r="AM49" s="18"/>
      <c r="AN49" s="18"/>
      <c r="AO49" s="26"/>
      <c r="AP49" s="34"/>
      <c r="AQ49" s="565"/>
      <c r="AR49" s="565"/>
      <c r="AS49" s="565"/>
      <c r="AT49" s="18"/>
      <c r="AU49" s="18"/>
      <c r="AV49" s="18"/>
      <c r="AW49" s="18"/>
      <c r="AX49" s="26"/>
      <c r="AY49" s="34"/>
      <c r="AZ49" s="565"/>
      <c r="BA49" s="565"/>
      <c r="BB49" s="565"/>
      <c r="BC49" s="18"/>
      <c r="BD49" s="18"/>
      <c r="BE49" s="18"/>
      <c r="BF49" s="18"/>
      <c r="BG49" s="26"/>
      <c r="BH49" s="34"/>
      <c r="BI49" s="565"/>
      <c r="BJ49" s="565"/>
      <c r="BK49" s="565"/>
      <c r="BL49" s="18"/>
      <c r="BM49" s="18"/>
      <c r="BN49" s="18"/>
      <c r="BO49" s="18"/>
      <c r="BP49" s="26"/>
      <c r="BQ49" s="34"/>
      <c r="BR49" s="565"/>
      <c r="BS49" s="565"/>
      <c r="BT49" s="565"/>
      <c r="BU49" s="18"/>
      <c r="BV49" s="18"/>
      <c r="BW49" s="18"/>
      <c r="BX49" s="18"/>
      <c r="BY49" s="26"/>
      <c r="BZ49" s="34"/>
      <c r="CA49" s="565"/>
      <c r="CB49" s="565"/>
      <c r="CC49" s="565"/>
      <c r="CD49" s="18"/>
      <c r="CE49" s="18"/>
      <c r="CF49" s="18"/>
      <c r="CG49" s="18"/>
      <c r="CH49" s="26"/>
      <c r="CI49" s="34"/>
      <c r="CJ49" s="565"/>
      <c r="CK49" s="565"/>
      <c r="CL49" s="565"/>
      <c r="CM49" s="18"/>
      <c r="CN49" s="18"/>
      <c r="CO49" s="18"/>
      <c r="CP49" s="18"/>
      <c r="CQ49" s="26"/>
      <c r="CR49" s="34"/>
      <c r="CS49" s="565"/>
      <c r="CT49" s="565"/>
      <c r="CU49" s="565"/>
      <c r="CV49" s="18"/>
      <c r="CW49" s="18"/>
      <c r="CX49" s="18"/>
      <c r="CY49" s="18"/>
      <c r="CZ49" s="26"/>
      <c r="DA49" s="34"/>
      <c r="DB49" s="565"/>
      <c r="DC49" s="565"/>
      <c r="DD49" s="565"/>
      <c r="DE49" s="18"/>
      <c r="DF49" s="18"/>
      <c r="DG49" s="18"/>
      <c r="DH49" s="18"/>
      <c r="DI49" s="26"/>
      <c r="DJ49" s="34"/>
      <c r="DK49" s="565"/>
      <c r="DL49" s="565"/>
      <c r="DM49" s="565"/>
      <c r="DN49" s="18"/>
      <c r="DO49" s="18"/>
      <c r="DP49" s="18"/>
      <c r="DQ49" s="18"/>
      <c r="DR49" s="26"/>
      <c r="DS49" s="34"/>
      <c r="DT49" s="565"/>
      <c r="DU49" s="565"/>
      <c r="DV49" s="565"/>
      <c r="DW49" s="18"/>
      <c r="DX49" s="18"/>
      <c r="DY49" s="18"/>
      <c r="DZ49" s="18"/>
      <c r="EA49" s="26"/>
      <c r="EB49" s="34"/>
      <c r="EC49" s="565"/>
      <c r="ED49" s="565"/>
      <c r="EE49" s="565"/>
      <c r="EF49" s="18"/>
      <c r="EG49" s="18"/>
      <c r="EH49" s="18"/>
      <c r="EI49" s="18"/>
      <c r="EJ49" s="26"/>
      <c r="EK49" s="34"/>
      <c r="EL49" s="565"/>
      <c r="EM49" s="565"/>
      <c r="EN49" s="565"/>
      <c r="EO49" s="18"/>
      <c r="EP49" s="18"/>
      <c r="EQ49" s="18"/>
      <c r="ER49" s="18"/>
      <c r="ES49" s="26"/>
      <c r="ET49" s="34"/>
      <c r="EU49" s="565"/>
      <c r="EV49" s="565"/>
      <c r="EW49" s="565"/>
      <c r="EX49" s="18"/>
      <c r="EY49" s="18"/>
      <c r="EZ49" s="18"/>
      <c r="FA49" s="18"/>
      <c r="FB49" s="26"/>
      <c r="FC49" s="34"/>
      <c r="FD49" s="565"/>
      <c r="FE49" s="565"/>
      <c r="FF49" s="565"/>
      <c r="FG49" s="18"/>
      <c r="FH49" s="18"/>
      <c r="FI49" s="18"/>
      <c r="FJ49" s="18"/>
      <c r="FK49" s="26"/>
      <c r="FL49" s="34"/>
      <c r="FM49" s="565"/>
      <c r="FN49" s="565"/>
      <c r="FO49" s="565"/>
      <c r="FP49" s="18"/>
      <c r="FQ49" s="18"/>
      <c r="FR49" s="18"/>
      <c r="FS49" s="18"/>
      <c r="FT49" s="26"/>
      <c r="FU49" s="34"/>
      <c r="FV49" s="565"/>
      <c r="FW49" s="565"/>
      <c r="FX49" s="565"/>
      <c r="FY49" s="18"/>
      <c r="FZ49" s="18"/>
      <c r="GA49" s="18"/>
      <c r="GB49" s="18"/>
      <c r="GC49" s="26"/>
      <c r="GD49" s="34"/>
      <c r="GE49" s="565"/>
      <c r="GF49" s="565"/>
      <c r="GG49" s="565"/>
      <c r="GH49" s="18"/>
      <c r="GI49" s="18"/>
      <c r="GJ49" s="18"/>
      <c r="GK49" s="18"/>
      <c r="GL49" s="26"/>
      <c r="GM49" s="34"/>
      <c r="GN49" s="565"/>
      <c r="GO49" s="565"/>
      <c r="GP49" s="565"/>
      <c r="GQ49" s="18"/>
      <c r="GR49" s="18"/>
      <c r="GS49" s="18"/>
      <c r="GT49" s="18"/>
      <c r="GU49" s="26"/>
      <c r="GV49" s="34"/>
      <c r="GW49" s="565"/>
      <c r="GX49" s="565"/>
      <c r="GY49" s="565"/>
      <c r="GZ49" s="18"/>
      <c r="HA49" s="18"/>
      <c r="HB49" s="18"/>
      <c r="HC49" s="18"/>
      <c r="HD49" s="26"/>
      <c r="HE49" s="34"/>
      <c r="HF49" s="565"/>
      <c r="HG49" s="565"/>
      <c r="HH49" s="565"/>
      <c r="HI49" s="18"/>
      <c r="HJ49" s="18"/>
      <c r="HK49" s="18"/>
      <c r="HL49" s="18"/>
      <c r="HM49" s="26"/>
      <c r="HN49" s="34"/>
      <c r="HO49" s="565"/>
      <c r="HP49" s="565"/>
    </row>
    <row r="50" spans="1:224" s="37" customFormat="1" ht="20.100000000000001" customHeight="1">
      <c r="A50" s="85"/>
      <c r="B50" s="39"/>
      <c r="C50" s="99" t="s">
        <v>586</v>
      </c>
      <c r="D50" s="76" t="s">
        <v>715</v>
      </c>
      <c r="E50" s="68">
        <v>12481.684000000003</v>
      </c>
      <c r="F50" s="68">
        <v>12066.297999999997</v>
      </c>
      <c r="G50" s="68">
        <v>8526.2330000000002</v>
      </c>
    </row>
    <row r="51" spans="1:224" s="37" customFormat="1" ht="9" customHeight="1">
      <c r="A51" s="85"/>
      <c r="B51" s="39"/>
      <c r="C51" s="100" t="s">
        <v>588</v>
      </c>
      <c r="D51" s="91" t="s">
        <v>862</v>
      </c>
      <c r="E51" s="68">
        <v>-48.160000000000025</v>
      </c>
      <c r="F51" s="68">
        <v>83.45</v>
      </c>
      <c r="G51" s="68">
        <v>887.92599999999993</v>
      </c>
    </row>
    <row r="52" spans="1:224" s="38" customFormat="1" ht="9" customHeight="1">
      <c r="A52" s="85"/>
      <c r="B52" s="39"/>
      <c r="C52" s="101" t="s">
        <v>592</v>
      </c>
      <c r="D52" s="98" t="s">
        <v>863</v>
      </c>
      <c r="E52" s="68">
        <v>0</v>
      </c>
      <c r="F52" s="68">
        <v>0</v>
      </c>
      <c r="G52" s="68">
        <v>0</v>
      </c>
    </row>
    <row r="53" spans="1:224" s="38" customFormat="1" ht="10.15" customHeight="1">
      <c r="A53" s="74" t="s">
        <v>484</v>
      </c>
      <c r="B53" s="562" t="s">
        <v>716</v>
      </c>
      <c r="C53" s="562"/>
      <c r="D53" s="562"/>
      <c r="E53" s="79">
        <v>10711.114</v>
      </c>
      <c r="F53" s="79">
        <v>14524.473999999998</v>
      </c>
      <c r="G53" s="79">
        <v>12549.565000000001</v>
      </c>
      <c r="H53" s="18"/>
      <c r="I53" s="3"/>
      <c r="J53" s="18"/>
      <c r="K53" s="18"/>
      <c r="L53" s="18"/>
      <c r="M53" s="18"/>
      <c r="N53" s="26"/>
      <c r="O53" s="34"/>
      <c r="P53" s="565"/>
      <c r="Q53" s="565"/>
      <c r="R53" s="565"/>
      <c r="S53" s="18"/>
      <c r="T53" s="18"/>
      <c r="U53" s="18"/>
      <c r="V53" s="18"/>
      <c r="W53" s="26"/>
      <c r="X53" s="34"/>
      <c r="Y53" s="565"/>
      <c r="Z53" s="565"/>
      <c r="AA53" s="565"/>
      <c r="AB53" s="18"/>
      <c r="AC53" s="18"/>
      <c r="AD53" s="18"/>
      <c r="AE53" s="18"/>
      <c r="AF53" s="26"/>
      <c r="AG53" s="34"/>
      <c r="AH53" s="565"/>
      <c r="AI53" s="565"/>
      <c r="AJ53" s="565"/>
      <c r="AK53" s="18"/>
      <c r="AL53" s="18"/>
      <c r="AM53" s="18"/>
      <c r="AN53" s="18"/>
      <c r="AO53" s="26"/>
      <c r="AP53" s="34"/>
      <c r="AQ53" s="565"/>
      <c r="AR53" s="565"/>
      <c r="AS53" s="565"/>
      <c r="AT53" s="18"/>
      <c r="AU53" s="18"/>
      <c r="AV53" s="18"/>
      <c r="AW53" s="18"/>
      <c r="AX53" s="26"/>
      <c r="AY53" s="34"/>
      <c r="AZ53" s="565"/>
      <c r="BA53" s="565"/>
      <c r="BB53" s="565"/>
      <c r="BC53" s="18"/>
      <c r="BD53" s="18"/>
      <c r="BE53" s="18"/>
      <c r="BF53" s="18"/>
      <c r="BG53" s="26"/>
      <c r="BH53" s="34"/>
      <c r="BI53" s="565"/>
      <c r="BJ53" s="565"/>
      <c r="BK53" s="565"/>
      <c r="BL53" s="18"/>
      <c r="BM53" s="18"/>
      <c r="BN53" s="18"/>
      <c r="BO53" s="18"/>
      <c r="BP53" s="26"/>
      <c r="BQ53" s="34"/>
      <c r="BR53" s="565"/>
      <c r="BS53" s="565"/>
      <c r="BT53" s="565"/>
      <c r="BU53" s="18"/>
      <c r="BV53" s="18"/>
      <c r="BW53" s="18"/>
      <c r="BX53" s="18"/>
      <c r="BY53" s="26"/>
      <c r="BZ53" s="34"/>
      <c r="CA53" s="565"/>
      <c r="CB53" s="565"/>
      <c r="CC53" s="565"/>
      <c r="CD53" s="18"/>
      <c r="CE53" s="18"/>
      <c r="CF53" s="18"/>
      <c r="CG53" s="18"/>
      <c r="CH53" s="26"/>
      <c r="CI53" s="34"/>
      <c r="CJ53" s="565"/>
      <c r="CK53" s="565"/>
      <c r="CL53" s="565"/>
      <c r="CM53" s="18"/>
      <c r="CN53" s="18"/>
      <c r="CO53" s="18"/>
      <c r="CP53" s="18"/>
      <c r="CQ53" s="26"/>
      <c r="CR53" s="34"/>
      <c r="CS53" s="565"/>
      <c r="CT53" s="565"/>
      <c r="CU53" s="565"/>
      <c r="CV53" s="18"/>
      <c r="CW53" s="18"/>
      <c r="CX53" s="18"/>
      <c r="CY53" s="18"/>
      <c r="CZ53" s="26"/>
      <c r="DA53" s="34"/>
      <c r="DB53" s="565"/>
      <c r="DC53" s="565"/>
      <c r="DD53" s="565"/>
      <c r="DE53" s="18"/>
      <c r="DF53" s="18"/>
      <c r="DG53" s="18"/>
      <c r="DH53" s="18"/>
      <c r="DI53" s="26"/>
      <c r="DJ53" s="34"/>
      <c r="DK53" s="565"/>
      <c r="DL53" s="565"/>
      <c r="DM53" s="565"/>
      <c r="DN53" s="18"/>
      <c r="DO53" s="18"/>
      <c r="DP53" s="18"/>
      <c r="DQ53" s="18"/>
      <c r="DR53" s="26"/>
      <c r="DS53" s="34"/>
      <c r="DT53" s="565"/>
      <c r="DU53" s="565"/>
      <c r="DV53" s="565"/>
      <c r="DW53" s="18"/>
      <c r="DX53" s="18"/>
      <c r="DY53" s="18"/>
      <c r="DZ53" s="18"/>
      <c r="EA53" s="26"/>
      <c r="EB53" s="34"/>
      <c r="EC53" s="565"/>
      <c r="ED53" s="565"/>
      <c r="EE53" s="565"/>
      <c r="EF53" s="18"/>
      <c r="EG53" s="18"/>
      <c r="EH53" s="18"/>
      <c r="EI53" s="18"/>
      <c r="EJ53" s="26"/>
      <c r="EK53" s="34"/>
      <c r="EL53" s="565"/>
      <c r="EM53" s="565"/>
      <c r="EN53" s="565"/>
      <c r="EO53" s="18"/>
      <c r="EP53" s="18"/>
      <c r="EQ53" s="18"/>
      <c r="ER53" s="18"/>
      <c r="ES53" s="26"/>
      <c r="ET53" s="34"/>
      <c r="EU53" s="565"/>
      <c r="EV53" s="565"/>
      <c r="EW53" s="565"/>
      <c r="EX53" s="18"/>
      <c r="EY53" s="18"/>
      <c r="EZ53" s="18"/>
      <c r="FA53" s="18"/>
      <c r="FB53" s="26"/>
      <c r="FC53" s="34"/>
      <c r="FD53" s="565"/>
      <c r="FE53" s="565"/>
      <c r="FF53" s="565"/>
      <c r="FG53" s="18"/>
      <c r="FH53" s="18"/>
      <c r="FI53" s="18"/>
      <c r="FJ53" s="18"/>
      <c r="FK53" s="26"/>
      <c r="FL53" s="34"/>
      <c r="FM53" s="565"/>
      <c r="FN53" s="565"/>
      <c r="FO53" s="565"/>
      <c r="FP53" s="18"/>
      <c r="FQ53" s="18"/>
      <c r="FR53" s="18"/>
      <c r="FS53" s="18"/>
      <c r="FT53" s="26"/>
      <c r="FU53" s="34"/>
      <c r="FV53" s="565"/>
      <c r="FW53" s="565"/>
      <c r="FX53" s="565"/>
      <c r="FY53" s="18"/>
      <c r="FZ53" s="18"/>
      <c r="GA53" s="18"/>
      <c r="GB53" s="18"/>
      <c r="GC53" s="26"/>
      <c r="GD53" s="34"/>
      <c r="GE53" s="565"/>
      <c r="GF53" s="565"/>
      <c r="GG53" s="565"/>
      <c r="GH53" s="18"/>
      <c r="GI53" s="18"/>
      <c r="GJ53" s="18"/>
      <c r="GK53" s="18"/>
      <c r="GL53" s="26"/>
      <c r="GM53" s="34"/>
      <c r="GN53" s="565"/>
      <c r="GO53" s="565"/>
      <c r="GP53" s="565"/>
      <c r="GQ53" s="18"/>
      <c r="GR53" s="18"/>
      <c r="GS53" s="18"/>
      <c r="GT53" s="18"/>
      <c r="GU53" s="26"/>
      <c r="GV53" s="34"/>
      <c r="GW53" s="565"/>
      <c r="GX53" s="565"/>
      <c r="GY53" s="565"/>
      <c r="GZ53" s="18"/>
      <c r="HA53" s="18"/>
      <c r="HB53" s="18"/>
      <c r="HC53" s="18"/>
      <c r="HD53" s="26"/>
      <c r="HE53" s="34"/>
      <c r="HF53" s="565"/>
      <c r="HG53" s="565"/>
      <c r="HH53" s="565"/>
      <c r="HI53" s="18"/>
      <c r="HJ53" s="18"/>
      <c r="HK53" s="18"/>
      <c r="HL53" s="18"/>
      <c r="HM53" s="26"/>
      <c r="HN53" s="34"/>
      <c r="HO53" s="565"/>
      <c r="HP53" s="565"/>
    </row>
    <row r="54" spans="1:224" s="27" customFormat="1" ht="9" customHeight="1">
      <c r="A54" s="85"/>
      <c r="B54" s="39"/>
      <c r="C54" s="99" t="s">
        <v>607</v>
      </c>
      <c r="D54" s="76" t="s">
        <v>717</v>
      </c>
      <c r="E54" s="68">
        <v>8889.7379999999994</v>
      </c>
      <c r="F54" s="68">
        <v>12424.227999999997</v>
      </c>
      <c r="G54" s="68">
        <v>11179.557000000001</v>
      </c>
    </row>
    <row r="55" spans="1:224" s="27" customFormat="1" ht="20.100000000000001" customHeight="1">
      <c r="A55" s="85"/>
      <c r="B55" s="39"/>
      <c r="C55" s="100" t="s">
        <v>608</v>
      </c>
      <c r="D55" s="91" t="s">
        <v>718</v>
      </c>
      <c r="E55" s="68">
        <v>1821.3760000000004</v>
      </c>
      <c r="F55" s="68">
        <v>2100.2460000000005</v>
      </c>
      <c r="G55" s="68">
        <v>1370.0079999999998</v>
      </c>
    </row>
    <row r="56" spans="1:224" s="27" customFormat="1" ht="9" customHeight="1">
      <c r="A56" s="85"/>
      <c r="B56" s="39"/>
      <c r="C56" s="100" t="s">
        <v>609</v>
      </c>
      <c r="D56" s="91" t="s">
        <v>719</v>
      </c>
      <c r="E56" s="68">
        <v>0</v>
      </c>
      <c r="F56" s="68">
        <v>0</v>
      </c>
      <c r="G56" s="68">
        <v>0</v>
      </c>
    </row>
    <row r="57" spans="1:224" s="27" customFormat="1" ht="9" customHeight="1">
      <c r="A57" s="85"/>
      <c r="B57" s="39"/>
      <c r="C57" s="100" t="s">
        <v>515</v>
      </c>
      <c r="D57" s="91" t="s">
        <v>720</v>
      </c>
      <c r="E57" s="68">
        <v>0</v>
      </c>
      <c r="F57" s="68">
        <v>0</v>
      </c>
      <c r="G57" s="68">
        <v>0</v>
      </c>
    </row>
    <row r="58" spans="1:224" s="27" customFormat="1" ht="9" customHeight="1">
      <c r="A58" s="85"/>
      <c r="B58" s="39"/>
      <c r="C58" s="100" t="s">
        <v>517</v>
      </c>
      <c r="D58" s="91" t="s">
        <v>721</v>
      </c>
      <c r="E58" s="68">
        <v>0</v>
      </c>
      <c r="F58" s="68">
        <v>0</v>
      </c>
      <c r="G58" s="68">
        <v>0</v>
      </c>
    </row>
    <row r="59" spans="1:224" s="27" customFormat="1" ht="9" customHeight="1">
      <c r="A59" s="85"/>
      <c r="B59" s="39"/>
      <c r="C59" s="101" t="s">
        <v>519</v>
      </c>
      <c r="D59" s="98" t="s">
        <v>722</v>
      </c>
      <c r="E59" s="68">
        <v>0</v>
      </c>
      <c r="F59" s="68">
        <v>0</v>
      </c>
      <c r="G59" s="68">
        <v>0</v>
      </c>
    </row>
    <row r="60" spans="1:224" s="37" customFormat="1" ht="10.15" customHeight="1">
      <c r="A60" s="74" t="s">
        <v>485</v>
      </c>
      <c r="B60" s="562" t="s">
        <v>723</v>
      </c>
      <c r="C60" s="562"/>
      <c r="D60" s="562"/>
      <c r="E60" s="79">
        <v>294.59100000000001</v>
      </c>
      <c r="F60" s="79">
        <v>194.048</v>
      </c>
      <c r="G60" s="79">
        <v>481.66200000000003</v>
      </c>
      <c r="H60" s="18"/>
      <c r="I60" s="3"/>
      <c r="J60" s="18"/>
      <c r="K60" s="18"/>
      <c r="L60" s="18"/>
      <c r="M60" s="18"/>
      <c r="N60" s="26"/>
      <c r="O60" s="34"/>
      <c r="P60" s="565"/>
      <c r="Q60" s="565"/>
      <c r="R60" s="565"/>
      <c r="S60" s="18"/>
      <c r="T60" s="18"/>
      <c r="U60" s="18"/>
      <c r="V60" s="18"/>
      <c r="W60" s="26"/>
      <c r="X60" s="34"/>
      <c r="Y60" s="565"/>
      <c r="Z60" s="565"/>
      <c r="AA60" s="565"/>
      <c r="AB60" s="18"/>
      <c r="AC60" s="18"/>
      <c r="AD60" s="18"/>
      <c r="AE60" s="18"/>
      <c r="AF60" s="26"/>
      <c r="AG60" s="34"/>
      <c r="AH60" s="565"/>
      <c r="AI60" s="565"/>
      <c r="AJ60" s="565"/>
      <c r="AK60" s="18"/>
      <c r="AL60" s="18"/>
      <c r="AM60" s="18"/>
      <c r="AN60" s="18"/>
      <c r="AO60" s="26"/>
      <c r="AP60" s="34"/>
      <c r="AQ60" s="565"/>
      <c r="AR60" s="565"/>
      <c r="AS60" s="565"/>
      <c r="AT60" s="18"/>
      <c r="AU60" s="18"/>
      <c r="AV60" s="18"/>
      <c r="AW60" s="18"/>
      <c r="AX60" s="26"/>
      <c r="AY60" s="34"/>
      <c r="AZ60" s="565"/>
      <c r="BA60" s="565"/>
      <c r="BB60" s="565"/>
      <c r="BC60" s="18"/>
      <c r="BD60" s="18"/>
      <c r="BE60" s="18"/>
      <c r="BF60" s="18"/>
      <c r="BG60" s="26"/>
      <c r="BH60" s="34"/>
      <c r="BI60" s="565"/>
      <c r="BJ60" s="565"/>
      <c r="BK60" s="565"/>
      <c r="BL60" s="18"/>
      <c r="BM60" s="18"/>
      <c r="BN60" s="18"/>
      <c r="BO60" s="18"/>
      <c r="BP60" s="26"/>
      <c r="BQ60" s="34"/>
      <c r="BR60" s="565"/>
      <c r="BS60" s="565"/>
      <c r="BT60" s="565"/>
      <c r="BU60" s="18"/>
      <c r="BV60" s="18"/>
      <c r="BW60" s="18"/>
      <c r="BX60" s="18"/>
      <c r="BY60" s="26"/>
      <c r="BZ60" s="34"/>
      <c r="CA60" s="565"/>
      <c r="CB60" s="565"/>
      <c r="CC60" s="565"/>
      <c r="CD60" s="18"/>
      <c r="CE60" s="18"/>
      <c r="CF60" s="18"/>
      <c r="CG60" s="18"/>
      <c r="CH60" s="26"/>
      <c r="CI60" s="34"/>
      <c r="CJ60" s="565"/>
      <c r="CK60" s="565"/>
      <c r="CL60" s="565"/>
      <c r="CM60" s="18"/>
      <c r="CN60" s="18"/>
      <c r="CO60" s="18"/>
      <c r="CP60" s="18"/>
      <c r="CQ60" s="26"/>
      <c r="CR60" s="34"/>
      <c r="CS60" s="565"/>
      <c r="CT60" s="565"/>
      <c r="CU60" s="565"/>
      <c r="CV60" s="18"/>
      <c r="CW60" s="18"/>
      <c r="CX60" s="18"/>
      <c r="CY60" s="18"/>
      <c r="CZ60" s="26"/>
      <c r="DA60" s="34"/>
      <c r="DB60" s="565"/>
      <c r="DC60" s="565"/>
      <c r="DD60" s="565"/>
      <c r="DE60" s="18"/>
      <c r="DF60" s="18"/>
      <c r="DG60" s="18"/>
      <c r="DH60" s="18"/>
      <c r="DI60" s="26"/>
      <c r="DJ60" s="34"/>
      <c r="DK60" s="565"/>
      <c r="DL60" s="565"/>
      <c r="DM60" s="565"/>
      <c r="DN60" s="18"/>
      <c r="DO60" s="18"/>
      <c r="DP60" s="18"/>
      <c r="DQ60" s="18"/>
      <c r="DR60" s="26"/>
      <c r="DS60" s="34"/>
      <c r="DT60" s="565"/>
      <c r="DU60" s="565"/>
      <c r="DV60" s="565"/>
      <c r="DW60" s="18"/>
      <c r="DX60" s="18"/>
      <c r="DY60" s="18"/>
      <c r="DZ60" s="18"/>
      <c r="EA60" s="26"/>
      <c r="EB60" s="34"/>
      <c r="EC60" s="565"/>
      <c r="ED60" s="565"/>
      <c r="EE60" s="565"/>
      <c r="EF60" s="18"/>
      <c r="EG60" s="18"/>
      <c r="EH60" s="18"/>
      <c r="EI60" s="18"/>
      <c r="EJ60" s="26"/>
      <c r="EK60" s="34"/>
      <c r="EL60" s="565"/>
      <c r="EM60" s="565"/>
      <c r="EN60" s="565"/>
      <c r="EO60" s="18"/>
      <c r="EP60" s="18"/>
      <c r="EQ60" s="18"/>
      <c r="ER60" s="18"/>
      <c r="ES60" s="26"/>
      <c r="ET60" s="34"/>
      <c r="EU60" s="565"/>
      <c r="EV60" s="565"/>
      <c r="EW60" s="565"/>
      <c r="EX60" s="18"/>
      <c r="EY60" s="18"/>
      <c r="EZ60" s="18"/>
      <c r="FA60" s="18"/>
      <c r="FB60" s="26"/>
      <c r="FC60" s="34"/>
      <c r="FD60" s="565"/>
      <c r="FE60" s="565"/>
      <c r="FF60" s="565"/>
      <c r="FG60" s="18"/>
      <c r="FH60" s="18"/>
      <c r="FI60" s="18"/>
      <c r="FJ60" s="18"/>
      <c r="FK60" s="26"/>
      <c r="FL60" s="34"/>
      <c r="FM60" s="565"/>
      <c r="FN60" s="565"/>
      <c r="FO60" s="565"/>
      <c r="FP60" s="18"/>
      <c r="FQ60" s="18"/>
      <c r="FR60" s="18"/>
      <c r="FS60" s="18"/>
      <c r="FT60" s="26"/>
      <c r="FU60" s="34"/>
      <c r="FV60" s="565"/>
      <c r="FW60" s="565"/>
      <c r="FX60" s="565"/>
      <c r="FY60" s="18"/>
      <c r="FZ60" s="18"/>
      <c r="GA60" s="18"/>
      <c r="GB60" s="18"/>
      <c r="GC60" s="26"/>
      <c r="GD60" s="34"/>
      <c r="GE60" s="565"/>
      <c r="GF60" s="565"/>
      <c r="GG60" s="565"/>
      <c r="GH60" s="18"/>
      <c r="GI60" s="18"/>
      <c r="GJ60" s="18"/>
      <c r="GK60" s="18"/>
      <c r="GL60" s="26"/>
      <c r="GM60" s="34"/>
      <c r="GN60" s="565"/>
      <c r="GO60" s="565"/>
      <c r="GP60" s="565"/>
      <c r="GQ60" s="18"/>
      <c r="GR60" s="18"/>
      <c r="GS60" s="18"/>
      <c r="GT60" s="18"/>
      <c r="GU60" s="26"/>
      <c r="GV60" s="34"/>
      <c r="GW60" s="565"/>
      <c r="GX60" s="565"/>
      <c r="GY60" s="565"/>
      <c r="GZ60" s="18"/>
      <c r="HA60" s="18"/>
      <c r="HB60" s="18"/>
      <c r="HC60" s="18"/>
      <c r="HD60" s="26"/>
      <c r="HE60" s="34"/>
      <c r="HF60" s="565"/>
      <c r="HG60" s="565"/>
      <c r="HH60" s="565"/>
      <c r="HI60" s="18"/>
      <c r="HJ60" s="18"/>
      <c r="HK60" s="18"/>
      <c r="HL60" s="18"/>
      <c r="HM60" s="26"/>
      <c r="HN60" s="34"/>
      <c r="HO60" s="565"/>
      <c r="HP60" s="565"/>
    </row>
    <row r="61" spans="1:224" s="27" customFormat="1" ht="9" customHeight="1">
      <c r="A61" s="85"/>
      <c r="B61" s="39"/>
      <c r="C61" s="99" t="s">
        <v>624</v>
      </c>
      <c r="D61" s="76" t="s">
        <v>724</v>
      </c>
      <c r="E61" s="68">
        <v>0</v>
      </c>
      <c r="F61" s="68">
        <v>0</v>
      </c>
      <c r="G61" s="68">
        <v>0</v>
      </c>
    </row>
    <row r="62" spans="1:224" s="27" customFormat="1" ht="9" customHeight="1">
      <c r="A62" s="85"/>
      <c r="B62" s="39"/>
      <c r="C62" s="100" t="s">
        <v>626</v>
      </c>
      <c r="D62" s="91" t="s">
        <v>725</v>
      </c>
      <c r="E62" s="68">
        <v>0</v>
      </c>
      <c r="F62" s="68">
        <v>0</v>
      </c>
      <c r="G62" s="68">
        <v>0</v>
      </c>
    </row>
    <row r="63" spans="1:224" s="27" customFormat="1" ht="9" customHeight="1">
      <c r="A63" s="85"/>
      <c r="B63" s="39"/>
      <c r="C63" s="100" t="s">
        <v>630</v>
      </c>
      <c r="D63" s="91" t="s">
        <v>864</v>
      </c>
      <c r="E63" s="68">
        <v>37.22</v>
      </c>
      <c r="F63" s="68">
        <v>26.206999999999997</v>
      </c>
      <c r="G63" s="68">
        <v>12.838000000000001</v>
      </c>
    </row>
    <row r="64" spans="1:224" s="27" customFormat="1" ht="9" customHeight="1">
      <c r="A64" s="85"/>
      <c r="B64" s="39"/>
      <c r="C64" s="100" t="s">
        <v>633</v>
      </c>
      <c r="D64" s="91" t="s">
        <v>726</v>
      </c>
      <c r="E64" s="68">
        <v>0</v>
      </c>
      <c r="F64" s="68">
        <v>0</v>
      </c>
      <c r="G64" s="68">
        <v>0</v>
      </c>
    </row>
    <row r="65" spans="1:224" s="27" customFormat="1" ht="9" customHeight="1">
      <c r="A65" s="85"/>
      <c r="B65" s="39"/>
      <c r="C65" s="100" t="s">
        <v>635</v>
      </c>
      <c r="D65" s="91" t="s">
        <v>727</v>
      </c>
      <c r="E65" s="68">
        <v>0</v>
      </c>
      <c r="F65" s="68">
        <v>0</v>
      </c>
      <c r="G65" s="68">
        <v>0</v>
      </c>
    </row>
    <row r="66" spans="1:224" s="27" customFormat="1" ht="9" customHeight="1">
      <c r="A66" s="85"/>
      <c r="B66" s="39"/>
      <c r="C66" s="100" t="s">
        <v>637</v>
      </c>
      <c r="D66" s="91" t="s">
        <v>728</v>
      </c>
      <c r="E66" s="68">
        <v>257.37099999999998</v>
      </c>
      <c r="F66" s="68">
        <v>167.84100000000001</v>
      </c>
      <c r="G66" s="68">
        <v>468.82400000000001</v>
      </c>
    </row>
    <row r="67" spans="1:224" s="27" customFormat="1" ht="9" customHeight="1">
      <c r="A67" s="85"/>
      <c r="B67" s="39"/>
      <c r="C67" s="101" t="s">
        <v>639</v>
      </c>
      <c r="D67" s="98" t="s">
        <v>729</v>
      </c>
      <c r="E67" s="68">
        <v>0</v>
      </c>
      <c r="F67" s="68">
        <v>0</v>
      </c>
      <c r="G67" s="68">
        <v>0</v>
      </c>
    </row>
    <row r="68" spans="1:224" s="27" customFormat="1" ht="9.75" customHeight="1">
      <c r="A68" s="74" t="s">
        <v>486</v>
      </c>
      <c r="B68" s="562" t="s">
        <v>730</v>
      </c>
      <c r="C68" s="562"/>
      <c r="D68" s="562"/>
      <c r="E68" s="79">
        <v>-3406.6430000000005</v>
      </c>
      <c r="F68" s="79">
        <v>-680.64600000000041</v>
      </c>
      <c r="G68" s="79">
        <v>-10439.981999999998</v>
      </c>
    </row>
    <row r="69" spans="1:224" s="5" customFormat="1" ht="9" customHeight="1">
      <c r="A69" s="85"/>
      <c r="B69" s="39"/>
      <c r="C69" s="99" t="s">
        <v>665</v>
      </c>
      <c r="D69" s="76" t="s">
        <v>865</v>
      </c>
      <c r="E69" s="68">
        <v>-3750.5450000000005</v>
      </c>
      <c r="F69" s="68">
        <v>-1688.7050000000004</v>
      </c>
      <c r="G69" s="68">
        <v>-10940.315999999999</v>
      </c>
    </row>
    <row r="70" spans="1:224" s="5" customFormat="1" ht="9" customHeight="1">
      <c r="A70" s="85"/>
      <c r="B70" s="39"/>
      <c r="C70" s="100" t="s">
        <v>666</v>
      </c>
      <c r="D70" s="91" t="s">
        <v>731</v>
      </c>
      <c r="E70" s="68">
        <v>343.90199999999999</v>
      </c>
      <c r="F70" s="68">
        <v>1008.059</v>
      </c>
      <c r="G70" s="68">
        <v>500.334</v>
      </c>
    </row>
    <row r="71" spans="1:224" s="27" customFormat="1" ht="9" customHeight="1">
      <c r="A71" s="85"/>
      <c r="B71" s="39"/>
      <c r="C71" s="100" t="s">
        <v>667</v>
      </c>
      <c r="D71" s="91" t="s">
        <v>732</v>
      </c>
      <c r="E71" s="68">
        <v>0</v>
      </c>
      <c r="F71" s="68">
        <v>0</v>
      </c>
      <c r="G71" s="68">
        <v>0</v>
      </c>
      <c r="H71" s="37"/>
    </row>
    <row r="72" spans="1:224" s="27" customFormat="1" ht="9" customHeight="1">
      <c r="A72" s="85"/>
      <c r="B72" s="39"/>
      <c r="C72" s="101" t="s">
        <v>670</v>
      </c>
      <c r="D72" s="98" t="s">
        <v>733</v>
      </c>
      <c r="E72" s="68">
        <v>0</v>
      </c>
      <c r="F72" s="68">
        <v>0</v>
      </c>
      <c r="G72" s="68">
        <v>0</v>
      </c>
      <c r="H72" s="37"/>
    </row>
    <row r="73" spans="1:224" s="37" customFormat="1" ht="10.15" customHeight="1">
      <c r="A73" s="74" t="s">
        <v>487</v>
      </c>
      <c r="B73" s="562" t="s">
        <v>734</v>
      </c>
      <c r="C73" s="562"/>
      <c r="D73" s="562"/>
      <c r="E73" s="79">
        <v>-1.9189999999999998</v>
      </c>
      <c r="F73" s="79">
        <v>2.0680000000000001</v>
      </c>
      <c r="G73" s="79" t="s">
        <v>1047</v>
      </c>
      <c r="H73" s="18"/>
      <c r="I73" s="3"/>
      <c r="J73" s="18"/>
      <c r="K73" s="18"/>
      <c r="L73" s="18"/>
      <c r="M73" s="18"/>
      <c r="N73" s="26"/>
      <c r="O73" s="34"/>
      <c r="P73" s="565"/>
      <c r="Q73" s="565"/>
      <c r="R73" s="565"/>
      <c r="S73" s="18"/>
      <c r="T73" s="18"/>
      <c r="U73" s="18"/>
      <c r="V73" s="18"/>
      <c r="W73" s="26"/>
      <c r="X73" s="34"/>
      <c r="Y73" s="565"/>
      <c r="Z73" s="565"/>
      <c r="AA73" s="565"/>
      <c r="AB73" s="18"/>
      <c r="AC73" s="18"/>
      <c r="AD73" s="18"/>
      <c r="AE73" s="18"/>
      <c r="AF73" s="26"/>
      <c r="AG73" s="34"/>
      <c r="AH73" s="565"/>
      <c r="AI73" s="565"/>
      <c r="AJ73" s="565"/>
      <c r="AK73" s="18"/>
      <c r="AL73" s="18"/>
      <c r="AM73" s="18"/>
      <c r="AN73" s="18"/>
      <c r="AO73" s="26"/>
      <c r="AP73" s="34"/>
      <c r="AQ73" s="565"/>
      <c r="AR73" s="565"/>
      <c r="AS73" s="565"/>
      <c r="AT73" s="18"/>
      <c r="AU73" s="18"/>
      <c r="AV73" s="18"/>
      <c r="AW73" s="18"/>
      <c r="AX73" s="26"/>
      <c r="AY73" s="34"/>
      <c r="AZ73" s="565"/>
      <c r="BA73" s="565"/>
      <c r="BB73" s="565"/>
      <c r="BC73" s="18"/>
      <c r="BD73" s="18"/>
      <c r="BE73" s="18"/>
      <c r="BF73" s="18"/>
      <c r="BG73" s="26"/>
      <c r="BH73" s="34"/>
      <c r="BI73" s="565"/>
      <c r="BJ73" s="565"/>
      <c r="BK73" s="565"/>
      <c r="BL73" s="18"/>
      <c r="BM73" s="18"/>
      <c r="BN73" s="18"/>
      <c r="BO73" s="18"/>
      <c r="BP73" s="26"/>
      <c r="BQ73" s="34"/>
      <c r="BR73" s="565"/>
      <c r="BS73" s="565"/>
      <c r="BT73" s="565"/>
      <c r="BU73" s="18"/>
      <c r="BV73" s="18"/>
      <c r="BW73" s="18"/>
      <c r="BX73" s="18"/>
      <c r="BY73" s="26"/>
      <c r="BZ73" s="34"/>
      <c r="CA73" s="565"/>
      <c r="CB73" s="565"/>
      <c r="CC73" s="565"/>
      <c r="CD73" s="18"/>
      <c r="CE73" s="18"/>
      <c r="CF73" s="18"/>
      <c r="CG73" s="18"/>
      <c r="CH73" s="26"/>
      <c r="CI73" s="34"/>
      <c r="CJ73" s="565"/>
      <c r="CK73" s="565"/>
      <c r="CL73" s="565"/>
      <c r="CM73" s="18"/>
      <c r="CN73" s="18"/>
      <c r="CO73" s="18"/>
      <c r="CP73" s="18"/>
      <c r="CQ73" s="26"/>
      <c r="CR73" s="34"/>
      <c r="CS73" s="565"/>
      <c r="CT73" s="565"/>
      <c r="CU73" s="565"/>
      <c r="CV73" s="18"/>
      <c r="CW73" s="18"/>
      <c r="CX73" s="18"/>
      <c r="CY73" s="18"/>
      <c r="CZ73" s="26"/>
      <c r="DA73" s="34"/>
      <c r="DB73" s="565"/>
      <c r="DC73" s="565"/>
      <c r="DD73" s="565"/>
      <c r="DE73" s="18"/>
      <c r="DF73" s="18"/>
      <c r="DG73" s="18"/>
      <c r="DH73" s="18"/>
      <c r="DI73" s="26"/>
      <c r="DJ73" s="34"/>
      <c r="DK73" s="565"/>
      <c r="DL73" s="565"/>
      <c r="DM73" s="565"/>
      <c r="DN73" s="18"/>
      <c r="DO73" s="18"/>
      <c r="DP73" s="18"/>
      <c r="DQ73" s="18"/>
      <c r="DR73" s="26"/>
      <c r="DS73" s="34"/>
      <c r="DT73" s="565"/>
      <c r="DU73" s="565"/>
      <c r="DV73" s="565"/>
      <c r="DW73" s="18"/>
      <c r="DX73" s="18"/>
      <c r="DY73" s="18"/>
      <c r="DZ73" s="18"/>
      <c r="EA73" s="26"/>
      <c r="EB73" s="34"/>
      <c r="EC73" s="565"/>
      <c r="ED73" s="565"/>
      <c r="EE73" s="565"/>
      <c r="EF73" s="18"/>
      <c r="EG73" s="18"/>
      <c r="EH73" s="18"/>
      <c r="EI73" s="18"/>
      <c r="EJ73" s="26"/>
      <c r="EK73" s="34"/>
      <c r="EL73" s="565"/>
      <c r="EM73" s="565"/>
      <c r="EN73" s="565"/>
      <c r="EO73" s="18"/>
      <c r="EP73" s="18"/>
      <c r="EQ73" s="18"/>
      <c r="ER73" s="18"/>
      <c r="ES73" s="26"/>
      <c r="ET73" s="34"/>
      <c r="EU73" s="565"/>
      <c r="EV73" s="565"/>
      <c r="EW73" s="565"/>
      <c r="EX73" s="18"/>
      <c r="EY73" s="18"/>
      <c r="EZ73" s="18"/>
      <c r="FA73" s="18"/>
      <c r="FB73" s="26"/>
      <c r="FC73" s="34"/>
      <c r="FD73" s="565"/>
      <c r="FE73" s="565"/>
      <c r="FF73" s="565"/>
      <c r="FG73" s="18"/>
      <c r="FH73" s="18"/>
      <c r="FI73" s="18"/>
      <c r="FJ73" s="18"/>
      <c r="FK73" s="26"/>
      <c r="FL73" s="34"/>
      <c r="FM73" s="565"/>
      <c r="FN73" s="565"/>
      <c r="FO73" s="565"/>
      <c r="FP73" s="18"/>
      <c r="FQ73" s="18"/>
      <c r="FR73" s="18"/>
      <c r="FS73" s="18"/>
      <c r="FT73" s="26"/>
      <c r="FU73" s="34"/>
      <c r="FV73" s="565"/>
      <c r="FW73" s="565"/>
      <c r="FX73" s="565"/>
      <c r="FY73" s="18"/>
      <c r="FZ73" s="18"/>
      <c r="GA73" s="18"/>
      <c r="GB73" s="18"/>
      <c r="GC73" s="26"/>
      <c r="GD73" s="34"/>
      <c r="GE73" s="565"/>
      <c r="GF73" s="565"/>
      <c r="GG73" s="565"/>
      <c r="GH73" s="18"/>
      <c r="GI73" s="18"/>
      <c r="GJ73" s="18"/>
      <c r="GK73" s="18"/>
      <c r="GL73" s="26"/>
      <c r="GM73" s="34"/>
      <c r="GN73" s="565"/>
      <c r="GO73" s="565"/>
      <c r="GP73" s="565"/>
      <c r="GQ73" s="18"/>
      <c r="GR73" s="18"/>
      <c r="GS73" s="18"/>
      <c r="GT73" s="18"/>
      <c r="GU73" s="26"/>
      <c r="GV73" s="34"/>
      <c r="GW73" s="565"/>
      <c r="GX73" s="565"/>
      <c r="GY73" s="565"/>
      <c r="GZ73" s="18"/>
      <c r="HA73" s="18"/>
      <c r="HB73" s="18"/>
      <c r="HC73" s="18"/>
      <c r="HD73" s="26"/>
      <c r="HE73" s="34"/>
      <c r="HF73" s="565"/>
      <c r="HG73" s="565"/>
      <c r="HH73" s="565"/>
      <c r="HI73" s="18"/>
      <c r="HJ73" s="18"/>
      <c r="HK73" s="18"/>
      <c r="HL73" s="18"/>
      <c r="HM73" s="26"/>
      <c r="HN73" s="34"/>
      <c r="HO73" s="565"/>
      <c r="HP73" s="565"/>
    </row>
    <row r="74" spans="1:224" s="27" customFormat="1" ht="9" customHeight="1">
      <c r="A74" s="85"/>
      <c r="B74" s="39"/>
      <c r="C74" s="99" t="s">
        <v>673</v>
      </c>
      <c r="D74" s="76" t="s">
        <v>735</v>
      </c>
      <c r="E74" s="68">
        <v>0</v>
      </c>
      <c r="F74" s="68">
        <v>0</v>
      </c>
      <c r="G74" s="68">
        <v>0</v>
      </c>
      <c r="H74" s="37"/>
    </row>
    <row r="75" spans="1:224" s="27" customFormat="1" ht="9" customHeight="1">
      <c r="A75" s="85"/>
      <c r="B75" s="39"/>
      <c r="C75" s="100" t="s">
        <v>674</v>
      </c>
      <c r="D75" s="91" t="s">
        <v>736</v>
      </c>
      <c r="E75" s="68">
        <v>0</v>
      </c>
      <c r="F75" s="68">
        <v>0</v>
      </c>
      <c r="G75" s="68">
        <v>0</v>
      </c>
      <c r="H75" s="37"/>
    </row>
    <row r="76" spans="1:224" s="27" customFormat="1" ht="9" customHeight="1">
      <c r="A76" s="85"/>
      <c r="B76" s="39"/>
      <c r="C76" s="101" t="s">
        <v>675</v>
      </c>
      <c r="D76" s="98" t="s">
        <v>737</v>
      </c>
      <c r="E76" s="68">
        <v>-1.9189999999999998</v>
      </c>
      <c r="F76" s="68">
        <v>2.0680000000000001</v>
      </c>
      <c r="G76" s="68" t="s">
        <v>1047</v>
      </c>
      <c r="H76" s="37"/>
    </row>
    <row r="77" spans="1:224" s="37" customFormat="1" ht="8.4499999999999993" customHeight="1">
      <c r="A77" s="74" t="s">
        <v>488</v>
      </c>
      <c r="B77" s="562" t="s">
        <v>738</v>
      </c>
      <c r="C77" s="562"/>
      <c r="D77" s="562"/>
      <c r="E77" s="102">
        <v>0</v>
      </c>
      <c r="F77" s="102">
        <v>0</v>
      </c>
      <c r="G77" s="102">
        <v>0</v>
      </c>
      <c r="H77" s="18"/>
      <c r="I77" s="3"/>
      <c r="J77" s="18"/>
      <c r="K77" s="18"/>
      <c r="L77" s="18"/>
      <c r="M77" s="18"/>
      <c r="N77" s="26"/>
      <c r="O77" s="34"/>
      <c r="P77" s="565"/>
      <c r="Q77" s="565"/>
      <c r="R77" s="565"/>
      <c r="S77" s="18"/>
      <c r="T77" s="18"/>
      <c r="U77" s="18"/>
      <c r="V77" s="18"/>
      <c r="W77" s="26"/>
      <c r="X77" s="34"/>
      <c r="Y77" s="565"/>
      <c r="Z77" s="565"/>
      <c r="AA77" s="565"/>
      <c r="AB77" s="18"/>
      <c r="AC77" s="18"/>
      <c r="AD77" s="18"/>
      <c r="AE77" s="18"/>
      <c r="AF77" s="26"/>
      <c r="AG77" s="34"/>
      <c r="AH77" s="565"/>
      <c r="AI77" s="565"/>
      <c r="AJ77" s="565"/>
      <c r="AK77" s="18"/>
      <c r="AL77" s="18"/>
      <c r="AM77" s="18"/>
      <c r="AN77" s="18"/>
      <c r="AO77" s="26"/>
      <c r="AP77" s="34"/>
      <c r="AQ77" s="565"/>
      <c r="AR77" s="565"/>
      <c r="AS77" s="565"/>
      <c r="AT77" s="18"/>
      <c r="AU77" s="18"/>
      <c r="AV77" s="18"/>
      <c r="AW77" s="18"/>
      <c r="AX77" s="26"/>
      <c r="AY77" s="34"/>
      <c r="AZ77" s="565"/>
      <c r="BA77" s="565"/>
      <c r="BB77" s="565"/>
      <c r="BC77" s="18"/>
      <c r="BD77" s="18"/>
      <c r="BE77" s="18"/>
      <c r="BF77" s="18"/>
      <c r="BG77" s="26"/>
      <c r="BH77" s="34"/>
      <c r="BI77" s="565"/>
      <c r="BJ77" s="565"/>
      <c r="BK77" s="565"/>
      <c r="BL77" s="18"/>
      <c r="BM77" s="18"/>
      <c r="BN77" s="18"/>
      <c r="BO77" s="18"/>
      <c r="BP77" s="26"/>
      <c r="BQ77" s="34"/>
      <c r="BR77" s="565"/>
      <c r="BS77" s="565"/>
      <c r="BT77" s="565"/>
      <c r="BU77" s="18"/>
      <c r="BV77" s="18"/>
      <c r="BW77" s="18"/>
      <c r="BX77" s="18"/>
      <c r="BY77" s="26"/>
      <c r="BZ77" s="34"/>
      <c r="CA77" s="565"/>
      <c r="CB77" s="565"/>
      <c r="CC77" s="565"/>
      <c r="CD77" s="18"/>
      <c r="CE77" s="18"/>
      <c r="CF77" s="18"/>
      <c r="CG77" s="18"/>
      <c r="CH77" s="26"/>
      <c r="CI77" s="34"/>
      <c r="CJ77" s="565"/>
      <c r="CK77" s="565"/>
      <c r="CL77" s="565"/>
      <c r="CM77" s="18"/>
      <c r="CN77" s="18"/>
      <c r="CO77" s="18"/>
      <c r="CP77" s="18"/>
      <c r="CQ77" s="26"/>
      <c r="CR77" s="34"/>
      <c r="CS77" s="565"/>
      <c r="CT77" s="565"/>
      <c r="CU77" s="565"/>
      <c r="CV77" s="18"/>
      <c r="CW77" s="18"/>
      <c r="CX77" s="18"/>
      <c r="CY77" s="18"/>
      <c r="CZ77" s="26"/>
      <c r="DA77" s="34"/>
      <c r="DB77" s="565"/>
      <c r="DC77" s="565"/>
      <c r="DD77" s="565"/>
      <c r="DE77" s="18"/>
      <c r="DF77" s="18"/>
      <c r="DG77" s="18"/>
      <c r="DH77" s="18"/>
      <c r="DI77" s="26"/>
      <c r="DJ77" s="34"/>
      <c r="DK77" s="565"/>
      <c r="DL77" s="565"/>
      <c r="DM77" s="565"/>
      <c r="DN77" s="18"/>
      <c r="DO77" s="18"/>
      <c r="DP77" s="18"/>
      <c r="DQ77" s="18"/>
      <c r="DR77" s="26"/>
      <c r="DS77" s="34"/>
      <c r="DT77" s="565"/>
      <c r="DU77" s="565"/>
      <c r="DV77" s="565"/>
      <c r="DW77" s="18"/>
      <c r="DX77" s="18"/>
      <c r="DY77" s="18"/>
      <c r="DZ77" s="18"/>
      <c r="EA77" s="26"/>
      <c r="EB77" s="34"/>
      <c r="EC77" s="565"/>
      <c r="ED77" s="565"/>
      <c r="EE77" s="565"/>
      <c r="EF77" s="18"/>
      <c r="EG77" s="18"/>
      <c r="EH77" s="18"/>
      <c r="EI77" s="18"/>
      <c r="EJ77" s="26"/>
      <c r="EK77" s="34"/>
      <c r="EL77" s="565"/>
      <c r="EM77" s="565"/>
      <c r="EN77" s="565"/>
      <c r="EO77" s="18"/>
      <c r="EP77" s="18"/>
      <c r="EQ77" s="18"/>
      <c r="ER77" s="18"/>
      <c r="ES77" s="26"/>
      <c r="ET77" s="34"/>
      <c r="EU77" s="565"/>
      <c r="EV77" s="565"/>
      <c r="EW77" s="565"/>
      <c r="EX77" s="18"/>
      <c r="EY77" s="18"/>
      <c r="EZ77" s="18"/>
      <c r="FA77" s="18"/>
      <c r="FB77" s="26"/>
      <c r="FC77" s="34"/>
      <c r="FD77" s="565"/>
      <c r="FE77" s="565"/>
      <c r="FF77" s="565"/>
      <c r="FG77" s="18"/>
      <c r="FH77" s="18"/>
      <c r="FI77" s="18"/>
      <c r="FJ77" s="18"/>
      <c r="FK77" s="26"/>
      <c r="FL77" s="34"/>
      <c r="FM77" s="565"/>
      <c r="FN77" s="565"/>
      <c r="FO77" s="565"/>
      <c r="FP77" s="18"/>
      <c r="FQ77" s="18"/>
      <c r="FR77" s="18"/>
      <c r="FS77" s="18"/>
      <c r="FT77" s="26"/>
      <c r="FU77" s="34"/>
      <c r="FV77" s="565"/>
      <c r="FW77" s="565"/>
      <c r="FX77" s="565"/>
      <c r="FY77" s="18"/>
      <c r="FZ77" s="18"/>
      <c r="GA77" s="18"/>
      <c r="GB77" s="18"/>
      <c r="GC77" s="26"/>
      <c r="GD77" s="34"/>
      <c r="GE77" s="565"/>
      <c r="GF77" s="565"/>
      <c r="GG77" s="565"/>
      <c r="GH77" s="18"/>
      <c r="GI77" s="18"/>
      <c r="GJ77" s="18"/>
      <c r="GK77" s="18"/>
      <c r="GL77" s="26"/>
      <c r="GM77" s="34"/>
      <c r="GN77" s="565"/>
      <c r="GO77" s="565"/>
      <c r="GP77" s="565"/>
      <c r="GQ77" s="18"/>
      <c r="GR77" s="18"/>
      <c r="GS77" s="18"/>
      <c r="GT77" s="18"/>
      <c r="GU77" s="26"/>
      <c r="GV77" s="34"/>
      <c r="GW77" s="565"/>
      <c r="GX77" s="565"/>
      <c r="GY77" s="565"/>
      <c r="GZ77" s="18"/>
      <c r="HA77" s="18"/>
      <c r="HB77" s="18"/>
      <c r="HC77" s="18"/>
      <c r="HD77" s="26"/>
      <c r="HE77" s="34"/>
      <c r="HF77" s="565"/>
      <c r="HG77" s="565"/>
      <c r="HH77" s="565"/>
      <c r="HI77" s="18"/>
      <c r="HJ77" s="18"/>
      <c r="HK77" s="18"/>
      <c r="HL77" s="18"/>
      <c r="HM77" s="26"/>
      <c r="HN77" s="34"/>
      <c r="HO77" s="565"/>
      <c r="HP77" s="565"/>
    </row>
    <row r="78" spans="1:224" s="27" customFormat="1" ht="9" customHeight="1">
      <c r="A78" s="85"/>
      <c r="B78" s="39"/>
      <c r="C78" s="99" t="s">
        <v>678</v>
      </c>
      <c r="D78" s="76" t="s">
        <v>739</v>
      </c>
      <c r="E78" s="68">
        <v>0</v>
      </c>
      <c r="F78" s="68">
        <v>0</v>
      </c>
      <c r="G78" s="68">
        <v>0</v>
      </c>
      <c r="H78" s="37"/>
    </row>
    <row r="79" spans="1:224" s="27" customFormat="1" ht="9" customHeight="1">
      <c r="A79" s="85"/>
      <c r="B79" s="39"/>
      <c r="C79" s="101" t="s">
        <v>679</v>
      </c>
      <c r="D79" s="98" t="s">
        <v>740</v>
      </c>
      <c r="E79" s="68">
        <v>0</v>
      </c>
      <c r="F79" s="68">
        <v>0</v>
      </c>
      <c r="G79" s="68">
        <v>0</v>
      </c>
      <c r="H79" s="37"/>
    </row>
    <row r="80" spans="1:224" ht="9.75" thickBot="1">
      <c r="A80" s="103"/>
      <c r="B80" s="71"/>
      <c r="C80" s="104"/>
      <c r="D80" s="72"/>
      <c r="E80" s="105"/>
      <c r="F80" s="105"/>
      <c r="G80" s="105"/>
      <c r="H80" s="233"/>
    </row>
    <row r="81" spans="1:8" ht="9.75" thickTop="1">
      <c r="A81" s="576" t="s">
        <v>944</v>
      </c>
      <c r="B81" s="576"/>
      <c r="C81" s="576"/>
      <c r="D81" s="576"/>
      <c r="E81" s="576"/>
      <c r="F81" s="576"/>
      <c r="G81" s="576"/>
      <c r="H81" s="233"/>
    </row>
    <row r="82" spans="1:8">
      <c r="A82" s="157" t="s">
        <v>836</v>
      </c>
      <c r="B82" s="4"/>
      <c r="C82" s="13"/>
      <c r="D82" s="5"/>
      <c r="E82" s="8"/>
      <c r="F82" s="8"/>
      <c r="G82" s="8"/>
      <c r="H82" s="233"/>
    </row>
    <row r="83" spans="1:8">
      <c r="A83" s="232"/>
      <c r="B83" s="232"/>
      <c r="C83" s="232"/>
      <c r="D83" s="233"/>
      <c r="E83" s="234"/>
      <c r="F83" s="234"/>
      <c r="G83" s="234"/>
      <c r="H83" s="233"/>
    </row>
    <row r="84" spans="1:8">
      <c r="A84" s="232"/>
      <c r="B84" s="232"/>
      <c r="C84" s="232"/>
      <c r="D84" s="233"/>
      <c r="E84" s="234"/>
      <c r="F84" s="234"/>
      <c r="G84" s="234"/>
      <c r="H84" s="233"/>
    </row>
  </sheetData>
  <mergeCells count="257">
    <mergeCell ref="A81:G81"/>
    <mergeCell ref="HO77:HP77"/>
    <mergeCell ref="EU77:EW77"/>
    <mergeCell ref="FD77:FF77"/>
    <mergeCell ref="FM77:FO77"/>
    <mergeCell ref="FV77:FX77"/>
    <mergeCell ref="GE77:GG77"/>
    <mergeCell ref="GN77:GP77"/>
    <mergeCell ref="DK77:DM77"/>
    <mergeCell ref="DT77:DV77"/>
    <mergeCell ref="GW77:GY77"/>
    <mergeCell ref="HF77:HH77"/>
    <mergeCell ref="BI77:BK77"/>
    <mergeCell ref="BR77:BT77"/>
    <mergeCell ref="CA77:CC77"/>
    <mergeCell ref="CJ77:CL77"/>
    <mergeCell ref="CS77:CU77"/>
    <mergeCell ref="DB77:DD77"/>
    <mergeCell ref="HF73:HH73"/>
    <mergeCell ref="HO73:HP73"/>
    <mergeCell ref="P77:R77"/>
    <mergeCell ref="Y77:AA77"/>
    <mergeCell ref="AH77:AJ77"/>
    <mergeCell ref="AQ77:AS77"/>
    <mergeCell ref="AZ77:BB77"/>
    <mergeCell ref="FD73:FF73"/>
    <mergeCell ref="EC77:EE77"/>
    <mergeCell ref="EL77:EN77"/>
    <mergeCell ref="GW73:GY73"/>
    <mergeCell ref="DB73:DD73"/>
    <mergeCell ref="DK73:DM73"/>
    <mergeCell ref="DT73:DV73"/>
    <mergeCell ref="EC73:EE73"/>
    <mergeCell ref="EL73:EN73"/>
    <mergeCell ref="CJ73:CL73"/>
    <mergeCell ref="CS73:CU73"/>
    <mergeCell ref="FM73:FO73"/>
    <mergeCell ref="FV73:FX73"/>
    <mergeCell ref="GE73:GG73"/>
    <mergeCell ref="GN73:GP73"/>
    <mergeCell ref="AZ49:BB49"/>
    <mergeCell ref="BI49:BK49"/>
    <mergeCell ref="BR49:BT49"/>
    <mergeCell ref="CA49:CC49"/>
    <mergeCell ref="GW60:GY60"/>
    <mergeCell ref="HF60:HH60"/>
    <mergeCell ref="HO60:HP60"/>
    <mergeCell ref="P73:R73"/>
    <mergeCell ref="Y73:AA73"/>
    <mergeCell ref="AH73:AJ73"/>
    <mergeCell ref="AQ73:AS73"/>
    <mergeCell ref="EU60:EW60"/>
    <mergeCell ref="EU73:EW73"/>
    <mergeCell ref="AZ73:BB73"/>
    <mergeCell ref="FM60:FO60"/>
    <mergeCell ref="FV60:FX60"/>
    <mergeCell ref="GE60:GG60"/>
    <mergeCell ref="GN60:GP60"/>
    <mergeCell ref="CS60:CU60"/>
    <mergeCell ref="DB60:DD60"/>
    <mergeCell ref="DK60:DM60"/>
    <mergeCell ref="DT60:DV60"/>
    <mergeCell ref="EC60:EE60"/>
    <mergeCell ref="EL60:EN60"/>
    <mergeCell ref="EL44:EN44"/>
    <mergeCell ref="GW44:GY44"/>
    <mergeCell ref="HF44:HH44"/>
    <mergeCell ref="HO44:HP44"/>
    <mergeCell ref="P49:R49"/>
    <mergeCell ref="Y49:AA49"/>
    <mergeCell ref="AH49:AJ49"/>
    <mergeCell ref="AQ49:AS49"/>
    <mergeCell ref="EU44:EW44"/>
    <mergeCell ref="FD44:FF44"/>
    <mergeCell ref="CJ44:CL44"/>
    <mergeCell ref="FM44:FO44"/>
    <mergeCell ref="FV44:FX44"/>
    <mergeCell ref="GE44:GG44"/>
    <mergeCell ref="GN44:GP44"/>
    <mergeCell ref="CS44:CU44"/>
    <mergeCell ref="DB44:DD44"/>
    <mergeCell ref="DK44:DM44"/>
    <mergeCell ref="DT44:DV44"/>
    <mergeCell ref="EC44:EE44"/>
    <mergeCell ref="P44:R44"/>
    <mergeCell ref="Y44:AA44"/>
    <mergeCell ref="HF49:HH49"/>
    <mergeCell ref="HO49:HP49"/>
    <mergeCell ref="GW42:GY42"/>
    <mergeCell ref="HF42:HH42"/>
    <mergeCell ref="HO42:HP42"/>
    <mergeCell ref="FM42:FO42"/>
    <mergeCell ref="FV42:FX42"/>
    <mergeCell ref="GE42:GG42"/>
    <mergeCell ref="FM17:FO17"/>
    <mergeCell ref="FV17:FX17"/>
    <mergeCell ref="GE17:GG17"/>
    <mergeCell ref="GN42:GP42"/>
    <mergeCell ref="GW11:GY11"/>
    <mergeCell ref="HF11:HH11"/>
    <mergeCell ref="HO11:HP11"/>
    <mergeCell ref="FM11:FO11"/>
    <mergeCell ref="FV11:FX11"/>
    <mergeCell ref="GE11:GG11"/>
    <mergeCell ref="GN11:GP11"/>
    <mergeCell ref="P42:R42"/>
    <mergeCell ref="Y42:AA42"/>
    <mergeCell ref="AH42:AJ42"/>
    <mergeCell ref="AQ42:AS42"/>
    <mergeCell ref="EU11:EW11"/>
    <mergeCell ref="FD11:FF11"/>
    <mergeCell ref="FD42:FF42"/>
    <mergeCell ref="CS11:CU11"/>
    <mergeCell ref="DB11:DD11"/>
    <mergeCell ref="DK11:DM11"/>
    <mergeCell ref="BR11:BT11"/>
    <mergeCell ref="DB42:DD42"/>
    <mergeCell ref="CJ17:CL17"/>
    <mergeCell ref="HO17:HP17"/>
    <mergeCell ref="GN17:GP17"/>
    <mergeCell ref="GW17:GY17"/>
    <mergeCell ref="HF17:HH17"/>
    <mergeCell ref="DT11:DV11"/>
    <mergeCell ref="EC11:EE11"/>
    <mergeCell ref="EL11:EN11"/>
    <mergeCell ref="DT42:DV42"/>
    <mergeCell ref="EC42:EE42"/>
    <mergeCell ref="FD17:FF17"/>
    <mergeCell ref="DT17:DV17"/>
    <mergeCell ref="EC17:EE17"/>
    <mergeCell ref="EL17:EN17"/>
    <mergeCell ref="EU17:EW17"/>
    <mergeCell ref="EL42:EN42"/>
    <mergeCell ref="EU42:EW42"/>
    <mergeCell ref="CA11:CC11"/>
    <mergeCell ref="CJ11:CL11"/>
    <mergeCell ref="DK42:DM42"/>
    <mergeCell ref="P11:R11"/>
    <mergeCell ref="Y11:AA11"/>
    <mergeCell ref="AH11:AJ11"/>
    <mergeCell ref="AQ11:AS11"/>
    <mergeCell ref="AZ11:BB11"/>
    <mergeCell ref="BI11:BK11"/>
    <mergeCell ref="DB17:DD17"/>
    <mergeCell ref="DK17:DM17"/>
    <mergeCell ref="B73:D73"/>
    <mergeCell ref="B77:D77"/>
    <mergeCell ref="BI60:BK60"/>
    <mergeCell ref="BR60:BT60"/>
    <mergeCell ref="CA60:CC60"/>
    <mergeCell ref="CJ60:CL60"/>
    <mergeCell ref="B68:D68"/>
    <mergeCell ref="BI73:BK73"/>
    <mergeCell ref="BR73:BT73"/>
    <mergeCell ref="CA73:CC73"/>
    <mergeCell ref="P60:R60"/>
    <mergeCell ref="Y60:AA60"/>
    <mergeCell ref="AH60:AJ60"/>
    <mergeCell ref="AQ60:AS60"/>
    <mergeCell ref="AZ60:BB60"/>
    <mergeCell ref="HF53:HH53"/>
    <mergeCell ref="HO53:HP53"/>
    <mergeCell ref="B60:D60"/>
    <mergeCell ref="B53:D53"/>
    <mergeCell ref="P53:R53"/>
    <mergeCell ref="Y53:AA53"/>
    <mergeCell ref="BR53:BT53"/>
    <mergeCell ref="FM53:FO53"/>
    <mergeCell ref="FV53:FX53"/>
    <mergeCell ref="CS53:CU53"/>
    <mergeCell ref="DB53:DD53"/>
    <mergeCell ref="EU53:EW53"/>
    <mergeCell ref="FD53:FF53"/>
    <mergeCell ref="DK53:DM53"/>
    <mergeCell ref="DT53:DV53"/>
    <mergeCell ref="EC53:EE53"/>
    <mergeCell ref="EL53:EN53"/>
    <mergeCell ref="FD60:FF60"/>
    <mergeCell ref="B49:D49"/>
    <mergeCell ref="GE53:GG53"/>
    <mergeCell ref="GN53:GP53"/>
    <mergeCell ref="GW53:GY53"/>
    <mergeCell ref="AH53:AJ53"/>
    <mergeCell ref="AQ53:AS53"/>
    <mergeCell ref="AZ53:BB53"/>
    <mergeCell ref="BI53:BK53"/>
    <mergeCell ref="CA53:CC53"/>
    <mergeCell ref="CJ53:CL53"/>
    <mergeCell ref="CJ49:CL49"/>
    <mergeCell ref="CS49:CU49"/>
    <mergeCell ref="FD49:FF49"/>
    <mergeCell ref="FM49:FO49"/>
    <mergeCell ref="FV49:FX49"/>
    <mergeCell ref="GE49:GG49"/>
    <mergeCell ref="GN49:GP49"/>
    <mergeCell ref="GW49:GY49"/>
    <mergeCell ref="DB49:DD49"/>
    <mergeCell ref="DK49:DM49"/>
    <mergeCell ref="DT49:DV49"/>
    <mergeCell ref="EC49:EE49"/>
    <mergeCell ref="EL49:EN49"/>
    <mergeCell ref="EU49:EW49"/>
    <mergeCell ref="B42:D42"/>
    <mergeCell ref="B44:D44"/>
    <mergeCell ref="AZ42:BB42"/>
    <mergeCell ref="BI42:BK42"/>
    <mergeCell ref="BR42:BT42"/>
    <mergeCell ref="CA42:CC42"/>
    <mergeCell ref="CJ42:CL42"/>
    <mergeCell ref="CS42:CU42"/>
    <mergeCell ref="CS17:CU17"/>
    <mergeCell ref="AH17:AJ17"/>
    <mergeCell ref="AQ17:AS17"/>
    <mergeCell ref="AZ17:BB17"/>
    <mergeCell ref="BI17:BK17"/>
    <mergeCell ref="BR17:BT17"/>
    <mergeCell ref="CA17:CC17"/>
    <mergeCell ref="AH44:AJ44"/>
    <mergeCell ref="AQ44:AS44"/>
    <mergeCell ref="AZ44:BB44"/>
    <mergeCell ref="BI44:BK44"/>
    <mergeCell ref="BR44:BT44"/>
    <mergeCell ref="CA44:CC44"/>
    <mergeCell ref="EU7:EW7"/>
    <mergeCell ref="HF7:HH7"/>
    <mergeCell ref="HO7:HP7"/>
    <mergeCell ref="A5:D5"/>
    <mergeCell ref="B11:D11"/>
    <mergeCell ref="B17:D17"/>
    <mergeCell ref="P17:R17"/>
    <mergeCell ref="Y17:AA17"/>
    <mergeCell ref="FD7:FF7"/>
    <mergeCell ref="FM7:FO7"/>
    <mergeCell ref="CS7:CU7"/>
    <mergeCell ref="FV7:FX7"/>
    <mergeCell ref="GE7:GG7"/>
    <mergeCell ref="GN7:GP7"/>
    <mergeCell ref="GW7:GY7"/>
    <mergeCell ref="DB7:DD7"/>
    <mergeCell ref="DK7:DM7"/>
    <mergeCell ref="DT7:DV7"/>
    <mergeCell ref="EC7:EE7"/>
    <mergeCell ref="EL7:EN7"/>
    <mergeCell ref="BI7:BK7"/>
    <mergeCell ref="AH7:AJ7"/>
    <mergeCell ref="AQ7:AS7"/>
    <mergeCell ref="BR7:BT7"/>
    <mergeCell ref="CA7:CC7"/>
    <mergeCell ref="CJ7:CL7"/>
    <mergeCell ref="A1:G1"/>
    <mergeCell ref="A2:D2"/>
    <mergeCell ref="A3:B3"/>
    <mergeCell ref="C3:D3"/>
    <mergeCell ref="B7:D7"/>
    <mergeCell ref="AZ7:BB7"/>
    <mergeCell ref="P7:R7"/>
    <mergeCell ref="Y7:AA7"/>
  </mergeCells>
  <conditionalFormatting sqref="E1:G2 E82:G65536 E5:G80">
    <cfRule type="cellIs" dxfId="13" priority="135" operator="between">
      <formula>0.001</formula>
      <formula>0.499</formula>
    </cfRule>
  </conditionalFormatting>
  <hyperlinks>
    <hyperlink ref="H1" location="' Indice'!A1" display="&lt;&lt;"/>
  </hyperlinks>
  <pageMargins left="0.78740157480314965" right="0.39370078740157483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 codeName="Folha55"/>
  <dimension ref="A1:K713"/>
  <sheetViews>
    <sheetView showGridLines="0" workbookViewId="0">
      <selection sqref="A1:E1"/>
    </sheetView>
  </sheetViews>
  <sheetFormatPr defaultColWidth="9.140625" defaultRowHeight="9"/>
  <cols>
    <col min="1" max="1" width="5.7109375" style="10" customWidth="1"/>
    <col min="2" max="2" width="35.7109375" style="10" customWidth="1"/>
    <col min="3" max="5" width="12.7109375" style="10" customWidth="1"/>
    <col min="6" max="16384" width="9.140625" style="10"/>
  </cols>
  <sheetData>
    <row r="1" spans="1:11" s="62" customFormat="1" ht="36" customHeight="1">
      <c r="A1" s="560" t="s">
        <v>1013</v>
      </c>
      <c r="B1" s="560"/>
      <c r="C1" s="560"/>
      <c r="D1" s="560"/>
      <c r="E1" s="560"/>
      <c r="F1" s="515" t="s">
        <v>1048</v>
      </c>
      <c r="G1" s="346"/>
    </row>
    <row r="2" spans="1:11" ht="9" customHeight="1">
      <c r="A2" s="578" t="s">
        <v>218</v>
      </c>
      <c r="B2" s="578"/>
    </row>
    <row r="3" spans="1:11" s="9" customFormat="1" ht="19.899999999999999" customHeight="1">
      <c r="A3" s="77" t="s">
        <v>800</v>
      </c>
      <c r="B3" s="220" t="s">
        <v>942</v>
      </c>
      <c r="C3" s="245">
        <v>2016</v>
      </c>
      <c r="D3" s="256">
        <v>2017</v>
      </c>
      <c r="E3" s="54" t="s">
        <v>1078</v>
      </c>
    </row>
    <row r="4" spans="1:11" s="9" customFormat="1" ht="5.0999999999999996" customHeight="1">
      <c r="A4" s="11"/>
      <c r="B4" s="11"/>
      <c r="C4" s="11"/>
      <c r="D4" s="11"/>
      <c r="E4" s="11"/>
    </row>
    <row r="5" spans="1:11" s="226" customFormat="1" ht="9.9499999999999993" customHeight="1">
      <c r="A5" s="577" t="s">
        <v>216</v>
      </c>
      <c r="B5" s="577"/>
      <c r="C5" s="235">
        <v>4.4361079182408556</v>
      </c>
      <c r="D5" s="235">
        <v>4.5432941891044454</v>
      </c>
      <c r="E5" s="235">
        <v>3.9715359216311517</v>
      </c>
      <c r="F5" s="9"/>
      <c r="G5" s="9"/>
      <c r="H5" s="9"/>
      <c r="I5" s="304"/>
      <c r="J5" s="304"/>
      <c r="K5" s="304"/>
    </row>
    <row r="6" spans="1:11" s="9" customFormat="1" ht="5.0999999999999996" customHeight="1">
      <c r="A6" s="24"/>
      <c r="B6" s="24"/>
      <c r="C6" s="236"/>
      <c r="D6" s="236"/>
      <c r="E6" s="236"/>
    </row>
    <row r="7" spans="1:11" s="9" customFormat="1" ht="9.9499999999999993" customHeight="1">
      <c r="A7" s="75">
        <v>1</v>
      </c>
      <c r="B7" s="108" t="s">
        <v>458</v>
      </c>
      <c r="C7" s="237">
        <v>0.38468893617103456</v>
      </c>
      <c r="D7" s="237">
        <v>0.36518418322841628</v>
      </c>
      <c r="E7" s="237">
        <v>0.14605021908586724</v>
      </c>
      <c r="F7" s="12"/>
      <c r="G7" s="12"/>
      <c r="H7" s="12"/>
      <c r="I7" s="304"/>
      <c r="J7" s="304"/>
      <c r="K7" s="304"/>
    </row>
    <row r="8" spans="1:11" s="12" customFormat="1" ht="9.9499999999999993" customHeight="1">
      <c r="A8" s="109">
        <v>2</v>
      </c>
      <c r="B8" s="110" t="s">
        <v>459</v>
      </c>
      <c r="C8" s="238">
        <v>0.10506922564081926</v>
      </c>
      <c r="D8" s="238">
        <v>9.3635816496445715E-2</v>
      </c>
      <c r="E8" s="237">
        <v>8.1790496745688501E-2</v>
      </c>
      <c r="F8" s="9"/>
      <c r="G8" s="9"/>
      <c r="H8" s="9"/>
      <c r="I8" s="304"/>
      <c r="J8" s="304"/>
      <c r="K8" s="304"/>
    </row>
    <row r="9" spans="1:11" s="9" customFormat="1" ht="9.9499999999999993" customHeight="1">
      <c r="A9" s="109">
        <v>3</v>
      </c>
      <c r="B9" s="110" t="s">
        <v>699</v>
      </c>
      <c r="C9" s="238">
        <v>0.31266250207688911</v>
      </c>
      <c r="D9" s="238">
        <v>0.25278699534767535</v>
      </c>
      <c r="E9" s="237">
        <v>0.24537829569817593</v>
      </c>
      <c r="I9" s="304"/>
      <c r="J9" s="304"/>
      <c r="K9" s="304"/>
    </row>
    <row r="10" spans="1:11" s="9" customFormat="1" ht="9.9499999999999993" customHeight="1">
      <c r="A10" s="109">
        <v>4</v>
      </c>
      <c r="B10" s="110" t="s">
        <v>799</v>
      </c>
      <c r="C10" s="238">
        <v>0.2415105726460085</v>
      </c>
      <c r="D10" s="238">
        <v>0.2187386926304507</v>
      </c>
      <c r="E10" s="237">
        <v>0.17556260632480336</v>
      </c>
      <c r="I10" s="304"/>
      <c r="J10" s="304"/>
      <c r="K10" s="304"/>
    </row>
    <row r="11" spans="1:11" s="9" customFormat="1" ht="9.9499999999999993" customHeight="1">
      <c r="A11" s="109">
        <v>5</v>
      </c>
      <c r="B11" s="110" t="s">
        <v>868</v>
      </c>
      <c r="C11" s="238">
        <v>0.47891638597003544</v>
      </c>
      <c r="D11" s="238">
        <v>0.52675070850656081</v>
      </c>
      <c r="E11" s="237">
        <v>0.39410865898524722</v>
      </c>
      <c r="I11" s="304"/>
      <c r="J11" s="304"/>
      <c r="K11" s="304"/>
    </row>
    <row r="12" spans="1:11" s="9" customFormat="1" ht="9.9499999999999993" customHeight="1">
      <c r="A12" s="109">
        <v>6</v>
      </c>
      <c r="B12" s="110" t="s">
        <v>867</v>
      </c>
      <c r="C12" s="238">
        <v>2.2361020169451273</v>
      </c>
      <c r="D12" s="238">
        <v>2.3403105945843405</v>
      </c>
      <c r="E12" s="237">
        <v>2.1176892382285177</v>
      </c>
      <c r="I12" s="304"/>
      <c r="J12" s="304"/>
      <c r="K12" s="304"/>
    </row>
    <row r="13" spans="1:11" s="9" customFormat="1" ht="9.9499999999999993" customHeight="1">
      <c r="A13" s="109">
        <v>7</v>
      </c>
      <c r="B13" s="110" t="s">
        <v>869</v>
      </c>
      <c r="C13" s="238">
        <v>7.8711155238316455E-2</v>
      </c>
      <c r="D13" s="238">
        <v>8.3886661311890542E-2</v>
      </c>
      <c r="E13" s="237">
        <v>0.10389727946302404</v>
      </c>
      <c r="I13" s="304"/>
      <c r="J13" s="304"/>
      <c r="K13" s="304"/>
    </row>
    <row r="14" spans="1:11" s="9" customFormat="1" ht="9.9499999999999993" customHeight="1">
      <c r="A14" s="109">
        <v>8</v>
      </c>
      <c r="B14" s="110" t="s">
        <v>567</v>
      </c>
      <c r="C14" s="238">
        <v>0.35159936296550404</v>
      </c>
      <c r="D14" s="238">
        <v>0.41618998546630903</v>
      </c>
      <c r="E14" s="237">
        <v>0.46734982548430504</v>
      </c>
      <c r="I14" s="304"/>
      <c r="J14" s="304"/>
      <c r="K14" s="304"/>
    </row>
    <row r="15" spans="1:11" s="9" customFormat="1" ht="9.9499999999999993" customHeight="1">
      <c r="A15" s="109">
        <v>9</v>
      </c>
      <c r="B15" s="110" t="s">
        <v>460</v>
      </c>
      <c r="C15" s="238">
        <v>0.24684776058712102</v>
      </c>
      <c r="D15" s="238">
        <v>0.24581055153235698</v>
      </c>
      <c r="E15" s="237">
        <v>0.23970930161552223</v>
      </c>
      <c r="I15" s="304"/>
      <c r="J15" s="304"/>
      <c r="K15" s="304"/>
    </row>
    <row r="16" spans="1:11" s="9" customFormat="1" ht="4.9000000000000004" customHeight="1" thickBot="1">
      <c r="A16" s="107"/>
      <c r="B16" s="25"/>
      <c r="C16" s="25"/>
      <c r="D16" s="25"/>
      <c r="E16" s="25"/>
    </row>
    <row r="17" spans="1:1" s="9" customFormat="1" ht="9" customHeight="1" thickTop="1">
      <c r="A17" s="157" t="s">
        <v>836</v>
      </c>
    </row>
    <row r="18" spans="1:1" s="9" customFormat="1" ht="9" customHeight="1"/>
    <row r="19" spans="1:1" s="9" customFormat="1" ht="9" customHeight="1"/>
    <row r="20" spans="1:1" s="9" customFormat="1" ht="9" customHeight="1"/>
    <row r="21" spans="1:1" s="9" customFormat="1" ht="9" customHeight="1"/>
    <row r="22" spans="1:1" s="9" customFormat="1" ht="9" customHeight="1"/>
    <row r="23" spans="1:1" s="9" customFormat="1" ht="9" customHeight="1"/>
    <row r="24" spans="1:1" ht="9" customHeight="1"/>
    <row r="25" spans="1:1" ht="9" customHeight="1"/>
    <row r="26" spans="1:1" ht="9" customHeight="1"/>
    <row r="27" spans="1:1" ht="9" customHeight="1"/>
    <row r="28" spans="1:1" ht="9" customHeight="1"/>
    <row r="29" spans="1:1" ht="9" customHeight="1"/>
    <row r="30" spans="1:1" ht="9" customHeight="1"/>
    <row r="31" spans="1:1" ht="9" customHeight="1"/>
    <row r="32" spans="1:1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</sheetData>
  <customSheetViews>
    <customSheetView guid="{10D4A194-E69E-47B8-BC89-10EE67B00DD3}" showPageBreaks="1" showGridLines="0" zeroValues="0" printArea="1" showRuler="0">
      <selection sqref="A1:R1"/>
      <pageMargins left="0.78740157480314965" right="0.78740157480314965" top="0.78740157480314965" bottom="0.78740157480314965" header="0" footer="0"/>
      <pageSetup paperSize="9" orientation="portrait" r:id="rId1"/>
      <headerFooter alignWithMargins="0"/>
    </customSheetView>
  </customSheetViews>
  <mergeCells count="3">
    <mergeCell ref="A5:B5"/>
    <mergeCell ref="A1:E1"/>
    <mergeCell ref="A2:B2"/>
  </mergeCells>
  <phoneticPr fontId="6" type="noConversion"/>
  <conditionalFormatting sqref="E1">
    <cfRule type="cellIs" dxfId="12" priority="1" operator="between">
      <formula>0.001</formula>
      <formula>0.499</formula>
    </cfRule>
  </conditionalFormatting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2"/>
  <headerFooter scaleWithDoc="0"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Folha56"/>
  <dimension ref="A1:K713"/>
  <sheetViews>
    <sheetView showGridLines="0" workbookViewId="0">
      <selection sqref="A1:E1"/>
    </sheetView>
  </sheetViews>
  <sheetFormatPr defaultColWidth="9.140625" defaultRowHeight="9"/>
  <cols>
    <col min="1" max="1" width="5.7109375" style="10" customWidth="1"/>
    <col min="2" max="2" width="35.7109375" style="10" customWidth="1"/>
    <col min="3" max="5" width="12.7109375" style="10" customWidth="1"/>
    <col min="6" max="6" width="13.42578125" style="10" customWidth="1"/>
    <col min="7" max="16384" width="9.140625" style="10"/>
  </cols>
  <sheetData>
    <row r="1" spans="1:11" s="62" customFormat="1" ht="36" customHeight="1">
      <c r="A1" s="560" t="s">
        <v>996</v>
      </c>
      <c r="B1" s="560"/>
      <c r="C1" s="560"/>
      <c r="D1" s="560"/>
      <c r="E1" s="560"/>
      <c r="F1" s="515" t="s">
        <v>1048</v>
      </c>
      <c r="G1" s="346"/>
    </row>
    <row r="2" spans="1:11" ht="9" customHeight="1">
      <c r="A2" s="578" t="s">
        <v>218</v>
      </c>
      <c r="B2" s="578"/>
    </row>
    <row r="3" spans="1:11" s="9" customFormat="1" ht="19.899999999999999" customHeight="1">
      <c r="A3" s="77" t="s">
        <v>800</v>
      </c>
      <c r="B3" s="220" t="s">
        <v>942</v>
      </c>
      <c r="C3" s="245">
        <v>2016</v>
      </c>
      <c r="D3" s="256">
        <v>2017</v>
      </c>
      <c r="E3" s="54" t="s">
        <v>1078</v>
      </c>
    </row>
    <row r="4" spans="1:11" s="9" customFormat="1" ht="5.0999999999999996" customHeight="1">
      <c r="A4" s="11"/>
      <c r="B4" s="11"/>
      <c r="C4" s="11"/>
      <c r="D4" s="11"/>
      <c r="E4" s="11"/>
    </row>
    <row r="5" spans="1:11" s="226" customFormat="1" ht="9.9499999999999993" customHeight="1">
      <c r="A5" s="577" t="s">
        <v>216</v>
      </c>
      <c r="B5" s="577"/>
      <c r="C5" s="235">
        <v>8.9673354176815181</v>
      </c>
      <c r="D5" s="235">
        <v>8.8185672455465856</v>
      </c>
      <c r="E5" s="235">
        <v>8.9215832020523251</v>
      </c>
      <c r="I5" s="304"/>
      <c r="J5" s="304"/>
      <c r="K5" s="304"/>
    </row>
    <row r="6" spans="1:11" s="9" customFormat="1" ht="5.0999999999999996" customHeight="1">
      <c r="A6" s="24"/>
      <c r="B6" s="24"/>
      <c r="C6" s="236"/>
      <c r="D6" s="236"/>
      <c r="E6" s="236"/>
    </row>
    <row r="7" spans="1:11" s="9" customFormat="1" ht="9.9499999999999993" customHeight="1">
      <c r="A7" s="75">
        <v>1</v>
      </c>
      <c r="B7" s="108" t="s">
        <v>458</v>
      </c>
      <c r="C7" s="237">
        <v>1.202660269301326</v>
      </c>
      <c r="D7" s="237">
        <v>1.1966713914622162</v>
      </c>
      <c r="E7" s="237">
        <v>1.2613227731116234</v>
      </c>
      <c r="I7" s="304"/>
      <c r="J7" s="304"/>
      <c r="K7" s="304"/>
    </row>
    <row r="8" spans="1:11" s="12" customFormat="1" ht="9.9499999999999993" customHeight="1">
      <c r="A8" s="109">
        <v>2</v>
      </c>
      <c r="B8" s="110" t="s">
        <v>459</v>
      </c>
      <c r="C8" s="238">
        <v>7.2358609369775312E-2</v>
      </c>
      <c r="D8" s="238">
        <v>5.4624046576786212E-2</v>
      </c>
      <c r="E8" s="237">
        <v>5.4292285501416238E-2</v>
      </c>
      <c r="I8" s="304"/>
      <c r="J8" s="304"/>
      <c r="K8" s="304"/>
    </row>
    <row r="9" spans="1:11" s="9" customFormat="1" ht="9.9499999999999993" customHeight="1">
      <c r="A9" s="109">
        <v>3</v>
      </c>
      <c r="B9" s="110" t="s">
        <v>699</v>
      </c>
      <c r="C9" s="238">
        <v>0.54281936722672319</v>
      </c>
      <c r="D9" s="238">
        <v>0.49639783780384616</v>
      </c>
      <c r="E9" s="237">
        <v>0.51507592860768414</v>
      </c>
      <c r="I9" s="304"/>
      <c r="J9" s="304"/>
      <c r="K9" s="304"/>
    </row>
    <row r="10" spans="1:11" s="9" customFormat="1" ht="9.9499999999999993" customHeight="1">
      <c r="A10" s="109">
        <v>4</v>
      </c>
      <c r="B10" s="110" t="s">
        <v>799</v>
      </c>
      <c r="C10" s="238">
        <v>1.1325481607541832</v>
      </c>
      <c r="D10" s="238">
        <v>1.1443851932953428</v>
      </c>
      <c r="E10" s="237">
        <v>1.1349140153396533</v>
      </c>
      <c r="I10" s="304"/>
      <c r="J10" s="304"/>
      <c r="K10" s="304"/>
    </row>
    <row r="11" spans="1:11" s="9" customFormat="1" ht="9.9499999999999993" customHeight="1">
      <c r="A11" s="109">
        <v>5</v>
      </c>
      <c r="B11" s="110" t="s">
        <v>868</v>
      </c>
      <c r="C11" s="238">
        <v>0.48551059465970386</v>
      </c>
      <c r="D11" s="238">
        <v>0.49195283593499683</v>
      </c>
      <c r="E11" s="237">
        <v>0.37118274083127556</v>
      </c>
      <c r="I11" s="304"/>
      <c r="J11" s="304"/>
      <c r="K11" s="304"/>
    </row>
    <row r="12" spans="1:11" s="9" customFormat="1" ht="9.9499999999999993" customHeight="1">
      <c r="A12" s="109">
        <v>6</v>
      </c>
      <c r="B12" s="110" t="s">
        <v>867</v>
      </c>
      <c r="C12" s="238">
        <v>3.4037382779972551</v>
      </c>
      <c r="D12" s="238">
        <v>3.4196020951060073</v>
      </c>
      <c r="E12" s="237">
        <v>3.4338093854011729</v>
      </c>
      <c r="I12" s="304"/>
      <c r="J12" s="304"/>
      <c r="K12" s="304"/>
    </row>
    <row r="13" spans="1:11" s="9" customFormat="1" ht="9.9499999999999993" customHeight="1">
      <c r="A13" s="109">
        <v>7</v>
      </c>
      <c r="B13" s="110" t="s">
        <v>869</v>
      </c>
      <c r="C13" s="238">
        <v>0.4014637001594219</v>
      </c>
      <c r="D13" s="238">
        <v>0.34366817322945159</v>
      </c>
      <c r="E13" s="237">
        <v>0.35956639635404269</v>
      </c>
      <c r="I13" s="304"/>
      <c r="J13" s="304"/>
      <c r="K13" s="304"/>
    </row>
    <row r="14" spans="1:11" s="9" customFormat="1" ht="9.9499999999999993" customHeight="1">
      <c r="A14" s="109">
        <v>8</v>
      </c>
      <c r="B14" s="110" t="s">
        <v>567</v>
      </c>
      <c r="C14" s="238">
        <v>0.88984293504542378</v>
      </c>
      <c r="D14" s="238">
        <v>0.87143077384238166</v>
      </c>
      <c r="E14" s="237">
        <v>0.96120449312341527</v>
      </c>
      <c r="I14" s="304"/>
      <c r="J14" s="304"/>
      <c r="K14" s="304"/>
    </row>
    <row r="15" spans="1:11" s="9" customFormat="1" ht="9.9499999999999993" customHeight="1">
      <c r="A15" s="109">
        <v>9</v>
      </c>
      <c r="B15" s="110" t="s">
        <v>460</v>
      </c>
      <c r="C15" s="238">
        <v>0.83639350316770633</v>
      </c>
      <c r="D15" s="238">
        <v>0.7998348982955561</v>
      </c>
      <c r="E15" s="237">
        <v>0.83021518378204096</v>
      </c>
      <c r="I15" s="304"/>
      <c r="J15" s="304"/>
      <c r="K15" s="304"/>
    </row>
    <row r="16" spans="1:11" s="9" customFormat="1" ht="4.9000000000000004" customHeight="1" thickBot="1">
      <c r="A16" s="107"/>
      <c r="B16" s="25"/>
      <c r="C16" s="25"/>
      <c r="D16" s="25"/>
      <c r="E16" s="25"/>
    </row>
    <row r="17" spans="1:1" s="9" customFormat="1" ht="9" customHeight="1" thickTop="1">
      <c r="A17" s="157" t="s">
        <v>836</v>
      </c>
    </row>
    <row r="18" spans="1:1" s="9" customFormat="1" ht="9" customHeight="1"/>
    <row r="19" spans="1:1" s="9" customFormat="1" ht="9" customHeight="1"/>
    <row r="20" spans="1:1" s="9" customFormat="1" ht="9" customHeight="1"/>
    <row r="21" spans="1:1" s="9" customFormat="1" ht="9" customHeight="1"/>
    <row r="22" spans="1:1" s="9" customFormat="1" ht="9" customHeight="1"/>
    <row r="23" spans="1:1" s="9" customFormat="1" ht="9" customHeight="1"/>
    <row r="24" spans="1:1" ht="9" customHeight="1"/>
    <row r="25" spans="1:1" ht="9" customHeight="1"/>
    <row r="26" spans="1:1" ht="9" customHeight="1"/>
    <row r="27" spans="1:1" ht="9" customHeight="1"/>
    <row r="28" spans="1:1" ht="9" customHeight="1"/>
    <row r="29" spans="1:1" ht="9" customHeight="1"/>
    <row r="30" spans="1:1" ht="9" customHeight="1"/>
    <row r="31" spans="1:1" ht="9" customHeight="1"/>
    <row r="32" spans="1:1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</sheetData>
  <mergeCells count="3">
    <mergeCell ref="A1:E1"/>
    <mergeCell ref="A2:B2"/>
    <mergeCell ref="A5:B5"/>
  </mergeCells>
  <conditionalFormatting sqref="E1">
    <cfRule type="cellIs" dxfId="11" priority="1" operator="between">
      <formula>0.001</formula>
      <formula>0.499</formula>
    </cfRule>
  </conditionalFormatting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8"/>
  <sheetViews>
    <sheetView showGridLines="0" zoomScaleNormal="100" workbookViewId="0">
      <selection sqref="A1:E1"/>
    </sheetView>
  </sheetViews>
  <sheetFormatPr defaultColWidth="9.140625" defaultRowHeight="9"/>
  <cols>
    <col min="1" max="1" width="6.7109375" style="259" customWidth="1"/>
    <col min="2" max="2" width="41" style="290" customWidth="1"/>
    <col min="3" max="5" width="12.7109375" style="259" customWidth="1"/>
    <col min="6" max="6" width="9.140625" style="1"/>
    <col min="7" max="16384" width="9.140625" style="259"/>
  </cols>
  <sheetData>
    <row r="1" spans="1:6" s="257" customFormat="1" ht="26.1" customHeight="1">
      <c r="A1" s="556" t="s">
        <v>973</v>
      </c>
      <c r="B1" s="556"/>
      <c r="C1" s="556"/>
      <c r="D1" s="556"/>
      <c r="E1" s="556"/>
      <c r="F1" s="515" t="s">
        <v>1048</v>
      </c>
    </row>
    <row r="2" spans="1:6" ht="9" customHeight="1">
      <c r="A2" s="557" t="s">
        <v>475</v>
      </c>
      <c r="B2" s="557"/>
      <c r="C2" s="557"/>
      <c r="D2" s="1"/>
      <c r="E2" s="1"/>
    </row>
    <row r="3" spans="1:6" ht="19.899999999999999" customHeight="1">
      <c r="A3" s="52" t="s">
        <v>761</v>
      </c>
      <c r="B3" s="53" t="s">
        <v>219</v>
      </c>
      <c r="C3" s="245">
        <v>2016</v>
      </c>
      <c r="D3" s="256">
        <v>2017</v>
      </c>
      <c r="E3" s="54" t="s">
        <v>1078</v>
      </c>
    </row>
    <row r="4" spans="1:6" ht="4.9000000000000004" customHeight="1">
      <c r="A4" s="11"/>
      <c r="B4" s="11"/>
      <c r="C4" s="11"/>
      <c r="D4" s="11"/>
      <c r="E4" s="11"/>
    </row>
    <row r="5" spans="1:6" s="1" customFormat="1" ht="8.25" customHeight="1">
      <c r="A5" s="56" t="s">
        <v>884</v>
      </c>
      <c r="B5" s="57" t="s">
        <v>885</v>
      </c>
      <c r="C5" s="68">
        <v>0</v>
      </c>
      <c r="D5" s="68">
        <v>0</v>
      </c>
      <c r="E5" s="68">
        <v>0</v>
      </c>
      <c r="F5" s="292"/>
    </row>
    <row r="6" spans="1:6" s="1" customFormat="1" ht="8.25" customHeight="1">
      <c r="A6" s="56" t="s">
        <v>380</v>
      </c>
      <c r="B6" s="57" t="s">
        <v>143</v>
      </c>
      <c r="C6" s="68">
        <v>176447.098</v>
      </c>
      <c r="D6" s="68">
        <v>181186.77499999999</v>
      </c>
      <c r="E6" s="68">
        <v>170541.80600000001</v>
      </c>
      <c r="F6" s="292"/>
    </row>
    <row r="7" spans="1:6" s="1" customFormat="1" ht="8.25" customHeight="1">
      <c r="A7" s="56" t="s">
        <v>381</v>
      </c>
      <c r="B7" s="57" t="s">
        <v>886</v>
      </c>
      <c r="C7" s="68">
        <v>1807.5519999999999</v>
      </c>
      <c r="D7" s="68">
        <v>3113.5120000000002</v>
      </c>
      <c r="E7" s="68">
        <v>3105.85</v>
      </c>
      <c r="F7" s="292"/>
    </row>
    <row r="8" spans="1:6" s="1" customFormat="1" ht="8.25" customHeight="1">
      <c r="A8" s="56" t="s">
        <v>382</v>
      </c>
      <c r="B8" s="57" t="s">
        <v>145</v>
      </c>
      <c r="C8" s="68">
        <v>17753.969000000001</v>
      </c>
      <c r="D8" s="68">
        <v>20654.982</v>
      </c>
      <c r="E8" s="68">
        <v>22889.329000000002</v>
      </c>
      <c r="F8" s="292"/>
    </row>
    <row r="9" spans="1:6" s="1" customFormat="1" ht="8.25" customHeight="1">
      <c r="A9" s="56" t="s">
        <v>383</v>
      </c>
      <c r="B9" s="57" t="s">
        <v>146</v>
      </c>
      <c r="C9" s="68">
        <v>18464.257000000001</v>
      </c>
      <c r="D9" s="68">
        <v>18671.687000000002</v>
      </c>
      <c r="E9" s="68">
        <v>9779.2379999999994</v>
      </c>
      <c r="F9" s="292"/>
    </row>
    <row r="10" spans="1:6" s="1" customFormat="1" ht="8.25" customHeight="1">
      <c r="A10" s="56" t="s">
        <v>384</v>
      </c>
      <c r="B10" s="57" t="s">
        <v>142</v>
      </c>
      <c r="C10" s="68">
        <v>1876023.477</v>
      </c>
      <c r="D10" s="68">
        <v>2211035.608</v>
      </c>
      <c r="E10" s="68">
        <v>2204176.0860000001</v>
      </c>
      <c r="F10" s="292"/>
    </row>
    <row r="11" spans="1:6" s="1" customFormat="1" ht="8.25" customHeight="1">
      <c r="A11" s="56" t="s">
        <v>385</v>
      </c>
      <c r="B11" s="57" t="s">
        <v>160</v>
      </c>
      <c r="C11" s="68">
        <v>0</v>
      </c>
      <c r="D11" s="68">
        <v>0</v>
      </c>
      <c r="E11" s="68">
        <v>0</v>
      </c>
      <c r="F11" s="292"/>
    </row>
    <row r="12" spans="1:6" s="1" customFormat="1" ht="17.25" customHeight="1">
      <c r="A12" s="56" t="s">
        <v>386</v>
      </c>
      <c r="B12" s="57" t="s">
        <v>925</v>
      </c>
      <c r="C12" s="68">
        <v>12967.541999999999</v>
      </c>
      <c r="D12" s="68">
        <v>17812.379000000001</v>
      </c>
      <c r="E12" s="68">
        <v>19693.953000000001</v>
      </c>
      <c r="F12" s="292"/>
    </row>
    <row r="13" spans="1:6" s="1" customFormat="1" ht="17.25" customHeight="1">
      <c r="A13" s="56" t="s">
        <v>387</v>
      </c>
      <c r="B13" s="57" t="s">
        <v>161</v>
      </c>
      <c r="C13" s="68">
        <v>14483.763999999999</v>
      </c>
      <c r="D13" s="68">
        <v>7565.5950000000003</v>
      </c>
      <c r="E13" s="68">
        <v>30294.043000000001</v>
      </c>
      <c r="F13" s="292"/>
    </row>
    <row r="14" spans="1:6" s="1" customFormat="1" ht="17.25" customHeight="1">
      <c r="A14" s="56" t="s">
        <v>451</v>
      </c>
      <c r="B14" s="57" t="s">
        <v>887</v>
      </c>
      <c r="C14" s="68">
        <v>0</v>
      </c>
      <c r="D14" s="68">
        <v>0</v>
      </c>
      <c r="E14" s="68">
        <v>0</v>
      </c>
      <c r="F14" s="292"/>
    </row>
    <row r="15" spans="1:6" s="1" customFormat="1" ht="17.25" customHeight="1">
      <c r="A15" s="56" t="s">
        <v>388</v>
      </c>
      <c r="B15" s="57" t="s">
        <v>926</v>
      </c>
      <c r="C15" s="68">
        <v>0</v>
      </c>
      <c r="D15" s="68">
        <v>0</v>
      </c>
      <c r="E15" s="68">
        <v>0</v>
      </c>
      <c r="F15" s="292"/>
    </row>
    <row r="16" spans="1:6" s="1" customFormat="1" ht="17.25" customHeight="1">
      <c r="A16" s="56" t="s">
        <v>888</v>
      </c>
      <c r="B16" s="57" t="s">
        <v>889</v>
      </c>
      <c r="C16" s="68">
        <v>0</v>
      </c>
      <c r="D16" s="68">
        <v>0</v>
      </c>
      <c r="E16" s="68">
        <v>0</v>
      </c>
      <c r="F16" s="292"/>
    </row>
    <row r="17" spans="1:6" s="1" customFormat="1" ht="8.25" customHeight="1">
      <c r="A17" s="56" t="s">
        <v>890</v>
      </c>
      <c r="B17" s="57" t="s">
        <v>891</v>
      </c>
      <c r="C17" s="68">
        <v>0</v>
      </c>
      <c r="D17" s="68">
        <v>0.69</v>
      </c>
      <c r="E17" s="68" t="s">
        <v>1047</v>
      </c>
      <c r="F17" s="292"/>
    </row>
    <row r="18" spans="1:6" s="1" customFormat="1" ht="8.25" customHeight="1">
      <c r="A18" s="56" t="s">
        <v>389</v>
      </c>
      <c r="B18" s="57" t="s">
        <v>147</v>
      </c>
      <c r="C18" s="68">
        <v>22667.993999999999</v>
      </c>
      <c r="D18" s="68">
        <v>22226.366000000002</v>
      </c>
      <c r="E18" s="68">
        <v>16027.155000000001</v>
      </c>
      <c r="F18" s="292"/>
    </row>
    <row r="19" spans="1:6" s="1" customFormat="1" ht="8.25" customHeight="1">
      <c r="A19" s="56" t="s">
        <v>390</v>
      </c>
      <c r="B19" s="57" t="s">
        <v>150</v>
      </c>
      <c r="C19" s="68">
        <v>78.162000000000006</v>
      </c>
      <c r="D19" s="68">
        <v>173.78399999999999</v>
      </c>
      <c r="E19" s="68">
        <v>42.036000000000001</v>
      </c>
      <c r="F19" s="292"/>
    </row>
    <row r="20" spans="1:6" s="1" customFormat="1" ht="8.25" customHeight="1">
      <c r="A20" s="56" t="s">
        <v>391</v>
      </c>
      <c r="B20" s="57" t="s">
        <v>152</v>
      </c>
      <c r="C20" s="68">
        <v>30356.592000000001</v>
      </c>
      <c r="D20" s="68">
        <v>27779.749</v>
      </c>
      <c r="E20" s="68">
        <v>26622.179</v>
      </c>
      <c r="F20" s="292"/>
    </row>
    <row r="21" spans="1:6" s="1" customFormat="1" ht="8.25" customHeight="1">
      <c r="A21" s="56" t="s">
        <v>392</v>
      </c>
      <c r="B21" s="57" t="s">
        <v>157</v>
      </c>
      <c r="C21" s="68">
        <v>5321.5280000000002</v>
      </c>
      <c r="D21" s="68">
        <v>9084.5300000000007</v>
      </c>
      <c r="E21" s="68">
        <v>10150.455</v>
      </c>
      <c r="F21" s="292"/>
    </row>
    <row r="22" spans="1:6" s="1" customFormat="1" ht="8.25" customHeight="1">
      <c r="A22" s="56" t="s">
        <v>393</v>
      </c>
      <c r="B22" s="57" t="s">
        <v>148</v>
      </c>
      <c r="C22" s="68">
        <v>32195.618999999999</v>
      </c>
      <c r="D22" s="68">
        <v>35902.267999999996</v>
      </c>
      <c r="E22" s="68">
        <v>29556.237000000001</v>
      </c>
      <c r="F22" s="292"/>
    </row>
    <row r="23" spans="1:6" s="1" customFormat="1" ht="8.25" customHeight="1">
      <c r="A23" s="56" t="s">
        <v>394</v>
      </c>
      <c r="B23" s="57" t="s">
        <v>155</v>
      </c>
      <c r="C23" s="68">
        <v>0</v>
      </c>
      <c r="D23" s="68">
        <v>0</v>
      </c>
      <c r="E23" s="68">
        <v>0</v>
      </c>
      <c r="F23" s="292"/>
    </row>
    <row r="24" spans="1:6" s="1" customFormat="1" ht="8.25" customHeight="1">
      <c r="A24" s="56" t="s">
        <v>395</v>
      </c>
      <c r="B24" s="57" t="s">
        <v>149</v>
      </c>
      <c r="C24" s="68">
        <v>1179.9359999999999</v>
      </c>
      <c r="D24" s="68">
        <v>1896.194</v>
      </c>
      <c r="E24" s="68">
        <v>1445.56</v>
      </c>
      <c r="F24" s="292"/>
    </row>
    <row r="25" spans="1:6" s="1" customFormat="1" ht="8.25" customHeight="1">
      <c r="A25" s="56" t="s">
        <v>396</v>
      </c>
      <c r="B25" s="57" t="s">
        <v>153</v>
      </c>
      <c r="C25" s="68">
        <v>574028.55700000003</v>
      </c>
      <c r="D25" s="68">
        <v>637575.80200000003</v>
      </c>
      <c r="E25" s="68">
        <v>766815.95799999998</v>
      </c>
      <c r="F25" s="292"/>
    </row>
    <row r="26" spans="1:6" s="1" customFormat="1" ht="8.25" customHeight="1">
      <c r="A26" s="56" t="s">
        <v>397</v>
      </c>
      <c r="B26" s="57" t="s">
        <v>99</v>
      </c>
      <c r="C26" s="68">
        <v>20897.881000000001</v>
      </c>
      <c r="D26" s="68">
        <v>18087.242999999999</v>
      </c>
      <c r="E26" s="68">
        <v>10689.227000000001</v>
      </c>
      <c r="F26" s="292"/>
    </row>
    <row r="27" spans="1:6" s="1" customFormat="1" ht="8.25" customHeight="1">
      <c r="A27" s="56" t="s">
        <v>398</v>
      </c>
      <c r="B27" s="57" t="s">
        <v>100</v>
      </c>
      <c r="C27" s="68">
        <v>132.38399999999999</v>
      </c>
      <c r="D27" s="68">
        <v>230.28899999999999</v>
      </c>
      <c r="E27" s="68">
        <v>240.595</v>
      </c>
      <c r="F27" s="292"/>
    </row>
    <row r="28" spans="1:6" s="1" customFormat="1" ht="8.25" customHeight="1">
      <c r="A28" s="56" t="s">
        <v>399</v>
      </c>
      <c r="B28" s="57" t="s">
        <v>69</v>
      </c>
      <c r="C28" s="68">
        <v>3538265.2420000001</v>
      </c>
      <c r="D28" s="68">
        <v>3648788.4759999998</v>
      </c>
      <c r="E28" s="68">
        <v>3668201.0869999998</v>
      </c>
      <c r="F28" s="292"/>
    </row>
    <row r="29" spans="1:6" s="1" customFormat="1" ht="8.25" customHeight="1">
      <c r="A29" s="56" t="s">
        <v>400</v>
      </c>
      <c r="B29" s="57" t="s">
        <v>35</v>
      </c>
      <c r="C29" s="68">
        <v>331.66399999999999</v>
      </c>
      <c r="D29" s="68">
        <v>97.268000000000001</v>
      </c>
      <c r="E29" s="68">
        <v>169.38300000000001</v>
      </c>
      <c r="F29" s="292"/>
    </row>
    <row r="30" spans="1:6" s="1" customFormat="1" ht="8.25" customHeight="1">
      <c r="A30" s="56" t="s">
        <v>401</v>
      </c>
      <c r="B30" s="57" t="s">
        <v>49</v>
      </c>
      <c r="C30" s="68">
        <v>293720.39399999997</v>
      </c>
      <c r="D30" s="68">
        <v>340968.04200000002</v>
      </c>
      <c r="E30" s="68">
        <v>354335.152</v>
      </c>
      <c r="F30" s="292"/>
    </row>
    <row r="31" spans="1:6" s="1" customFormat="1" ht="8.25" customHeight="1">
      <c r="A31" s="56" t="s">
        <v>402</v>
      </c>
      <c r="B31" s="57" t="s">
        <v>54</v>
      </c>
      <c r="C31" s="68">
        <v>18879.237000000001</v>
      </c>
      <c r="D31" s="68">
        <v>25447.392</v>
      </c>
      <c r="E31" s="68">
        <v>24039.608</v>
      </c>
      <c r="F31" s="292"/>
    </row>
    <row r="32" spans="1:6" s="1" customFormat="1" ht="8.25" customHeight="1">
      <c r="A32" s="56" t="s">
        <v>403</v>
      </c>
      <c r="B32" s="57" t="s">
        <v>162</v>
      </c>
      <c r="C32" s="68">
        <v>389811.38400000002</v>
      </c>
      <c r="D32" s="68">
        <v>391900.04599999997</v>
      </c>
      <c r="E32" s="68">
        <v>408160.32799999998</v>
      </c>
      <c r="F32" s="292"/>
    </row>
    <row r="33" spans="1:6" s="1" customFormat="1" ht="8.25" customHeight="1">
      <c r="A33" s="56" t="s">
        <v>404</v>
      </c>
      <c r="B33" s="57" t="s">
        <v>164</v>
      </c>
      <c r="C33" s="68">
        <v>1309.4169999999999</v>
      </c>
      <c r="D33" s="68">
        <v>5073.8280000000004</v>
      </c>
      <c r="E33" s="68">
        <v>5260.4309999999996</v>
      </c>
      <c r="F33" s="292"/>
    </row>
    <row r="34" spans="1:6" s="1" customFormat="1" ht="8.25" customHeight="1">
      <c r="A34" s="56" t="s">
        <v>405</v>
      </c>
      <c r="B34" s="57" t="s">
        <v>163</v>
      </c>
      <c r="C34" s="68">
        <v>146933.514</v>
      </c>
      <c r="D34" s="68">
        <v>179848.739</v>
      </c>
      <c r="E34" s="68">
        <v>201260.34400000001</v>
      </c>
      <c r="F34" s="292"/>
    </row>
    <row r="35" spans="1:6" s="1" customFormat="1" ht="8.25" customHeight="1">
      <c r="A35" s="56" t="s">
        <v>406</v>
      </c>
      <c r="B35" s="57" t="s">
        <v>206</v>
      </c>
      <c r="C35" s="68">
        <v>0</v>
      </c>
      <c r="D35" s="68">
        <v>62.158999999999999</v>
      </c>
      <c r="E35" s="68">
        <v>15.797000000000001</v>
      </c>
      <c r="F35" s="292"/>
    </row>
    <row r="36" spans="1:6" s="1" customFormat="1" ht="8.25" customHeight="1">
      <c r="A36" s="56" t="s">
        <v>407</v>
      </c>
      <c r="B36" s="57" t="s">
        <v>10</v>
      </c>
      <c r="C36" s="68">
        <v>0</v>
      </c>
      <c r="D36" s="68">
        <v>8.5690000000000008</v>
      </c>
      <c r="E36" s="68">
        <v>0</v>
      </c>
      <c r="F36" s="292"/>
    </row>
    <row r="37" spans="1:6" s="1" customFormat="1" ht="8.25" customHeight="1">
      <c r="A37" s="56" t="s">
        <v>408</v>
      </c>
      <c r="B37" s="57" t="s">
        <v>171</v>
      </c>
      <c r="C37" s="68">
        <v>0</v>
      </c>
      <c r="D37" s="68">
        <v>0</v>
      </c>
      <c r="E37" s="68">
        <v>0</v>
      </c>
      <c r="F37" s="292"/>
    </row>
    <row r="38" spans="1:6" s="1" customFormat="1" ht="8.25" customHeight="1">
      <c r="A38" s="56" t="s">
        <v>409</v>
      </c>
      <c r="B38" s="57" t="s">
        <v>110</v>
      </c>
      <c r="C38" s="68">
        <v>104.66200000000001</v>
      </c>
      <c r="D38" s="68">
        <v>54.703000000000003</v>
      </c>
      <c r="E38" s="68">
        <v>166.256</v>
      </c>
      <c r="F38" s="292"/>
    </row>
    <row r="39" spans="1:6" s="1" customFormat="1" ht="8.25" customHeight="1">
      <c r="A39" s="56" t="s">
        <v>839</v>
      </c>
      <c r="B39" s="57" t="s">
        <v>838</v>
      </c>
      <c r="C39" s="68">
        <v>7.0830000000000002</v>
      </c>
      <c r="D39" s="68">
        <v>10.994</v>
      </c>
      <c r="E39" s="68">
        <v>8.0060000000000002</v>
      </c>
      <c r="F39" s="292"/>
    </row>
    <row r="40" spans="1:6" s="1" customFormat="1" ht="8.25" customHeight="1">
      <c r="A40" s="56" t="s">
        <v>949</v>
      </c>
      <c r="B40" s="57" t="s">
        <v>956</v>
      </c>
      <c r="C40" s="68">
        <v>4001.35</v>
      </c>
      <c r="D40" s="68">
        <v>4348.0559999999996</v>
      </c>
      <c r="E40" s="68">
        <v>6744.3919999999998</v>
      </c>
      <c r="F40" s="292"/>
    </row>
    <row r="41" spans="1:6" s="1" customFormat="1" ht="8.25" customHeight="1">
      <c r="A41" s="56" t="s">
        <v>410</v>
      </c>
      <c r="B41" s="57" t="s">
        <v>892</v>
      </c>
      <c r="C41" s="68">
        <v>79.256</v>
      </c>
      <c r="D41" s="68">
        <v>17.876000000000001</v>
      </c>
      <c r="E41" s="68">
        <v>18.364000000000001</v>
      </c>
      <c r="F41" s="292"/>
    </row>
    <row r="42" spans="1:6" s="1" customFormat="1" ht="8.25" customHeight="1">
      <c r="A42" s="56" t="s">
        <v>411</v>
      </c>
      <c r="B42" s="57" t="s">
        <v>893</v>
      </c>
      <c r="C42" s="68">
        <v>764.25699999999995</v>
      </c>
      <c r="D42" s="68">
        <v>1036.3800000000001</v>
      </c>
      <c r="E42" s="68">
        <v>790.48500000000001</v>
      </c>
      <c r="F42" s="292"/>
    </row>
    <row r="43" spans="1:6" s="1" customFormat="1" ht="8.25" customHeight="1">
      <c r="A43" s="56" t="s">
        <v>953</v>
      </c>
      <c r="B43" s="57" t="s">
        <v>957</v>
      </c>
      <c r="C43" s="68">
        <v>689.49599999999998</v>
      </c>
      <c r="D43" s="68">
        <v>402.815</v>
      </c>
      <c r="E43" s="68">
        <v>1163.078</v>
      </c>
      <c r="F43" s="292"/>
    </row>
    <row r="44" spans="1:6" s="1" customFormat="1" ht="8.25" customHeight="1">
      <c r="A44" s="56" t="s">
        <v>412</v>
      </c>
      <c r="B44" s="57" t="s">
        <v>154</v>
      </c>
      <c r="C44" s="68">
        <v>5.8949999999999996</v>
      </c>
      <c r="D44" s="68">
        <v>0</v>
      </c>
      <c r="E44" s="68">
        <v>14.75</v>
      </c>
      <c r="F44" s="292"/>
    </row>
    <row r="45" spans="1:6" s="1" customFormat="1" ht="8.25" customHeight="1">
      <c r="A45" s="56" t="s">
        <v>413</v>
      </c>
      <c r="B45" s="57" t="s">
        <v>178</v>
      </c>
      <c r="C45" s="68">
        <v>64112.428</v>
      </c>
      <c r="D45" s="68">
        <v>56349.345000000001</v>
      </c>
      <c r="E45" s="68">
        <v>59757.928999999996</v>
      </c>
      <c r="F45" s="292"/>
    </row>
    <row r="46" spans="1:6" s="1" customFormat="1" ht="8.25" customHeight="1">
      <c r="A46" s="56" t="s">
        <v>414</v>
      </c>
      <c r="B46" s="57" t="s">
        <v>201</v>
      </c>
      <c r="C46" s="68">
        <v>48.084000000000003</v>
      </c>
      <c r="D46" s="68">
        <v>63.088999999999999</v>
      </c>
      <c r="E46" s="68">
        <v>90.244</v>
      </c>
      <c r="F46" s="292"/>
    </row>
    <row r="47" spans="1:6" s="1" customFormat="1" ht="8.25" customHeight="1">
      <c r="A47" s="56" t="s">
        <v>415</v>
      </c>
      <c r="B47" s="57" t="s">
        <v>175</v>
      </c>
      <c r="C47" s="68">
        <v>34680.512999999999</v>
      </c>
      <c r="D47" s="68">
        <v>46113.305999999997</v>
      </c>
      <c r="E47" s="68">
        <v>49914.546000000002</v>
      </c>
      <c r="F47" s="292"/>
    </row>
    <row r="48" spans="1:6" s="1" customFormat="1" ht="8.25" customHeight="1">
      <c r="A48" s="56" t="s">
        <v>416</v>
      </c>
      <c r="B48" s="57" t="s">
        <v>174</v>
      </c>
      <c r="C48" s="68">
        <v>1903.164</v>
      </c>
      <c r="D48" s="68">
        <v>372.51499999999999</v>
      </c>
      <c r="E48" s="68">
        <v>913.87199999999996</v>
      </c>
      <c r="F48" s="292"/>
    </row>
    <row r="49" spans="1:6" s="1" customFormat="1" ht="8.25" customHeight="1">
      <c r="A49" s="56" t="s">
        <v>417</v>
      </c>
      <c r="B49" s="57" t="s">
        <v>210</v>
      </c>
      <c r="C49" s="68">
        <v>10139.25</v>
      </c>
      <c r="D49" s="68">
        <v>30042.925999999999</v>
      </c>
      <c r="E49" s="68">
        <v>19424.525000000001</v>
      </c>
      <c r="F49" s="292"/>
    </row>
    <row r="50" spans="1:6" s="1" customFormat="1" ht="8.25" customHeight="1">
      <c r="A50" s="56" t="s">
        <v>418</v>
      </c>
      <c r="B50" s="57" t="s">
        <v>167</v>
      </c>
      <c r="C50" s="68">
        <v>3298.9070000000002</v>
      </c>
      <c r="D50" s="68">
        <v>2165.1089999999999</v>
      </c>
      <c r="E50" s="68">
        <v>2167.39</v>
      </c>
      <c r="F50" s="292"/>
    </row>
    <row r="51" spans="1:6" s="1" customFormat="1" ht="8.25" customHeight="1">
      <c r="A51" s="56" t="s">
        <v>419</v>
      </c>
      <c r="B51" s="57" t="s">
        <v>170</v>
      </c>
      <c r="C51" s="68">
        <v>44905.123</v>
      </c>
      <c r="D51" s="68">
        <v>60116.101000000002</v>
      </c>
      <c r="E51" s="68">
        <v>71304.849000000002</v>
      </c>
      <c r="F51" s="292"/>
    </row>
    <row r="52" spans="1:6" s="1" customFormat="1" ht="8.25" customHeight="1">
      <c r="A52" s="56" t="s">
        <v>420</v>
      </c>
      <c r="B52" s="57" t="s">
        <v>180</v>
      </c>
      <c r="C52" s="68">
        <v>9786.9959999999992</v>
      </c>
      <c r="D52" s="68">
        <v>14688.102999999999</v>
      </c>
      <c r="E52" s="68">
        <v>20618.919999999998</v>
      </c>
      <c r="F52" s="292"/>
    </row>
    <row r="53" spans="1:6" s="1" customFormat="1" ht="8.25" customHeight="1">
      <c r="A53" s="56" t="s">
        <v>421</v>
      </c>
      <c r="B53" s="57" t="s">
        <v>176</v>
      </c>
      <c r="C53" s="68">
        <v>423.15699999999998</v>
      </c>
      <c r="D53" s="68">
        <v>502.80099999999999</v>
      </c>
      <c r="E53" s="68">
        <v>259.39800000000002</v>
      </c>
      <c r="F53" s="292"/>
    </row>
    <row r="54" spans="1:6" s="1" customFormat="1" ht="8.25" customHeight="1">
      <c r="A54" s="56" t="s">
        <v>422</v>
      </c>
      <c r="B54" s="57" t="s">
        <v>112</v>
      </c>
      <c r="C54" s="68">
        <v>5522.1750000000002</v>
      </c>
      <c r="D54" s="68">
        <v>6289.74</v>
      </c>
      <c r="E54" s="68">
        <v>7554.15</v>
      </c>
      <c r="F54" s="292"/>
    </row>
    <row r="55" spans="1:6" s="1" customFormat="1" ht="8.25" customHeight="1">
      <c r="A55" s="56" t="s">
        <v>423</v>
      </c>
      <c r="B55" s="57" t="s">
        <v>894</v>
      </c>
      <c r="C55" s="68">
        <v>2580.761</v>
      </c>
      <c r="D55" s="68">
        <v>2150.5659999999998</v>
      </c>
      <c r="E55" s="68">
        <v>2305.4299999999998</v>
      </c>
      <c r="F55" s="292"/>
    </row>
    <row r="56" spans="1:6" s="1" customFormat="1" ht="8.25" customHeight="1">
      <c r="A56" s="56" t="s">
        <v>424</v>
      </c>
      <c r="B56" s="57" t="s">
        <v>168</v>
      </c>
      <c r="C56" s="68">
        <v>7755.8590000000004</v>
      </c>
      <c r="D56" s="68">
        <v>9068.9419999999991</v>
      </c>
      <c r="E56" s="68">
        <v>12874.91</v>
      </c>
      <c r="F56" s="292"/>
    </row>
    <row r="57" spans="1:6" s="1" customFormat="1" ht="8.25" customHeight="1">
      <c r="A57" s="56" t="s">
        <v>952</v>
      </c>
      <c r="B57" s="57" t="s">
        <v>958</v>
      </c>
      <c r="C57" s="68">
        <v>2.8050000000000002</v>
      </c>
      <c r="D57" s="68" t="s">
        <v>1047</v>
      </c>
      <c r="E57" s="68">
        <v>4.7990000000000004</v>
      </c>
      <c r="F57" s="292"/>
    </row>
    <row r="58" spans="1:6" s="1" customFormat="1" ht="8.25" customHeight="1">
      <c r="A58" s="56" t="s">
        <v>425</v>
      </c>
      <c r="B58" s="57" t="s">
        <v>169</v>
      </c>
      <c r="C58" s="68">
        <v>473080.49300000002</v>
      </c>
      <c r="D58" s="68">
        <v>494216.424</v>
      </c>
      <c r="E58" s="68">
        <v>580692.25800000003</v>
      </c>
      <c r="F58" s="292"/>
    </row>
    <row r="59" spans="1:6" s="1" customFormat="1" ht="8.25" customHeight="1">
      <c r="A59" s="56" t="s">
        <v>426</v>
      </c>
      <c r="B59" s="57" t="s">
        <v>37</v>
      </c>
      <c r="C59" s="68">
        <v>534386.821</v>
      </c>
      <c r="D59" s="68">
        <v>578515.91899999999</v>
      </c>
      <c r="E59" s="68">
        <v>576083.86100000003</v>
      </c>
      <c r="F59" s="292"/>
    </row>
    <row r="60" spans="1:6" s="1" customFormat="1" ht="8.25" customHeight="1">
      <c r="A60" s="56" t="s">
        <v>427</v>
      </c>
      <c r="B60" s="57" t="s">
        <v>177</v>
      </c>
      <c r="C60" s="68">
        <v>312.57900000000001</v>
      </c>
      <c r="D60" s="68">
        <v>538.01099999999997</v>
      </c>
      <c r="E60" s="68">
        <v>578.64800000000002</v>
      </c>
      <c r="F60" s="292"/>
    </row>
    <row r="61" spans="1:6" s="1" customFormat="1" ht="8.25" customHeight="1">
      <c r="A61" s="56" t="s">
        <v>428</v>
      </c>
      <c r="B61" s="57" t="s">
        <v>185</v>
      </c>
      <c r="C61" s="68">
        <v>22642.523000000001</v>
      </c>
      <c r="D61" s="68">
        <v>27716.383999999998</v>
      </c>
      <c r="E61" s="68">
        <v>29191.485000000001</v>
      </c>
      <c r="F61" s="292"/>
    </row>
    <row r="62" spans="1:6" s="1" customFormat="1" ht="8.25" customHeight="1">
      <c r="A62" s="56" t="s">
        <v>429</v>
      </c>
      <c r="B62" s="57" t="s">
        <v>193</v>
      </c>
      <c r="C62" s="68">
        <v>130863.886</v>
      </c>
      <c r="D62" s="68">
        <v>243614.66099999999</v>
      </c>
      <c r="E62" s="68">
        <v>224045.17</v>
      </c>
      <c r="F62" s="292"/>
    </row>
    <row r="63" spans="1:6" s="1" customFormat="1" ht="8.25" customHeight="1">
      <c r="A63" s="56" t="s">
        <v>430</v>
      </c>
      <c r="B63" s="57" t="s">
        <v>186</v>
      </c>
      <c r="C63" s="68">
        <v>1966.336</v>
      </c>
      <c r="D63" s="68">
        <v>822.46500000000003</v>
      </c>
      <c r="E63" s="68">
        <v>17.876999999999999</v>
      </c>
      <c r="F63" s="292"/>
    </row>
    <row r="64" spans="1:6" s="1" customFormat="1" ht="8.25" customHeight="1">
      <c r="A64" s="56" t="s">
        <v>431</v>
      </c>
      <c r="B64" s="57" t="s">
        <v>194</v>
      </c>
      <c r="C64" s="68">
        <v>3800.3449999999998</v>
      </c>
      <c r="D64" s="68">
        <v>5917.2629999999999</v>
      </c>
      <c r="E64" s="68">
        <v>8363.1149999999998</v>
      </c>
      <c r="F64" s="292"/>
    </row>
    <row r="65" spans="1:7" s="1" customFormat="1" ht="8.25" customHeight="1">
      <c r="A65" s="56" t="s">
        <v>432</v>
      </c>
      <c r="B65" s="57" t="s">
        <v>91</v>
      </c>
      <c r="C65" s="68">
        <v>0</v>
      </c>
      <c r="D65" s="68">
        <v>0</v>
      </c>
      <c r="E65" s="68">
        <v>0</v>
      </c>
      <c r="F65" s="292"/>
    </row>
    <row r="66" spans="1:7" s="1" customFormat="1" ht="8.25" customHeight="1">
      <c r="A66" s="56" t="s">
        <v>433</v>
      </c>
      <c r="B66" s="57" t="s">
        <v>156</v>
      </c>
      <c r="C66" s="68">
        <v>370.15</v>
      </c>
      <c r="D66" s="68">
        <v>1384.954</v>
      </c>
      <c r="E66" s="68">
        <v>6851.8530000000001</v>
      </c>
      <c r="F66" s="292"/>
    </row>
    <row r="67" spans="1:7" s="1" customFormat="1" ht="8.25" customHeight="1">
      <c r="A67" s="56" t="s">
        <v>434</v>
      </c>
      <c r="B67" s="57" t="s">
        <v>183</v>
      </c>
      <c r="C67" s="68">
        <v>10.492000000000001</v>
      </c>
      <c r="D67" s="68">
        <v>116.18899999999999</v>
      </c>
      <c r="E67" s="68">
        <v>0</v>
      </c>
      <c r="F67" s="292"/>
    </row>
    <row r="68" spans="1:7" s="1" customFormat="1" ht="8.25" customHeight="1">
      <c r="A68" s="56" t="s">
        <v>435</v>
      </c>
      <c r="B68" s="57" t="s">
        <v>188</v>
      </c>
      <c r="C68" s="68">
        <v>8225.4419999999991</v>
      </c>
      <c r="D68" s="68">
        <v>5905.1970000000001</v>
      </c>
      <c r="E68" s="68">
        <v>4560.87</v>
      </c>
      <c r="F68" s="292"/>
    </row>
    <row r="69" spans="1:7" s="1" customFormat="1" ht="8.25" customHeight="1">
      <c r="A69" s="56" t="s">
        <v>436</v>
      </c>
      <c r="B69" s="57" t="s">
        <v>184</v>
      </c>
      <c r="C69" s="68">
        <v>14965.311</v>
      </c>
      <c r="D69" s="68">
        <v>2953.605</v>
      </c>
      <c r="E69" s="68">
        <v>4772.6679999999997</v>
      </c>
      <c r="F69" s="292"/>
    </row>
    <row r="70" spans="1:7" ht="8.25" customHeight="1">
      <c r="A70" s="56" t="s">
        <v>437</v>
      </c>
      <c r="B70" s="57" t="s">
        <v>187</v>
      </c>
      <c r="C70" s="68">
        <v>0</v>
      </c>
      <c r="D70" s="68">
        <v>0</v>
      </c>
      <c r="E70" s="68">
        <v>0</v>
      </c>
      <c r="F70" s="292"/>
      <c r="G70" s="1"/>
    </row>
    <row r="71" spans="1:7" ht="8.25" customHeight="1">
      <c r="A71" s="56" t="s">
        <v>895</v>
      </c>
      <c r="B71" s="57" t="s">
        <v>896</v>
      </c>
      <c r="C71" s="68">
        <v>0</v>
      </c>
      <c r="D71" s="68">
        <v>0</v>
      </c>
      <c r="E71" s="68">
        <v>3.9380000000000002</v>
      </c>
      <c r="F71" s="292"/>
      <c r="G71" s="1"/>
    </row>
    <row r="72" spans="1:7" ht="8.25" customHeight="1">
      <c r="A72" s="56" t="s">
        <v>438</v>
      </c>
      <c r="B72" s="57" t="s">
        <v>897</v>
      </c>
      <c r="C72" s="68">
        <v>1216.069</v>
      </c>
      <c r="D72" s="68">
        <v>1555.3910000000001</v>
      </c>
      <c r="E72" s="68">
        <v>1812.009</v>
      </c>
      <c r="F72" s="292"/>
      <c r="G72" s="1"/>
    </row>
    <row r="73" spans="1:7" ht="8.25" customHeight="1">
      <c r="A73" s="56" t="s">
        <v>439</v>
      </c>
      <c r="B73" s="57" t="s">
        <v>190</v>
      </c>
      <c r="C73" s="68">
        <v>180694.79300000001</v>
      </c>
      <c r="D73" s="68">
        <v>214516.734</v>
      </c>
      <c r="E73" s="68">
        <v>217864.01699999999</v>
      </c>
      <c r="F73" s="292"/>
      <c r="G73" s="1"/>
    </row>
    <row r="74" spans="1:7" ht="8.25" customHeight="1">
      <c r="A74" s="56" t="s">
        <v>440</v>
      </c>
      <c r="B74" s="57" t="s">
        <v>189</v>
      </c>
      <c r="C74" s="68">
        <v>2035.1469999999999</v>
      </c>
      <c r="D74" s="68">
        <v>573.83299999999997</v>
      </c>
      <c r="E74" s="68">
        <v>451.65600000000001</v>
      </c>
      <c r="F74" s="292"/>
      <c r="G74" s="1"/>
    </row>
    <row r="75" spans="1:7" ht="8.25" customHeight="1">
      <c r="A75" s="56" t="s">
        <v>441</v>
      </c>
      <c r="B75" s="57" t="s">
        <v>191</v>
      </c>
      <c r="C75" s="68">
        <v>422655.39899999998</v>
      </c>
      <c r="D75" s="68">
        <v>385449.40100000001</v>
      </c>
      <c r="E75" s="68">
        <v>439598.19699999999</v>
      </c>
      <c r="F75" s="292"/>
      <c r="G75" s="1"/>
    </row>
    <row r="76" spans="1:7" ht="8.25" customHeight="1">
      <c r="A76" s="56" t="s">
        <v>442</v>
      </c>
      <c r="B76" s="57" t="s">
        <v>192</v>
      </c>
      <c r="C76" s="68" t="s">
        <v>1047</v>
      </c>
      <c r="D76" s="68">
        <v>0</v>
      </c>
      <c r="E76" s="68" t="s">
        <v>1047</v>
      </c>
      <c r="F76" s="292"/>
      <c r="G76" s="1"/>
    </row>
    <row r="77" spans="1:7" ht="8.25" customHeight="1">
      <c r="A77" s="56" t="s">
        <v>443</v>
      </c>
      <c r="B77" s="57" t="s">
        <v>195</v>
      </c>
      <c r="C77" s="68">
        <v>20036.575000000001</v>
      </c>
      <c r="D77" s="68">
        <v>31043.246999999999</v>
      </c>
      <c r="E77" s="68">
        <v>23047.47</v>
      </c>
      <c r="F77" s="292"/>
      <c r="G77" s="1"/>
    </row>
    <row r="78" spans="1:7" ht="8.25" customHeight="1">
      <c r="A78" s="56" t="s">
        <v>444</v>
      </c>
      <c r="B78" s="57" t="s">
        <v>196</v>
      </c>
      <c r="C78" s="68">
        <v>2345.308</v>
      </c>
      <c r="D78" s="68">
        <v>3967.473</v>
      </c>
      <c r="E78" s="68">
        <v>4011.3470000000002</v>
      </c>
      <c r="F78" s="292"/>
      <c r="G78" s="1"/>
    </row>
    <row r="79" spans="1:7" ht="8.25" customHeight="1">
      <c r="A79" s="56" t="s">
        <v>445</v>
      </c>
      <c r="B79" s="57" t="s">
        <v>199</v>
      </c>
      <c r="C79" s="68">
        <v>15804.388000000001</v>
      </c>
      <c r="D79" s="68">
        <v>9088.2929999999997</v>
      </c>
      <c r="E79" s="68">
        <v>11650.097</v>
      </c>
      <c r="F79" s="292"/>
      <c r="G79" s="1"/>
    </row>
    <row r="80" spans="1:7" ht="8.25" customHeight="1">
      <c r="A80" s="56" t="s">
        <v>446</v>
      </c>
      <c r="B80" s="57" t="s">
        <v>200</v>
      </c>
      <c r="C80" s="68">
        <v>380.87400000000002</v>
      </c>
      <c r="D80" s="68">
        <v>965.06899999999996</v>
      </c>
      <c r="E80" s="68">
        <v>4552.9979999999996</v>
      </c>
      <c r="F80" s="292"/>
      <c r="G80" s="1"/>
    </row>
    <row r="81" spans="1:7" ht="8.25" customHeight="1">
      <c r="A81" s="56" t="s">
        <v>898</v>
      </c>
      <c r="B81" s="57" t="s">
        <v>899</v>
      </c>
      <c r="C81" s="68" t="s">
        <v>1047</v>
      </c>
      <c r="D81" s="68">
        <v>11.132999999999999</v>
      </c>
      <c r="E81" s="68">
        <v>16.7</v>
      </c>
      <c r="F81" s="292"/>
      <c r="G81" s="1"/>
    </row>
    <row r="82" spans="1:7" ht="8.25" customHeight="1">
      <c r="A82" s="56" t="s">
        <v>447</v>
      </c>
      <c r="B82" s="57" t="s">
        <v>202</v>
      </c>
      <c r="C82" s="68">
        <v>76220.062000000005</v>
      </c>
      <c r="D82" s="68">
        <v>8889.3150000000005</v>
      </c>
      <c r="E82" s="68">
        <v>4209.5709999999999</v>
      </c>
      <c r="F82" s="292"/>
      <c r="G82" s="1"/>
    </row>
    <row r="83" spans="1:7" ht="8.25" customHeight="1">
      <c r="A83" s="56" t="s">
        <v>448</v>
      </c>
      <c r="B83" s="57" t="s">
        <v>205</v>
      </c>
      <c r="C83" s="68">
        <v>20992.424999999999</v>
      </c>
      <c r="D83" s="68">
        <v>31716.977999999999</v>
      </c>
      <c r="E83" s="68">
        <v>35830.110999999997</v>
      </c>
      <c r="F83" s="292"/>
      <c r="G83" s="1"/>
    </row>
    <row r="84" spans="1:7" ht="8.25" customHeight="1">
      <c r="A84" s="56" t="s">
        <v>449</v>
      </c>
      <c r="B84" s="57" t="s">
        <v>214</v>
      </c>
      <c r="C84" s="68">
        <v>2180.7959999999998</v>
      </c>
      <c r="D84" s="68">
        <v>2266.9749999999999</v>
      </c>
      <c r="E84" s="68">
        <v>1658.691</v>
      </c>
      <c r="F84" s="292"/>
      <c r="G84" s="1"/>
    </row>
    <row r="85" spans="1:7" ht="8.25" customHeight="1">
      <c r="A85" s="56" t="s">
        <v>450</v>
      </c>
      <c r="B85" s="57" t="s">
        <v>215</v>
      </c>
      <c r="C85" s="68">
        <v>1698.1759999999999</v>
      </c>
      <c r="D85" s="68">
        <v>202.95500000000001</v>
      </c>
      <c r="E85" s="68">
        <v>2942.511</v>
      </c>
      <c r="F85" s="292"/>
      <c r="G85" s="1"/>
    </row>
    <row r="86" spans="1:7" ht="5.0999999999999996" customHeight="1" thickBot="1">
      <c r="A86" s="292"/>
      <c r="B86" s="351"/>
      <c r="C86" s="352"/>
      <c r="D86" s="352"/>
      <c r="E86" s="352"/>
      <c r="G86" s="1"/>
    </row>
    <row r="87" spans="1:7" ht="9" customHeight="1" thickTop="1">
      <c r="A87" s="558" t="s">
        <v>836</v>
      </c>
      <c r="B87" s="558"/>
      <c r="C87" s="558"/>
      <c r="D87" s="558"/>
      <c r="E87" s="558"/>
      <c r="G87" s="1"/>
    </row>
    <row r="88" spans="1:7" ht="9" customHeight="1">
      <c r="A88" s="1"/>
      <c r="B88" s="292"/>
      <c r="C88" s="1"/>
      <c r="D88" s="1"/>
      <c r="E88" s="1"/>
    </row>
    <row r="89" spans="1:7" ht="9" customHeight="1"/>
    <row r="90" spans="1:7" ht="9" customHeight="1"/>
    <row r="91" spans="1:7" ht="9" customHeight="1"/>
    <row r="92" spans="1:7" ht="9" customHeight="1"/>
    <row r="93" spans="1:7" ht="9" customHeight="1"/>
    <row r="94" spans="1:7" ht="9" customHeight="1"/>
    <row r="95" spans="1:7" ht="9" customHeight="1"/>
    <row r="96" spans="1:7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</sheetData>
  <mergeCells count="3">
    <mergeCell ref="A1:E1"/>
    <mergeCell ref="A2:C2"/>
    <mergeCell ref="A87:E87"/>
  </mergeCells>
  <conditionalFormatting sqref="C2:E2 C4:E4 A2:B4 A5:E85">
    <cfRule type="cellIs" dxfId="2509" priority="333" operator="between">
      <formula>0.001</formula>
      <formula>0.499</formula>
    </cfRule>
  </conditionalFormatting>
  <conditionalFormatting sqref="F5:F85">
    <cfRule type="cellIs" dxfId="2508" priority="332" operator="between">
      <formula>0.001</formula>
      <formula>0.499</formula>
    </cfRule>
  </conditionalFormatting>
  <conditionalFormatting sqref="C5:E85">
    <cfRule type="cellIs" dxfId="2507" priority="331" operator="between">
      <formula>0.001</formula>
      <formula>0.499</formula>
    </cfRule>
  </conditionalFormatting>
  <conditionalFormatting sqref="C5:E85">
    <cfRule type="cellIs" dxfId="2506" priority="330" operator="between">
      <formula>0.001</formula>
      <formula>0.499</formula>
    </cfRule>
  </conditionalFormatting>
  <conditionalFormatting sqref="C5:E85">
    <cfRule type="cellIs" dxfId="2505" priority="329" operator="between">
      <formula>0.001</formula>
      <formula>0.499</formula>
    </cfRule>
  </conditionalFormatting>
  <conditionalFormatting sqref="C5:E85">
    <cfRule type="cellIs" dxfId="2504" priority="328" operator="between">
      <formula>0.001</formula>
      <formula>0.499</formula>
    </cfRule>
  </conditionalFormatting>
  <conditionalFormatting sqref="C11:E11">
    <cfRule type="cellIs" dxfId="2503" priority="327" operator="between">
      <formula>0.001</formula>
      <formula>0.499</formula>
    </cfRule>
  </conditionalFormatting>
  <conditionalFormatting sqref="C14:E16">
    <cfRule type="cellIs" dxfId="2502" priority="326" operator="between">
      <formula>0.001</formula>
      <formula>0.499</formula>
    </cfRule>
  </conditionalFormatting>
  <conditionalFormatting sqref="C65:E65">
    <cfRule type="cellIs" dxfId="2501" priority="325" operator="between">
      <formula>0.001</formula>
      <formula>0.499</formula>
    </cfRule>
  </conditionalFormatting>
  <conditionalFormatting sqref="C71:E71">
    <cfRule type="cellIs" dxfId="2500" priority="324" operator="between">
      <formula>0.001</formula>
      <formula>0.499</formula>
    </cfRule>
  </conditionalFormatting>
  <conditionalFormatting sqref="C76:E76">
    <cfRule type="cellIs" dxfId="2499" priority="323" operator="between">
      <formula>0.001</formula>
      <formula>0.499</formula>
    </cfRule>
  </conditionalFormatting>
  <conditionalFormatting sqref="E5:E85">
    <cfRule type="cellIs" dxfId="2498" priority="322" operator="between">
      <formula>0.001</formula>
      <formula>0.499</formula>
    </cfRule>
  </conditionalFormatting>
  <conditionalFormatting sqref="E5:E85">
    <cfRule type="cellIs" dxfId="2497" priority="321" operator="between">
      <formula>0.001</formula>
      <formula>0.499</formula>
    </cfRule>
  </conditionalFormatting>
  <conditionalFormatting sqref="E5:E85">
    <cfRule type="cellIs" dxfId="2496" priority="320" operator="between">
      <formula>0.001</formula>
      <formula>0.499</formula>
    </cfRule>
  </conditionalFormatting>
  <conditionalFormatting sqref="E5:E85">
    <cfRule type="cellIs" dxfId="2495" priority="319" operator="between">
      <formula>0.001</formula>
      <formula>0.499</formula>
    </cfRule>
  </conditionalFormatting>
  <conditionalFormatting sqref="E5:E85">
    <cfRule type="cellIs" dxfId="2494" priority="318" operator="between">
      <formula>0.001</formula>
      <formula>0.499</formula>
    </cfRule>
  </conditionalFormatting>
  <conditionalFormatting sqref="E11">
    <cfRule type="cellIs" dxfId="2493" priority="317" operator="between">
      <formula>0.001</formula>
      <formula>0.499</formula>
    </cfRule>
  </conditionalFormatting>
  <conditionalFormatting sqref="E11">
    <cfRule type="cellIs" dxfId="2492" priority="316" operator="between">
      <formula>0.001</formula>
      <formula>0.499</formula>
    </cfRule>
  </conditionalFormatting>
  <conditionalFormatting sqref="E11">
    <cfRule type="cellIs" dxfId="2491" priority="315" operator="between">
      <formula>0.001</formula>
      <formula>0.499</formula>
    </cfRule>
  </conditionalFormatting>
  <conditionalFormatting sqref="E11">
    <cfRule type="cellIs" dxfId="2490" priority="314" operator="between">
      <formula>0.001</formula>
      <formula>0.499</formula>
    </cfRule>
  </conditionalFormatting>
  <conditionalFormatting sqref="E11">
    <cfRule type="cellIs" dxfId="2489" priority="313" operator="between">
      <formula>0.001</formula>
      <formula>0.499</formula>
    </cfRule>
  </conditionalFormatting>
  <conditionalFormatting sqref="E14:E16">
    <cfRule type="cellIs" dxfId="2488" priority="312" operator="between">
      <formula>0.001</formula>
      <formula>0.499</formula>
    </cfRule>
  </conditionalFormatting>
  <conditionalFormatting sqref="E14:E16">
    <cfRule type="cellIs" dxfId="2487" priority="311" operator="between">
      <formula>0.001</formula>
      <formula>0.499</formula>
    </cfRule>
  </conditionalFormatting>
  <conditionalFormatting sqref="E14:E16">
    <cfRule type="cellIs" dxfId="2486" priority="310" operator="between">
      <formula>0.001</formula>
      <formula>0.499</formula>
    </cfRule>
  </conditionalFormatting>
  <conditionalFormatting sqref="E14:E16">
    <cfRule type="cellIs" dxfId="2485" priority="309" operator="between">
      <formula>0.001</formula>
      <formula>0.499</formula>
    </cfRule>
  </conditionalFormatting>
  <conditionalFormatting sqref="E14:E16">
    <cfRule type="cellIs" dxfId="2484" priority="308" operator="between">
      <formula>0.001</formula>
      <formula>0.499</formula>
    </cfRule>
  </conditionalFormatting>
  <conditionalFormatting sqref="E35">
    <cfRule type="cellIs" dxfId="2483" priority="307" operator="between">
      <formula>0.001</formula>
      <formula>0.499</formula>
    </cfRule>
  </conditionalFormatting>
  <conditionalFormatting sqref="E35">
    <cfRule type="cellIs" dxfId="2482" priority="306" operator="between">
      <formula>0.001</formula>
      <formula>0.499</formula>
    </cfRule>
  </conditionalFormatting>
  <conditionalFormatting sqref="E35">
    <cfRule type="cellIs" dxfId="2481" priority="305" operator="between">
      <formula>0.001</formula>
      <formula>0.499</formula>
    </cfRule>
  </conditionalFormatting>
  <conditionalFormatting sqref="E35">
    <cfRule type="cellIs" dxfId="2480" priority="304" operator="between">
      <formula>0.001</formula>
      <formula>0.499</formula>
    </cfRule>
  </conditionalFormatting>
  <conditionalFormatting sqref="E35">
    <cfRule type="cellIs" dxfId="2479" priority="303" operator="between">
      <formula>0.001</formula>
      <formula>0.499</formula>
    </cfRule>
  </conditionalFormatting>
  <conditionalFormatting sqref="E65">
    <cfRule type="cellIs" dxfId="2478" priority="302" operator="between">
      <formula>0.001</formula>
      <formula>0.499</formula>
    </cfRule>
  </conditionalFormatting>
  <conditionalFormatting sqref="E65">
    <cfRule type="cellIs" dxfId="2477" priority="301" operator="between">
      <formula>0.001</formula>
      <formula>0.499</formula>
    </cfRule>
  </conditionalFormatting>
  <conditionalFormatting sqref="E65">
    <cfRule type="cellIs" dxfId="2476" priority="300" operator="between">
      <formula>0.001</formula>
      <formula>0.499</formula>
    </cfRule>
  </conditionalFormatting>
  <conditionalFormatting sqref="E65">
    <cfRule type="cellIs" dxfId="2475" priority="299" operator="between">
      <formula>0.001</formula>
      <formula>0.499</formula>
    </cfRule>
  </conditionalFormatting>
  <conditionalFormatting sqref="E65">
    <cfRule type="cellIs" dxfId="2474" priority="298" operator="between">
      <formula>0.001</formula>
      <formula>0.499</formula>
    </cfRule>
  </conditionalFormatting>
  <conditionalFormatting sqref="E71">
    <cfRule type="cellIs" dxfId="2473" priority="297" operator="between">
      <formula>0.001</formula>
      <formula>0.499</formula>
    </cfRule>
  </conditionalFormatting>
  <conditionalFormatting sqref="E71">
    <cfRule type="cellIs" dxfId="2472" priority="296" operator="between">
      <formula>0.001</formula>
      <formula>0.499</formula>
    </cfRule>
  </conditionalFormatting>
  <conditionalFormatting sqref="E71">
    <cfRule type="cellIs" dxfId="2471" priority="295" operator="between">
      <formula>0.001</formula>
      <formula>0.499</formula>
    </cfRule>
  </conditionalFormatting>
  <conditionalFormatting sqref="E71">
    <cfRule type="cellIs" dxfId="2470" priority="294" operator="between">
      <formula>0.001</formula>
      <formula>0.499</formula>
    </cfRule>
  </conditionalFormatting>
  <conditionalFormatting sqref="E71">
    <cfRule type="cellIs" dxfId="2469" priority="293" operator="between">
      <formula>0.001</formula>
      <formula>0.499</formula>
    </cfRule>
  </conditionalFormatting>
  <conditionalFormatting sqref="E76">
    <cfRule type="cellIs" dxfId="2468" priority="292" operator="between">
      <formula>0.001</formula>
      <formula>0.499</formula>
    </cfRule>
  </conditionalFormatting>
  <conditionalFormatting sqref="E76">
    <cfRule type="cellIs" dxfId="2467" priority="291" operator="between">
      <formula>0.001</formula>
      <formula>0.499</formula>
    </cfRule>
  </conditionalFormatting>
  <conditionalFormatting sqref="E76">
    <cfRule type="cellIs" dxfId="2466" priority="290" operator="between">
      <formula>0.001</formula>
      <formula>0.499</formula>
    </cfRule>
  </conditionalFormatting>
  <conditionalFormatting sqref="E76">
    <cfRule type="cellIs" dxfId="2465" priority="289" operator="between">
      <formula>0.001</formula>
      <formula>0.499</formula>
    </cfRule>
  </conditionalFormatting>
  <conditionalFormatting sqref="E76">
    <cfRule type="cellIs" dxfId="2464" priority="288" operator="between">
      <formula>0.001</formula>
      <formula>0.499</formula>
    </cfRule>
  </conditionalFormatting>
  <conditionalFormatting sqref="E81">
    <cfRule type="cellIs" dxfId="2463" priority="287" operator="between">
      <formula>0.001</formula>
      <formula>0.499</formula>
    </cfRule>
  </conditionalFormatting>
  <conditionalFormatting sqref="E81">
    <cfRule type="cellIs" dxfId="2462" priority="286" operator="between">
      <formula>0.001</formula>
      <formula>0.499</formula>
    </cfRule>
  </conditionalFormatting>
  <conditionalFormatting sqref="E81">
    <cfRule type="cellIs" dxfId="2461" priority="285" operator="between">
      <formula>0.001</formula>
      <formula>0.499</formula>
    </cfRule>
  </conditionalFormatting>
  <conditionalFormatting sqref="E81">
    <cfRule type="cellIs" dxfId="2460" priority="284" operator="between">
      <formula>0.001</formula>
      <formula>0.499</formula>
    </cfRule>
  </conditionalFormatting>
  <conditionalFormatting sqref="E81">
    <cfRule type="cellIs" dxfId="2459" priority="283" operator="between">
      <formula>0.001</formula>
      <formula>0.499</formula>
    </cfRule>
  </conditionalFormatting>
  <conditionalFormatting sqref="E5:E85">
    <cfRule type="cellIs" dxfId="2458" priority="282" operator="between">
      <formula>0.001</formula>
      <formula>0.499</formula>
    </cfRule>
  </conditionalFormatting>
  <conditionalFormatting sqref="E5:E85">
    <cfRule type="cellIs" dxfId="2457" priority="281" stopIfTrue="1" operator="between">
      <formula>0.499</formula>
      <formula>0.599</formula>
    </cfRule>
  </conditionalFormatting>
  <conditionalFormatting sqref="E5:E85">
    <cfRule type="cellIs" dxfId="2456" priority="280" operator="between">
      <formula>0.001</formula>
      <formula>0.499</formula>
    </cfRule>
  </conditionalFormatting>
  <conditionalFormatting sqref="E5:E85">
    <cfRule type="cellIs" dxfId="2455" priority="279" operator="between">
      <formula>0.001</formula>
      <formula>0.499</formula>
    </cfRule>
  </conditionalFormatting>
  <conditionalFormatting sqref="E5:E85">
    <cfRule type="cellIs" dxfId="2454" priority="278" operator="between">
      <formula>0.001</formula>
      <formula>0.499</formula>
    </cfRule>
  </conditionalFormatting>
  <conditionalFormatting sqref="E5:E85">
    <cfRule type="cellIs" dxfId="2453" priority="277" operator="between">
      <formula>0.001</formula>
      <formula>0.499</formula>
    </cfRule>
  </conditionalFormatting>
  <conditionalFormatting sqref="E5:E85">
    <cfRule type="cellIs" dxfId="2452" priority="276" stopIfTrue="1" operator="between">
      <formula>0.499</formula>
      <formula>0.599</formula>
    </cfRule>
  </conditionalFormatting>
  <conditionalFormatting sqref="E5:E85">
    <cfRule type="cellIs" dxfId="2451" priority="275" operator="between">
      <formula>0.001</formula>
      <formula>0.499</formula>
    </cfRule>
  </conditionalFormatting>
  <conditionalFormatting sqref="E5:E85">
    <cfRule type="cellIs" dxfId="2450" priority="274" stopIfTrue="1" operator="between">
      <formula>0.499</formula>
      <formula>0.599</formula>
    </cfRule>
  </conditionalFormatting>
  <conditionalFormatting sqref="E5:E85">
    <cfRule type="cellIs" dxfId="2449" priority="273" operator="between">
      <formula>0.001</formula>
      <formula>0.499</formula>
    </cfRule>
  </conditionalFormatting>
  <conditionalFormatting sqref="E5:E85">
    <cfRule type="cellIs" dxfId="2448" priority="272" stopIfTrue="1" operator="between">
      <formula>0.499</formula>
      <formula>0.599</formula>
    </cfRule>
  </conditionalFormatting>
  <conditionalFormatting sqref="E5:E85">
    <cfRule type="cellIs" dxfId="2447" priority="271" operator="between">
      <formula>0.001</formula>
      <formula>0.499</formula>
    </cfRule>
  </conditionalFormatting>
  <conditionalFormatting sqref="E5:E85">
    <cfRule type="cellIs" dxfId="2446" priority="270" operator="between">
      <formula>0.001</formula>
      <formula>0.499</formula>
    </cfRule>
  </conditionalFormatting>
  <conditionalFormatting sqref="E5:E85">
    <cfRule type="cellIs" dxfId="2445" priority="269" operator="between">
      <formula>0.001</formula>
      <formula>0.499</formula>
    </cfRule>
  </conditionalFormatting>
  <conditionalFormatting sqref="E5:E85">
    <cfRule type="cellIs" dxfId="2444" priority="268" operator="between">
      <formula>0.001</formula>
      <formula>0.499</formula>
    </cfRule>
  </conditionalFormatting>
  <conditionalFormatting sqref="E5:E85">
    <cfRule type="cellIs" dxfId="2443" priority="267" operator="between">
      <formula>0.001</formula>
      <formula>0.499</formula>
    </cfRule>
  </conditionalFormatting>
  <conditionalFormatting sqref="E11">
    <cfRule type="cellIs" dxfId="2442" priority="266" operator="between">
      <formula>0.001</formula>
      <formula>0.499</formula>
    </cfRule>
  </conditionalFormatting>
  <conditionalFormatting sqref="E11">
    <cfRule type="cellIs" dxfId="2441" priority="265" stopIfTrue="1" operator="between">
      <formula>0.499</formula>
      <formula>0.599</formula>
    </cfRule>
  </conditionalFormatting>
  <conditionalFormatting sqref="E11">
    <cfRule type="cellIs" dxfId="2440" priority="264" operator="between">
      <formula>0.001</formula>
      <formula>0.499</formula>
    </cfRule>
  </conditionalFormatting>
  <conditionalFormatting sqref="E11">
    <cfRule type="cellIs" dxfId="2439" priority="263" operator="between">
      <formula>0.001</formula>
      <formula>0.499</formula>
    </cfRule>
  </conditionalFormatting>
  <conditionalFormatting sqref="E11">
    <cfRule type="cellIs" dxfId="2438" priority="262" operator="between">
      <formula>0.001</formula>
      <formula>0.499</formula>
    </cfRule>
  </conditionalFormatting>
  <conditionalFormatting sqref="E11">
    <cfRule type="cellIs" dxfId="2437" priority="261" operator="between">
      <formula>0.001</formula>
      <formula>0.499</formula>
    </cfRule>
  </conditionalFormatting>
  <conditionalFormatting sqref="E11">
    <cfRule type="cellIs" dxfId="2436" priority="260" stopIfTrue="1" operator="between">
      <formula>0.499</formula>
      <formula>0.599</formula>
    </cfRule>
  </conditionalFormatting>
  <conditionalFormatting sqref="E11">
    <cfRule type="cellIs" dxfId="2435" priority="259" operator="between">
      <formula>0.001</formula>
      <formula>0.499</formula>
    </cfRule>
  </conditionalFormatting>
  <conditionalFormatting sqref="E11">
    <cfRule type="cellIs" dxfId="2434" priority="258" stopIfTrue="1" operator="between">
      <formula>0.499</formula>
      <formula>0.599</formula>
    </cfRule>
  </conditionalFormatting>
  <conditionalFormatting sqref="E11">
    <cfRule type="cellIs" dxfId="2433" priority="257" operator="between">
      <formula>0.001</formula>
      <formula>0.499</formula>
    </cfRule>
  </conditionalFormatting>
  <conditionalFormatting sqref="E11">
    <cfRule type="cellIs" dxfId="2432" priority="256" stopIfTrue="1" operator="between">
      <formula>0.499</formula>
      <formula>0.599</formula>
    </cfRule>
  </conditionalFormatting>
  <conditionalFormatting sqref="E11">
    <cfRule type="cellIs" dxfId="2431" priority="255" operator="between">
      <formula>0.001</formula>
      <formula>0.499</formula>
    </cfRule>
  </conditionalFormatting>
  <conditionalFormatting sqref="E11">
    <cfRule type="cellIs" dxfId="2430" priority="254" operator="between">
      <formula>0.001</formula>
      <formula>0.499</formula>
    </cfRule>
  </conditionalFormatting>
  <conditionalFormatting sqref="E11">
    <cfRule type="cellIs" dxfId="2429" priority="253" operator="between">
      <formula>0.001</formula>
      <formula>0.499</formula>
    </cfRule>
  </conditionalFormatting>
  <conditionalFormatting sqref="E11">
    <cfRule type="cellIs" dxfId="2428" priority="252" operator="between">
      <formula>0.001</formula>
      <formula>0.499</formula>
    </cfRule>
  </conditionalFormatting>
  <conditionalFormatting sqref="E11">
    <cfRule type="cellIs" dxfId="2427" priority="251" operator="between">
      <formula>0.001</formula>
      <formula>0.499</formula>
    </cfRule>
  </conditionalFormatting>
  <conditionalFormatting sqref="E14:E16">
    <cfRule type="cellIs" dxfId="2426" priority="250" operator="between">
      <formula>0.001</formula>
      <formula>0.499</formula>
    </cfRule>
  </conditionalFormatting>
  <conditionalFormatting sqref="E14:E16">
    <cfRule type="cellIs" dxfId="2425" priority="249" stopIfTrue="1" operator="between">
      <formula>0.499</formula>
      <formula>0.599</formula>
    </cfRule>
  </conditionalFormatting>
  <conditionalFormatting sqref="E14:E16">
    <cfRule type="cellIs" dxfId="2424" priority="248" operator="between">
      <formula>0.001</formula>
      <formula>0.499</formula>
    </cfRule>
  </conditionalFormatting>
  <conditionalFormatting sqref="E14:E16">
    <cfRule type="cellIs" dxfId="2423" priority="247" operator="between">
      <formula>0.001</formula>
      <formula>0.499</formula>
    </cfRule>
  </conditionalFormatting>
  <conditionalFormatting sqref="E14:E16">
    <cfRule type="cellIs" dxfId="2422" priority="246" operator="between">
      <formula>0.001</formula>
      <formula>0.499</formula>
    </cfRule>
  </conditionalFormatting>
  <conditionalFormatting sqref="E14:E16">
    <cfRule type="cellIs" dxfId="2421" priority="245" operator="between">
      <formula>0.001</formula>
      <formula>0.499</formula>
    </cfRule>
  </conditionalFormatting>
  <conditionalFormatting sqref="E14:E16">
    <cfRule type="cellIs" dxfId="2420" priority="244" stopIfTrue="1" operator="between">
      <formula>0.499</formula>
      <formula>0.599</formula>
    </cfRule>
  </conditionalFormatting>
  <conditionalFormatting sqref="E14:E16">
    <cfRule type="cellIs" dxfId="2419" priority="243" operator="between">
      <formula>0.001</formula>
      <formula>0.499</formula>
    </cfRule>
  </conditionalFormatting>
  <conditionalFormatting sqref="E14:E16">
    <cfRule type="cellIs" dxfId="2418" priority="242" stopIfTrue="1" operator="between">
      <formula>0.499</formula>
      <formula>0.599</formula>
    </cfRule>
  </conditionalFormatting>
  <conditionalFormatting sqref="E14:E16">
    <cfRule type="cellIs" dxfId="2417" priority="241" operator="between">
      <formula>0.001</formula>
      <formula>0.499</formula>
    </cfRule>
  </conditionalFormatting>
  <conditionalFormatting sqref="E14:E16">
    <cfRule type="cellIs" dxfId="2416" priority="240" stopIfTrue="1" operator="between">
      <formula>0.499</formula>
      <formula>0.599</formula>
    </cfRule>
  </conditionalFormatting>
  <conditionalFormatting sqref="E14:E16">
    <cfRule type="cellIs" dxfId="2415" priority="239" operator="between">
      <formula>0.001</formula>
      <formula>0.499</formula>
    </cfRule>
  </conditionalFormatting>
  <conditionalFormatting sqref="E14:E16">
    <cfRule type="cellIs" dxfId="2414" priority="238" operator="between">
      <formula>0.001</formula>
      <formula>0.499</formula>
    </cfRule>
  </conditionalFormatting>
  <conditionalFormatting sqref="E14:E16">
    <cfRule type="cellIs" dxfId="2413" priority="237" operator="between">
      <formula>0.001</formula>
      <formula>0.499</formula>
    </cfRule>
  </conditionalFormatting>
  <conditionalFormatting sqref="E14:E16">
    <cfRule type="cellIs" dxfId="2412" priority="236" operator="between">
      <formula>0.001</formula>
      <formula>0.499</formula>
    </cfRule>
  </conditionalFormatting>
  <conditionalFormatting sqref="E14:E16">
    <cfRule type="cellIs" dxfId="2411" priority="235" operator="between">
      <formula>0.001</formula>
      <formula>0.499</formula>
    </cfRule>
  </conditionalFormatting>
  <conditionalFormatting sqref="E65">
    <cfRule type="cellIs" dxfId="2410" priority="234" operator="between">
      <formula>0.001</formula>
      <formula>0.499</formula>
    </cfRule>
  </conditionalFormatting>
  <conditionalFormatting sqref="E65">
    <cfRule type="cellIs" dxfId="2409" priority="233" stopIfTrue="1" operator="between">
      <formula>0.499</formula>
      <formula>0.599</formula>
    </cfRule>
  </conditionalFormatting>
  <conditionalFormatting sqref="E65">
    <cfRule type="cellIs" dxfId="2408" priority="232" operator="between">
      <formula>0.001</formula>
      <formula>0.499</formula>
    </cfRule>
  </conditionalFormatting>
  <conditionalFormatting sqref="E65">
    <cfRule type="cellIs" dxfId="2407" priority="231" operator="between">
      <formula>0.001</formula>
      <formula>0.499</formula>
    </cfRule>
  </conditionalFormatting>
  <conditionalFormatting sqref="E65">
    <cfRule type="cellIs" dxfId="2406" priority="230" operator="between">
      <formula>0.001</formula>
      <formula>0.499</formula>
    </cfRule>
  </conditionalFormatting>
  <conditionalFormatting sqref="E65">
    <cfRule type="cellIs" dxfId="2405" priority="229" operator="between">
      <formula>0.001</formula>
      <formula>0.499</formula>
    </cfRule>
  </conditionalFormatting>
  <conditionalFormatting sqref="E65">
    <cfRule type="cellIs" dxfId="2404" priority="228" stopIfTrue="1" operator="between">
      <formula>0.499</formula>
      <formula>0.599</formula>
    </cfRule>
  </conditionalFormatting>
  <conditionalFormatting sqref="E65">
    <cfRule type="cellIs" dxfId="2403" priority="227" operator="between">
      <formula>0.001</formula>
      <formula>0.499</formula>
    </cfRule>
  </conditionalFormatting>
  <conditionalFormatting sqref="E65">
    <cfRule type="cellIs" dxfId="2402" priority="226" stopIfTrue="1" operator="between">
      <formula>0.499</formula>
      <formula>0.599</formula>
    </cfRule>
  </conditionalFormatting>
  <conditionalFormatting sqref="E65">
    <cfRule type="cellIs" dxfId="2401" priority="225" operator="between">
      <formula>0.001</formula>
      <formula>0.499</formula>
    </cfRule>
  </conditionalFormatting>
  <conditionalFormatting sqref="E65">
    <cfRule type="cellIs" dxfId="2400" priority="224" stopIfTrue="1" operator="between">
      <formula>0.499</formula>
      <formula>0.599</formula>
    </cfRule>
  </conditionalFormatting>
  <conditionalFormatting sqref="E65">
    <cfRule type="cellIs" dxfId="2399" priority="223" operator="between">
      <formula>0.001</formula>
      <formula>0.499</formula>
    </cfRule>
  </conditionalFormatting>
  <conditionalFormatting sqref="E65">
    <cfRule type="cellIs" dxfId="2398" priority="222" operator="between">
      <formula>0.001</formula>
      <formula>0.499</formula>
    </cfRule>
  </conditionalFormatting>
  <conditionalFormatting sqref="E65">
    <cfRule type="cellIs" dxfId="2397" priority="221" operator="between">
      <formula>0.001</formula>
      <formula>0.499</formula>
    </cfRule>
  </conditionalFormatting>
  <conditionalFormatting sqref="E65">
    <cfRule type="cellIs" dxfId="2396" priority="220" operator="between">
      <formula>0.001</formula>
      <formula>0.499</formula>
    </cfRule>
  </conditionalFormatting>
  <conditionalFormatting sqref="E65">
    <cfRule type="cellIs" dxfId="2395" priority="219" operator="between">
      <formula>0.001</formula>
      <formula>0.499</formula>
    </cfRule>
  </conditionalFormatting>
  <conditionalFormatting sqref="E71">
    <cfRule type="cellIs" dxfId="2394" priority="218" operator="between">
      <formula>0.001</formula>
      <formula>0.499</formula>
    </cfRule>
  </conditionalFormatting>
  <conditionalFormatting sqref="E71">
    <cfRule type="cellIs" dxfId="2393" priority="217" stopIfTrue="1" operator="between">
      <formula>0.499</formula>
      <formula>0.599</formula>
    </cfRule>
  </conditionalFormatting>
  <conditionalFormatting sqref="E71">
    <cfRule type="cellIs" dxfId="2392" priority="216" operator="between">
      <formula>0.001</formula>
      <formula>0.499</formula>
    </cfRule>
  </conditionalFormatting>
  <conditionalFormatting sqref="E71">
    <cfRule type="cellIs" dxfId="2391" priority="215" operator="between">
      <formula>0.001</formula>
      <formula>0.499</formula>
    </cfRule>
  </conditionalFormatting>
  <conditionalFormatting sqref="E71">
    <cfRule type="cellIs" dxfId="2390" priority="214" operator="between">
      <formula>0.001</formula>
      <formula>0.499</formula>
    </cfRule>
  </conditionalFormatting>
  <conditionalFormatting sqref="E71">
    <cfRule type="cellIs" dxfId="2389" priority="213" operator="between">
      <formula>0.001</formula>
      <formula>0.499</formula>
    </cfRule>
  </conditionalFormatting>
  <conditionalFormatting sqref="E71">
    <cfRule type="cellIs" dxfId="2388" priority="212" stopIfTrue="1" operator="between">
      <formula>0.499</formula>
      <formula>0.599</formula>
    </cfRule>
  </conditionalFormatting>
  <conditionalFormatting sqref="E71">
    <cfRule type="cellIs" dxfId="2387" priority="211" operator="between">
      <formula>0.001</formula>
      <formula>0.499</formula>
    </cfRule>
  </conditionalFormatting>
  <conditionalFormatting sqref="E71">
    <cfRule type="cellIs" dxfId="2386" priority="210" stopIfTrue="1" operator="between">
      <formula>0.499</formula>
      <formula>0.599</formula>
    </cfRule>
  </conditionalFormatting>
  <conditionalFormatting sqref="E71">
    <cfRule type="cellIs" dxfId="2385" priority="209" operator="between">
      <formula>0.001</formula>
      <formula>0.499</formula>
    </cfRule>
  </conditionalFormatting>
  <conditionalFormatting sqref="E71">
    <cfRule type="cellIs" dxfId="2384" priority="208" stopIfTrue="1" operator="between">
      <formula>0.499</formula>
      <formula>0.599</formula>
    </cfRule>
  </conditionalFormatting>
  <conditionalFormatting sqref="E71">
    <cfRule type="cellIs" dxfId="2383" priority="207" operator="between">
      <formula>0.001</formula>
      <formula>0.499</formula>
    </cfRule>
  </conditionalFormatting>
  <conditionalFormatting sqref="E71">
    <cfRule type="cellIs" dxfId="2382" priority="206" operator="between">
      <formula>0.001</formula>
      <formula>0.499</formula>
    </cfRule>
  </conditionalFormatting>
  <conditionalFormatting sqref="E71">
    <cfRule type="cellIs" dxfId="2381" priority="205" operator="between">
      <formula>0.001</formula>
      <formula>0.499</formula>
    </cfRule>
  </conditionalFormatting>
  <conditionalFormatting sqref="E71">
    <cfRule type="cellIs" dxfId="2380" priority="204" operator="between">
      <formula>0.001</formula>
      <formula>0.499</formula>
    </cfRule>
  </conditionalFormatting>
  <conditionalFormatting sqref="E71">
    <cfRule type="cellIs" dxfId="2379" priority="203" operator="between">
      <formula>0.001</formula>
      <formula>0.499</formula>
    </cfRule>
  </conditionalFormatting>
  <conditionalFormatting sqref="E76">
    <cfRule type="cellIs" dxfId="2378" priority="202" operator="between">
      <formula>0.001</formula>
      <formula>0.499</formula>
    </cfRule>
  </conditionalFormatting>
  <conditionalFormatting sqref="E76">
    <cfRule type="cellIs" dxfId="2377" priority="201" stopIfTrue="1" operator="between">
      <formula>0.499</formula>
      <formula>0.599</formula>
    </cfRule>
  </conditionalFormatting>
  <conditionalFormatting sqref="E76">
    <cfRule type="cellIs" dxfId="2376" priority="200" operator="between">
      <formula>0.001</formula>
      <formula>0.499</formula>
    </cfRule>
  </conditionalFormatting>
  <conditionalFormatting sqref="E76">
    <cfRule type="cellIs" dxfId="2375" priority="199" operator="between">
      <formula>0.001</formula>
      <formula>0.499</formula>
    </cfRule>
  </conditionalFormatting>
  <conditionalFormatting sqref="E76">
    <cfRule type="cellIs" dxfId="2374" priority="198" operator="between">
      <formula>0.001</formula>
      <formula>0.499</formula>
    </cfRule>
  </conditionalFormatting>
  <conditionalFormatting sqref="E76">
    <cfRule type="cellIs" dxfId="2373" priority="197" operator="between">
      <formula>0.001</formula>
      <formula>0.499</formula>
    </cfRule>
  </conditionalFormatting>
  <conditionalFormatting sqref="E76">
    <cfRule type="cellIs" dxfId="2372" priority="196" stopIfTrue="1" operator="between">
      <formula>0.499</formula>
      <formula>0.599</formula>
    </cfRule>
  </conditionalFormatting>
  <conditionalFormatting sqref="E76">
    <cfRule type="cellIs" dxfId="2371" priority="195" operator="between">
      <formula>0.001</formula>
      <formula>0.499</formula>
    </cfRule>
  </conditionalFormatting>
  <conditionalFormatting sqref="E76">
    <cfRule type="cellIs" dxfId="2370" priority="194" stopIfTrue="1" operator="between">
      <formula>0.499</formula>
      <formula>0.599</formula>
    </cfRule>
  </conditionalFormatting>
  <conditionalFormatting sqref="E76">
    <cfRule type="cellIs" dxfId="2369" priority="193" operator="between">
      <formula>0.001</formula>
      <formula>0.499</formula>
    </cfRule>
  </conditionalFormatting>
  <conditionalFormatting sqref="E76">
    <cfRule type="cellIs" dxfId="2368" priority="192" stopIfTrue="1" operator="between">
      <formula>0.499</formula>
      <formula>0.599</formula>
    </cfRule>
  </conditionalFormatting>
  <conditionalFormatting sqref="E76">
    <cfRule type="cellIs" dxfId="2367" priority="191" operator="between">
      <formula>0.001</formula>
      <formula>0.499</formula>
    </cfRule>
  </conditionalFormatting>
  <conditionalFormatting sqref="E76">
    <cfRule type="cellIs" dxfId="2366" priority="190" operator="between">
      <formula>0.001</formula>
      <formula>0.499</formula>
    </cfRule>
  </conditionalFormatting>
  <conditionalFormatting sqref="E76">
    <cfRule type="cellIs" dxfId="2365" priority="189" operator="between">
      <formula>0.001</formula>
      <formula>0.499</formula>
    </cfRule>
  </conditionalFormatting>
  <conditionalFormatting sqref="E76">
    <cfRule type="cellIs" dxfId="2364" priority="188" operator="between">
      <formula>0.001</formula>
      <formula>0.499</formula>
    </cfRule>
  </conditionalFormatting>
  <conditionalFormatting sqref="E76">
    <cfRule type="cellIs" dxfId="2363" priority="187" operator="between">
      <formula>0.001</formula>
      <formula>0.499</formula>
    </cfRule>
  </conditionalFormatting>
  <conditionalFormatting sqref="C35">
    <cfRule type="cellIs" dxfId="2362" priority="186" operator="between">
      <formula>0.001</formula>
      <formula>0.499</formula>
    </cfRule>
  </conditionalFormatting>
  <conditionalFormatting sqref="C35">
    <cfRule type="cellIs" dxfId="2361" priority="185" operator="between">
      <formula>0.001</formula>
      <formula>0.499</formula>
    </cfRule>
  </conditionalFormatting>
  <conditionalFormatting sqref="C35">
    <cfRule type="cellIs" dxfId="2360" priority="184" operator="between">
      <formula>0.001</formula>
      <formula>0.499</formula>
    </cfRule>
  </conditionalFormatting>
  <conditionalFormatting sqref="C35">
    <cfRule type="cellIs" dxfId="2359" priority="183" operator="between">
      <formula>0.001</formula>
      <formula>0.499</formula>
    </cfRule>
  </conditionalFormatting>
  <conditionalFormatting sqref="C35">
    <cfRule type="cellIs" dxfId="2358" priority="182" operator="between">
      <formula>0.001</formula>
      <formula>0.499</formula>
    </cfRule>
  </conditionalFormatting>
  <conditionalFormatting sqref="C35">
    <cfRule type="cellIs" dxfId="2357" priority="181" operator="between">
      <formula>0.001</formula>
      <formula>0.499</formula>
    </cfRule>
  </conditionalFormatting>
  <conditionalFormatting sqref="E57">
    <cfRule type="cellIs" dxfId="2356" priority="180" operator="between">
      <formula>0.001</formula>
      <formula>0.499</formula>
    </cfRule>
  </conditionalFormatting>
  <conditionalFormatting sqref="D76">
    <cfRule type="cellIs" dxfId="2355" priority="179" operator="between">
      <formula>0.001</formula>
      <formula>0.499</formula>
    </cfRule>
  </conditionalFormatting>
  <conditionalFormatting sqref="C81">
    <cfRule type="cellIs" dxfId="2354" priority="178" operator="between">
      <formula>0.001</formula>
      <formula>0.499</formula>
    </cfRule>
  </conditionalFormatting>
  <conditionalFormatting sqref="D81">
    <cfRule type="cellIs" dxfId="2353" priority="177" operator="between">
      <formula>0.001</formula>
      <formula>0.499</formula>
    </cfRule>
  </conditionalFormatting>
  <conditionalFormatting sqref="A5:E85">
    <cfRule type="cellIs" dxfId="2352" priority="176" operator="between">
      <formula>0.001</formula>
      <formula>0.499</formula>
    </cfRule>
  </conditionalFormatting>
  <conditionalFormatting sqref="C5:E85">
    <cfRule type="cellIs" dxfId="2351" priority="175" operator="between">
      <formula>0.001</formula>
      <formula>0.499</formula>
    </cfRule>
  </conditionalFormatting>
  <conditionalFormatting sqref="C5:E85">
    <cfRule type="cellIs" dxfId="2350" priority="174" operator="between">
      <formula>0.001</formula>
      <formula>0.499</formula>
    </cfRule>
  </conditionalFormatting>
  <conditionalFormatting sqref="C5:E85">
    <cfRule type="cellIs" dxfId="2349" priority="173" operator="between">
      <formula>0.001</formula>
      <formula>0.499</formula>
    </cfRule>
  </conditionalFormatting>
  <conditionalFormatting sqref="C5:E85">
    <cfRule type="cellIs" dxfId="2348" priority="172" operator="between">
      <formula>0.001</formula>
      <formula>0.499</formula>
    </cfRule>
  </conditionalFormatting>
  <conditionalFormatting sqref="C11:E11">
    <cfRule type="cellIs" dxfId="2347" priority="171" operator="between">
      <formula>0.001</formula>
      <formula>0.499</formula>
    </cfRule>
  </conditionalFormatting>
  <conditionalFormatting sqref="C14:E16">
    <cfRule type="cellIs" dxfId="2346" priority="170" operator="between">
      <formula>0.001</formula>
      <formula>0.499</formula>
    </cfRule>
  </conditionalFormatting>
  <conditionalFormatting sqref="C65:E65">
    <cfRule type="cellIs" dxfId="2345" priority="169" operator="between">
      <formula>0.001</formula>
      <formula>0.499</formula>
    </cfRule>
  </conditionalFormatting>
  <conditionalFormatting sqref="C71:E71">
    <cfRule type="cellIs" dxfId="2344" priority="168" operator="between">
      <formula>0.001</formula>
      <formula>0.499</formula>
    </cfRule>
  </conditionalFormatting>
  <conditionalFormatting sqref="C76:E76">
    <cfRule type="cellIs" dxfId="2343" priority="167" operator="between">
      <formula>0.001</formula>
      <formula>0.499</formula>
    </cfRule>
  </conditionalFormatting>
  <conditionalFormatting sqref="E5:E85">
    <cfRule type="cellIs" dxfId="2342" priority="166" operator="between">
      <formula>0.001</formula>
      <formula>0.499</formula>
    </cfRule>
  </conditionalFormatting>
  <conditionalFormatting sqref="E5:E85">
    <cfRule type="cellIs" dxfId="2341" priority="165" operator="between">
      <formula>0.001</formula>
      <formula>0.499</formula>
    </cfRule>
  </conditionalFormatting>
  <conditionalFormatting sqref="E5:E85">
    <cfRule type="cellIs" dxfId="2340" priority="164" operator="between">
      <formula>0.001</formula>
      <formula>0.499</formula>
    </cfRule>
  </conditionalFormatting>
  <conditionalFormatting sqref="E5:E85">
    <cfRule type="cellIs" dxfId="2339" priority="163" operator="between">
      <formula>0.001</formula>
      <formula>0.499</formula>
    </cfRule>
  </conditionalFormatting>
  <conditionalFormatting sqref="E5:E85">
    <cfRule type="cellIs" dxfId="2338" priority="162" operator="between">
      <formula>0.001</formula>
      <formula>0.499</formula>
    </cfRule>
  </conditionalFormatting>
  <conditionalFormatting sqref="E11">
    <cfRule type="cellIs" dxfId="2337" priority="161" operator="between">
      <formula>0.001</formula>
      <formula>0.499</formula>
    </cfRule>
  </conditionalFormatting>
  <conditionalFormatting sqref="E11">
    <cfRule type="cellIs" dxfId="2336" priority="160" operator="between">
      <formula>0.001</formula>
      <formula>0.499</formula>
    </cfRule>
  </conditionalFormatting>
  <conditionalFormatting sqref="E11">
    <cfRule type="cellIs" dxfId="2335" priority="159" operator="between">
      <formula>0.001</formula>
      <formula>0.499</formula>
    </cfRule>
  </conditionalFormatting>
  <conditionalFormatting sqref="E11">
    <cfRule type="cellIs" dxfId="2334" priority="158" operator="between">
      <formula>0.001</formula>
      <formula>0.499</formula>
    </cfRule>
  </conditionalFormatting>
  <conditionalFormatting sqref="E11">
    <cfRule type="cellIs" dxfId="2333" priority="157" operator="between">
      <formula>0.001</formula>
      <formula>0.499</formula>
    </cfRule>
  </conditionalFormatting>
  <conditionalFormatting sqref="E14:E16">
    <cfRule type="cellIs" dxfId="2332" priority="156" operator="between">
      <formula>0.001</formula>
      <formula>0.499</formula>
    </cfRule>
  </conditionalFormatting>
  <conditionalFormatting sqref="E14:E16">
    <cfRule type="cellIs" dxfId="2331" priority="155" operator="between">
      <formula>0.001</formula>
      <formula>0.499</formula>
    </cfRule>
  </conditionalFormatting>
  <conditionalFormatting sqref="E14:E16">
    <cfRule type="cellIs" dxfId="2330" priority="154" operator="between">
      <formula>0.001</formula>
      <formula>0.499</formula>
    </cfRule>
  </conditionalFormatting>
  <conditionalFormatting sqref="E14:E16">
    <cfRule type="cellIs" dxfId="2329" priority="153" operator="between">
      <formula>0.001</formula>
      <formula>0.499</formula>
    </cfRule>
  </conditionalFormatting>
  <conditionalFormatting sqref="E14:E16">
    <cfRule type="cellIs" dxfId="2328" priority="152" operator="between">
      <formula>0.001</formula>
      <formula>0.499</formula>
    </cfRule>
  </conditionalFormatting>
  <conditionalFormatting sqref="E35">
    <cfRule type="cellIs" dxfId="2327" priority="151" operator="between">
      <formula>0.001</formula>
      <formula>0.499</formula>
    </cfRule>
  </conditionalFormatting>
  <conditionalFormatting sqref="E35">
    <cfRule type="cellIs" dxfId="2326" priority="150" operator="between">
      <formula>0.001</formula>
      <formula>0.499</formula>
    </cfRule>
  </conditionalFormatting>
  <conditionalFormatting sqref="E35">
    <cfRule type="cellIs" dxfId="2325" priority="149" operator="between">
      <formula>0.001</formula>
      <formula>0.499</formula>
    </cfRule>
  </conditionalFormatting>
  <conditionalFormatting sqref="E35">
    <cfRule type="cellIs" dxfId="2324" priority="148" operator="between">
      <formula>0.001</formula>
      <formula>0.499</formula>
    </cfRule>
  </conditionalFormatting>
  <conditionalFormatting sqref="E35">
    <cfRule type="cellIs" dxfId="2323" priority="147" operator="between">
      <formula>0.001</formula>
      <formula>0.499</formula>
    </cfRule>
  </conditionalFormatting>
  <conditionalFormatting sqref="E65">
    <cfRule type="cellIs" dxfId="2322" priority="146" operator="between">
      <formula>0.001</formula>
      <formula>0.499</formula>
    </cfRule>
  </conditionalFormatting>
  <conditionalFormatting sqref="E65">
    <cfRule type="cellIs" dxfId="2321" priority="145" operator="between">
      <formula>0.001</formula>
      <formula>0.499</formula>
    </cfRule>
  </conditionalFormatting>
  <conditionalFormatting sqref="E65">
    <cfRule type="cellIs" dxfId="2320" priority="144" operator="between">
      <formula>0.001</formula>
      <formula>0.499</formula>
    </cfRule>
  </conditionalFormatting>
  <conditionalFormatting sqref="E65">
    <cfRule type="cellIs" dxfId="2319" priority="143" operator="between">
      <formula>0.001</formula>
      <formula>0.499</formula>
    </cfRule>
  </conditionalFormatting>
  <conditionalFormatting sqref="E65">
    <cfRule type="cellIs" dxfId="2318" priority="142" operator="between">
      <formula>0.001</formula>
      <formula>0.499</formula>
    </cfRule>
  </conditionalFormatting>
  <conditionalFormatting sqref="E71">
    <cfRule type="cellIs" dxfId="2317" priority="141" operator="between">
      <formula>0.001</formula>
      <formula>0.499</formula>
    </cfRule>
  </conditionalFormatting>
  <conditionalFormatting sqref="E71">
    <cfRule type="cellIs" dxfId="2316" priority="140" operator="between">
      <formula>0.001</formula>
      <formula>0.499</formula>
    </cfRule>
  </conditionalFormatting>
  <conditionalFormatting sqref="E71">
    <cfRule type="cellIs" dxfId="2315" priority="139" operator="between">
      <formula>0.001</formula>
      <formula>0.499</formula>
    </cfRule>
  </conditionalFormatting>
  <conditionalFormatting sqref="E71">
    <cfRule type="cellIs" dxfId="2314" priority="138" operator="between">
      <formula>0.001</formula>
      <formula>0.499</formula>
    </cfRule>
  </conditionalFormatting>
  <conditionalFormatting sqref="E71">
    <cfRule type="cellIs" dxfId="2313" priority="137" operator="between">
      <formula>0.001</formula>
      <formula>0.499</formula>
    </cfRule>
  </conditionalFormatting>
  <conditionalFormatting sqref="E76">
    <cfRule type="cellIs" dxfId="2312" priority="136" operator="between">
      <formula>0.001</formula>
      <formula>0.499</formula>
    </cfRule>
  </conditionalFormatting>
  <conditionalFormatting sqref="E76">
    <cfRule type="cellIs" dxfId="2311" priority="135" operator="between">
      <formula>0.001</formula>
      <formula>0.499</formula>
    </cfRule>
  </conditionalFormatting>
  <conditionalFormatting sqref="E76">
    <cfRule type="cellIs" dxfId="2310" priority="134" operator="between">
      <formula>0.001</formula>
      <formula>0.499</formula>
    </cfRule>
  </conditionalFormatting>
  <conditionalFormatting sqref="E76">
    <cfRule type="cellIs" dxfId="2309" priority="133" operator="between">
      <formula>0.001</formula>
      <formula>0.499</formula>
    </cfRule>
  </conditionalFormatting>
  <conditionalFormatting sqref="E76">
    <cfRule type="cellIs" dxfId="2308" priority="132" operator="between">
      <formula>0.001</formula>
      <formula>0.499</formula>
    </cfRule>
  </conditionalFormatting>
  <conditionalFormatting sqref="E81">
    <cfRule type="cellIs" dxfId="2307" priority="131" operator="between">
      <formula>0.001</formula>
      <formula>0.499</formula>
    </cfRule>
  </conditionalFormatting>
  <conditionalFormatting sqref="E81">
    <cfRule type="cellIs" dxfId="2306" priority="130" operator="between">
      <formula>0.001</formula>
      <formula>0.499</formula>
    </cfRule>
  </conditionalFormatting>
  <conditionalFormatting sqref="E81">
    <cfRule type="cellIs" dxfId="2305" priority="129" operator="between">
      <formula>0.001</formula>
      <formula>0.499</formula>
    </cfRule>
  </conditionalFormatting>
  <conditionalFormatting sqref="E81">
    <cfRule type="cellIs" dxfId="2304" priority="128" operator="between">
      <formula>0.001</formula>
      <formula>0.499</formula>
    </cfRule>
  </conditionalFormatting>
  <conditionalFormatting sqref="E81">
    <cfRule type="cellIs" dxfId="2303" priority="127" operator="between">
      <formula>0.001</formula>
      <formula>0.499</formula>
    </cfRule>
  </conditionalFormatting>
  <conditionalFormatting sqref="E5:E85">
    <cfRule type="cellIs" dxfId="2302" priority="126" operator="between">
      <formula>0.001</formula>
      <formula>0.499</formula>
    </cfRule>
  </conditionalFormatting>
  <conditionalFormatting sqref="E5:E85">
    <cfRule type="cellIs" dxfId="2301" priority="125" stopIfTrue="1" operator="between">
      <formula>0.499</formula>
      <formula>0.599</formula>
    </cfRule>
  </conditionalFormatting>
  <conditionalFormatting sqref="E5:E85">
    <cfRule type="cellIs" dxfId="2300" priority="124" operator="between">
      <formula>0.001</formula>
      <formula>0.499</formula>
    </cfRule>
  </conditionalFormatting>
  <conditionalFormatting sqref="E5:E85">
    <cfRule type="cellIs" dxfId="2299" priority="123" operator="between">
      <formula>0.001</formula>
      <formula>0.499</formula>
    </cfRule>
  </conditionalFormatting>
  <conditionalFormatting sqref="E5:E85">
    <cfRule type="cellIs" dxfId="2298" priority="122" operator="between">
      <formula>0.001</formula>
      <formula>0.499</formula>
    </cfRule>
  </conditionalFormatting>
  <conditionalFormatting sqref="E5:E85">
    <cfRule type="cellIs" dxfId="2297" priority="121" operator="between">
      <formula>0.001</formula>
      <formula>0.499</formula>
    </cfRule>
  </conditionalFormatting>
  <conditionalFormatting sqref="E5:E85">
    <cfRule type="cellIs" dxfId="2296" priority="120" stopIfTrue="1" operator="between">
      <formula>0.499</formula>
      <formula>0.599</formula>
    </cfRule>
  </conditionalFormatting>
  <conditionalFormatting sqref="E5:E85">
    <cfRule type="cellIs" dxfId="2295" priority="119" operator="between">
      <formula>0.001</formula>
      <formula>0.499</formula>
    </cfRule>
  </conditionalFormatting>
  <conditionalFormatting sqref="E5:E85">
    <cfRule type="cellIs" dxfId="2294" priority="118" stopIfTrue="1" operator="between">
      <formula>0.499</formula>
      <formula>0.599</formula>
    </cfRule>
  </conditionalFormatting>
  <conditionalFormatting sqref="E5:E85">
    <cfRule type="cellIs" dxfId="2293" priority="117" operator="between">
      <formula>0.001</formula>
      <formula>0.499</formula>
    </cfRule>
  </conditionalFormatting>
  <conditionalFormatting sqref="E5:E85">
    <cfRule type="cellIs" dxfId="2292" priority="116" stopIfTrue="1" operator="between">
      <formula>0.499</formula>
      <formula>0.599</formula>
    </cfRule>
  </conditionalFormatting>
  <conditionalFormatting sqref="E5:E85">
    <cfRule type="cellIs" dxfId="2291" priority="115" operator="between">
      <formula>0.001</formula>
      <formula>0.499</formula>
    </cfRule>
  </conditionalFormatting>
  <conditionalFormatting sqref="E5:E85">
    <cfRule type="cellIs" dxfId="2290" priority="114" operator="between">
      <formula>0.001</formula>
      <formula>0.499</formula>
    </cfRule>
  </conditionalFormatting>
  <conditionalFormatting sqref="E5:E85">
    <cfRule type="cellIs" dxfId="2289" priority="113" operator="between">
      <formula>0.001</formula>
      <formula>0.499</formula>
    </cfRule>
  </conditionalFormatting>
  <conditionalFormatting sqref="E5:E85">
    <cfRule type="cellIs" dxfId="2288" priority="112" operator="between">
      <formula>0.001</formula>
      <formula>0.499</formula>
    </cfRule>
  </conditionalFormatting>
  <conditionalFormatting sqref="E5:E85">
    <cfRule type="cellIs" dxfId="2287" priority="111" operator="between">
      <formula>0.001</formula>
      <formula>0.499</formula>
    </cfRule>
  </conditionalFormatting>
  <conditionalFormatting sqref="E11">
    <cfRule type="cellIs" dxfId="2286" priority="110" operator="between">
      <formula>0.001</formula>
      <formula>0.499</formula>
    </cfRule>
  </conditionalFormatting>
  <conditionalFormatting sqref="E11">
    <cfRule type="cellIs" dxfId="2285" priority="109" stopIfTrue="1" operator="between">
      <formula>0.499</formula>
      <formula>0.599</formula>
    </cfRule>
  </conditionalFormatting>
  <conditionalFormatting sqref="E11">
    <cfRule type="cellIs" dxfId="2284" priority="108" operator="between">
      <formula>0.001</formula>
      <formula>0.499</formula>
    </cfRule>
  </conditionalFormatting>
  <conditionalFormatting sqref="E11">
    <cfRule type="cellIs" dxfId="2283" priority="107" operator="between">
      <formula>0.001</formula>
      <formula>0.499</formula>
    </cfRule>
  </conditionalFormatting>
  <conditionalFormatting sqref="E11">
    <cfRule type="cellIs" dxfId="2282" priority="106" operator="between">
      <formula>0.001</formula>
      <formula>0.499</formula>
    </cfRule>
  </conditionalFormatting>
  <conditionalFormatting sqref="E11">
    <cfRule type="cellIs" dxfId="2281" priority="105" operator="between">
      <formula>0.001</formula>
      <formula>0.499</formula>
    </cfRule>
  </conditionalFormatting>
  <conditionalFormatting sqref="E11">
    <cfRule type="cellIs" dxfId="2280" priority="104" stopIfTrue="1" operator="between">
      <formula>0.499</formula>
      <formula>0.599</formula>
    </cfRule>
  </conditionalFormatting>
  <conditionalFormatting sqref="E11">
    <cfRule type="cellIs" dxfId="2279" priority="103" operator="between">
      <formula>0.001</formula>
      <formula>0.499</formula>
    </cfRule>
  </conditionalFormatting>
  <conditionalFormatting sqref="E11">
    <cfRule type="cellIs" dxfId="2278" priority="102" stopIfTrue="1" operator="between">
      <formula>0.499</formula>
      <formula>0.599</formula>
    </cfRule>
  </conditionalFormatting>
  <conditionalFormatting sqref="E11">
    <cfRule type="cellIs" dxfId="2277" priority="101" operator="between">
      <formula>0.001</formula>
      <formula>0.499</formula>
    </cfRule>
  </conditionalFormatting>
  <conditionalFormatting sqref="E11">
    <cfRule type="cellIs" dxfId="2276" priority="100" stopIfTrue="1" operator="between">
      <formula>0.499</formula>
      <formula>0.599</formula>
    </cfRule>
  </conditionalFormatting>
  <conditionalFormatting sqref="E11">
    <cfRule type="cellIs" dxfId="2275" priority="99" operator="between">
      <formula>0.001</formula>
      <formula>0.499</formula>
    </cfRule>
  </conditionalFormatting>
  <conditionalFormatting sqref="E11">
    <cfRule type="cellIs" dxfId="2274" priority="98" operator="between">
      <formula>0.001</formula>
      <formula>0.499</formula>
    </cfRule>
  </conditionalFormatting>
  <conditionalFormatting sqref="E11">
    <cfRule type="cellIs" dxfId="2273" priority="97" operator="between">
      <formula>0.001</formula>
      <formula>0.499</formula>
    </cfRule>
  </conditionalFormatting>
  <conditionalFormatting sqref="E11">
    <cfRule type="cellIs" dxfId="2272" priority="96" operator="between">
      <formula>0.001</formula>
      <formula>0.499</formula>
    </cfRule>
  </conditionalFormatting>
  <conditionalFormatting sqref="E11">
    <cfRule type="cellIs" dxfId="2271" priority="95" operator="between">
      <formula>0.001</formula>
      <formula>0.499</formula>
    </cfRule>
  </conditionalFormatting>
  <conditionalFormatting sqref="E14:E16">
    <cfRule type="cellIs" dxfId="2270" priority="94" operator="between">
      <formula>0.001</formula>
      <formula>0.499</formula>
    </cfRule>
  </conditionalFormatting>
  <conditionalFormatting sqref="E14:E16">
    <cfRule type="cellIs" dxfId="2269" priority="93" stopIfTrue="1" operator="between">
      <formula>0.499</formula>
      <formula>0.599</formula>
    </cfRule>
  </conditionalFormatting>
  <conditionalFormatting sqref="E14:E16">
    <cfRule type="cellIs" dxfId="2268" priority="92" operator="between">
      <formula>0.001</formula>
      <formula>0.499</formula>
    </cfRule>
  </conditionalFormatting>
  <conditionalFormatting sqref="E14:E16">
    <cfRule type="cellIs" dxfId="2267" priority="91" operator="between">
      <formula>0.001</formula>
      <formula>0.499</formula>
    </cfRule>
  </conditionalFormatting>
  <conditionalFormatting sqref="E14:E16">
    <cfRule type="cellIs" dxfId="2266" priority="90" operator="between">
      <formula>0.001</formula>
      <formula>0.499</formula>
    </cfRule>
  </conditionalFormatting>
  <conditionalFormatting sqref="E14:E16">
    <cfRule type="cellIs" dxfId="2265" priority="89" operator="between">
      <formula>0.001</formula>
      <formula>0.499</formula>
    </cfRule>
  </conditionalFormatting>
  <conditionalFormatting sqref="E14:E16">
    <cfRule type="cellIs" dxfId="2264" priority="88" stopIfTrue="1" operator="between">
      <formula>0.499</formula>
      <formula>0.599</formula>
    </cfRule>
  </conditionalFormatting>
  <conditionalFormatting sqref="E14:E16">
    <cfRule type="cellIs" dxfId="2263" priority="87" operator="between">
      <formula>0.001</formula>
      <formula>0.499</formula>
    </cfRule>
  </conditionalFormatting>
  <conditionalFormatting sqref="E14:E16">
    <cfRule type="cellIs" dxfId="2262" priority="86" stopIfTrue="1" operator="between">
      <formula>0.499</formula>
      <formula>0.599</formula>
    </cfRule>
  </conditionalFormatting>
  <conditionalFormatting sqref="E14:E16">
    <cfRule type="cellIs" dxfId="2261" priority="85" operator="between">
      <formula>0.001</formula>
      <formula>0.499</formula>
    </cfRule>
  </conditionalFormatting>
  <conditionalFormatting sqref="E14:E16">
    <cfRule type="cellIs" dxfId="2260" priority="84" stopIfTrue="1" operator="between">
      <formula>0.499</formula>
      <formula>0.599</formula>
    </cfRule>
  </conditionalFormatting>
  <conditionalFormatting sqref="E14:E16">
    <cfRule type="cellIs" dxfId="2259" priority="83" operator="between">
      <formula>0.001</formula>
      <formula>0.499</formula>
    </cfRule>
  </conditionalFormatting>
  <conditionalFormatting sqref="E14:E16">
    <cfRule type="cellIs" dxfId="2258" priority="82" operator="between">
      <formula>0.001</formula>
      <formula>0.499</formula>
    </cfRule>
  </conditionalFormatting>
  <conditionalFormatting sqref="E14:E16">
    <cfRule type="cellIs" dxfId="2257" priority="81" operator="between">
      <formula>0.001</formula>
      <formula>0.499</formula>
    </cfRule>
  </conditionalFormatting>
  <conditionalFormatting sqref="E14:E16">
    <cfRule type="cellIs" dxfId="2256" priority="80" operator="between">
      <formula>0.001</formula>
      <formula>0.499</formula>
    </cfRule>
  </conditionalFormatting>
  <conditionalFormatting sqref="E14:E16">
    <cfRule type="cellIs" dxfId="2255" priority="79" operator="between">
      <formula>0.001</formula>
      <formula>0.499</formula>
    </cfRule>
  </conditionalFormatting>
  <conditionalFormatting sqref="E65">
    <cfRule type="cellIs" dxfId="2254" priority="78" operator="between">
      <formula>0.001</formula>
      <formula>0.499</formula>
    </cfRule>
  </conditionalFormatting>
  <conditionalFormatting sqref="E65">
    <cfRule type="cellIs" dxfId="2253" priority="77" stopIfTrue="1" operator="between">
      <formula>0.499</formula>
      <formula>0.599</formula>
    </cfRule>
  </conditionalFormatting>
  <conditionalFormatting sqref="E65">
    <cfRule type="cellIs" dxfId="2252" priority="76" operator="between">
      <formula>0.001</formula>
      <formula>0.499</formula>
    </cfRule>
  </conditionalFormatting>
  <conditionalFormatting sqref="E65">
    <cfRule type="cellIs" dxfId="2251" priority="75" operator="between">
      <formula>0.001</formula>
      <formula>0.499</formula>
    </cfRule>
  </conditionalFormatting>
  <conditionalFormatting sqref="E65">
    <cfRule type="cellIs" dxfId="2250" priority="74" operator="between">
      <formula>0.001</formula>
      <formula>0.499</formula>
    </cfRule>
  </conditionalFormatting>
  <conditionalFormatting sqref="E65">
    <cfRule type="cellIs" dxfId="2249" priority="73" operator="between">
      <formula>0.001</formula>
      <formula>0.499</formula>
    </cfRule>
  </conditionalFormatting>
  <conditionalFormatting sqref="E65">
    <cfRule type="cellIs" dxfId="2248" priority="72" stopIfTrue="1" operator="between">
      <formula>0.499</formula>
      <formula>0.599</formula>
    </cfRule>
  </conditionalFormatting>
  <conditionalFormatting sqref="E65">
    <cfRule type="cellIs" dxfId="2247" priority="71" operator="between">
      <formula>0.001</formula>
      <formula>0.499</formula>
    </cfRule>
  </conditionalFormatting>
  <conditionalFormatting sqref="E65">
    <cfRule type="cellIs" dxfId="2246" priority="70" stopIfTrue="1" operator="between">
      <formula>0.499</formula>
      <formula>0.599</formula>
    </cfRule>
  </conditionalFormatting>
  <conditionalFormatting sqref="E65">
    <cfRule type="cellIs" dxfId="2245" priority="69" operator="between">
      <formula>0.001</formula>
      <formula>0.499</formula>
    </cfRule>
  </conditionalFormatting>
  <conditionalFormatting sqref="E65">
    <cfRule type="cellIs" dxfId="2244" priority="68" stopIfTrue="1" operator="between">
      <formula>0.499</formula>
      <formula>0.599</formula>
    </cfRule>
  </conditionalFormatting>
  <conditionalFormatting sqref="E65">
    <cfRule type="cellIs" dxfId="2243" priority="67" operator="between">
      <formula>0.001</formula>
      <formula>0.499</formula>
    </cfRule>
  </conditionalFormatting>
  <conditionalFormatting sqref="E65">
    <cfRule type="cellIs" dxfId="2242" priority="66" operator="between">
      <formula>0.001</formula>
      <formula>0.499</formula>
    </cfRule>
  </conditionalFormatting>
  <conditionalFormatting sqref="E65">
    <cfRule type="cellIs" dxfId="2241" priority="65" operator="between">
      <formula>0.001</formula>
      <formula>0.499</formula>
    </cfRule>
  </conditionalFormatting>
  <conditionalFormatting sqref="E65">
    <cfRule type="cellIs" dxfId="2240" priority="64" operator="between">
      <formula>0.001</formula>
      <formula>0.499</formula>
    </cfRule>
  </conditionalFormatting>
  <conditionalFormatting sqref="E65">
    <cfRule type="cellIs" dxfId="2239" priority="63" operator="between">
      <formula>0.001</formula>
      <formula>0.499</formula>
    </cfRule>
  </conditionalFormatting>
  <conditionalFormatting sqref="E71">
    <cfRule type="cellIs" dxfId="2238" priority="62" operator="between">
      <formula>0.001</formula>
      <formula>0.499</formula>
    </cfRule>
  </conditionalFormatting>
  <conditionalFormatting sqref="E71">
    <cfRule type="cellIs" dxfId="2237" priority="61" stopIfTrue="1" operator="between">
      <formula>0.499</formula>
      <formula>0.599</formula>
    </cfRule>
  </conditionalFormatting>
  <conditionalFormatting sqref="E71">
    <cfRule type="cellIs" dxfId="2236" priority="60" operator="between">
      <formula>0.001</formula>
      <formula>0.499</formula>
    </cfRule>
  </conditionalFormatting>
  <conditionalFormatting sqref="E71">
    <cfRule type="cellIs" dxfId="2235" priority="59" operator="between">
      <formula>0.001</formula>
      <formula>0.499</formula>
    </cfRule>
  </conditionalFormatting>
  <conditionalFormatting sqref="E71">
    <cfRule type="cellIs" dxfId="2234" priority="58" operator="between">
      <formula>0.001</formula>
      <formula>0.499</formula>
    </cfRule>
  </conditionalFormatting>
  <conditionalFormatting sqref="E71">
    <cfRule type="cellIs" dxfId="2233" priority="57" operator="between">
      <formula>0.001</formula>
      <formula>0.499</formula>
    </cfRule>
  </conditionalFormatting>
  <conditionalFormatting sqref="E71">
    <cfRule type="cellIs" dxfId="2232" priority="56" stopIfTrue="1" operator="between">
      <formula>0.499</formula>
      <formula>0.599</formula>
    </cfRule>
  </conditionalFormatting>
  <conditionalFormatting sqref="E71">
    <cfRule type="cellIs" dxfId="2231" priority="55" operator="between">
      <formula>0.001</formula>
      <formula>0.499</formula>
    </cfRule>
  </conditionalFormatting>
  <conditionalFormatting sqref="E71">
    <cfRule type="cellIs" dxfId="2230" priority="54" stopIfTrue="1" operator="between">
      <formula>0.499</formula>
      <formula>0.599</formula>
    </cfRule>
  </conditionalFormatting>
  <conditionalFormatting sqref="E71">
    <cfRule type="cellIs" dxfId="2229" priority="53" operator="between">
      <formula>0.001</formula>
      <formula>0.499</formula>
    </cfRule>
  </conditionalFormatting>
  <conditionalFormatting sqref="E71">
    <cfRule type="cellIs" dxfId="2228" priority="52" stopIfTrue="1" operator="between">
      <formula>0.499</formula>
      <formula>0.599</formula>
    </cfRule>
  </conditionalFormatting>
  <conditionalFormatting sqref="E71">
    <cfRule type="cellIs" dxfId="2227" priority="51" operator="between">
      <formula>0.001</formula>
      <formula>0.499</formula>
    </cfRule>
  </conditionalFormatting>
  <conditionalFormatting sqref="E71">
    <cfRule type="cellIs" dxfId="2226" priority="50" operator="between">
      <formula>0.001</formula>
      <formula>0.499</formula>
    </cfRule>
  </conditionalFormatting>
  <conditionalFormatting sqref="E71">
    <cfRule type="cellIs" dxfId="2225" priority="49" operator="between">
      <formula>0.001</formula>
      <formula>0.499</formula>
    </cfRule>
  </conditionalFormatting>
  <conditionalFormatting sqref="E71">
    <cfRule type="cellIs" dxfId="2224" priority="48" operator="between">
      <formula>0.001</formula>
      <formula>0.499</formula>
    </cfRule>
  </conditionalFormatting>
  <conditionalFormatting sqref="E71">
    <cfRule type="cellIs" dxfId="2223" priority="47" operator="between">
      <formula>0.001</formula>
      <formula>0.499</formula>
    </cfRule>
  </conditionalFormatting>
  <conditionalFormatting sqref="E76">
    <cfRule type="cellIs" dxfId="2222" priority="46" operator="between">
      <formula>0.001</formula>
      <formula>0.499</formula>
    </cfRule>
  </conditionalFormatting>
  <conditionalFormatting sqref="E76">
    <cfRule type="cellIs" dxfId="2221" priority="45" stopIfTrue="1" operator="between">
      <formula>0.499</formula>
      <formula>0.599</formula>
    </cfRule>
  </conditionalFormatting>
  <conditionalFormatting sqref="E76">
    <cfRule type="cellIs" dxfId="2220" priority="44" operator="between">
      <formula>0.001</formula>
      <formula>0.499</formula>
    </cfRule>
  </conditionalFormatting>
  <conditionalFormatting sqref="E76">
    <cfRule type="cellIs" dxfId="2219" priority="43" operator="between">
      <formula>0.001</formula>
      <formula>0.499</formula>
    </cfRule>
  </conditionalFormatting>
  <conditionalFormatting sqref="E76">
    <cfRule type="cellIs" dxfId="2218" priority="42" operator="between">
      <formula>0.001</formula>
      <formula>0.499</formula>
    </cfRule>
  </conditionalFormatting>
  <conditionalFormatting sqref="E76">
    <cfRule type="cellIs" dxfId="2217" priority="41" operator="between">
      <formula>0.001</formula>
      <formula>0.499</formula>
    </cfRule>
  </conditionalFormatting>
  <conditionalFormatting sqref="E76">
    <cfRule type="cellIs" dxfId="2216" priority="40" stopIfTrue="1" operator="between">
      <formula>0.499</formula>
      <formula>0.599</formula>
    </cfRule>
  </conditionalFormatting>
  <conditionalFormatting sqref="E76">
    <cfRule type="cellIs" dxfId="2215" priority="39" operator="between">
      <formula>0.001</formula>
      <formula>0.499</formula>
    </cfRule>
  </conditionalFormatting>
  <conditionalFormatting sqref="E76">
    <cfRule type="cellIs" dxfId="2214" priority="38" stopIfTrue="1" operator="between">
      <formula>0.499</formula>
      <formula>0.599</formula>
    </cfRule>
  </conditionalFormatting>
  <conditionalFormatting sqref="E76">
    <cfRule type="cellIs" dxfId="2213" priority="37" operator="between">
      <formula>0.001</formula>
      <formula>0.499</formula>
    </cfRule>
  </conditionalFormatting>
  <conditionalFormatting sqref="E76">
    <cfRule type="cellIs" dxfId="2212" priority="36" stopIfTrue="1" operator="between">
      <formula>0.499</formula>
      <formula>0.599</formula>
    </cfRule>
  </conditionalFormatting>
  <conditionalFormatting sqref="E76">
    <cfRule type="cellIs" dxfId="2211" priority="35" operator="between">
      <formula>0.001</formula>
      <formula>0.499</formula>
    </cfRule>
  </conditionalFormatting>
  <conditionalFormatting sqref="E76">
    <cfRule type="cellIs" dxfId="2210" priority="34" operator="between">
      <formula>0.001</formula>
      <formula>0.499</formula>
    </cfRule>
  </conditionalFormatting>
  <conditionalFormatting sqref="E76">
    <cfRule type="cellIs" dxfId="2209" priority="33" operator="between">
      <formula>0.001</formula>
      <formula>0.499</formula>
    </cfRule>
  </conditionalFormatting>
  <conditionalFormatting sqref="E76">
    <cfRule type="cellIs" dxfId="2208" priority="32" operator="between">
      <formula>0.001</formula>
      <formula>0.499</formula>
    </cfRule>
  </conditionalFormatting>
  <conditionalFormatting sqref="E76">
    <cfRule type="cellIs" dxfId="2207" priority="31" operator="between">
      <formula>0.001</formula>
      <formula>0.499</formula>
    </cfRule>
  </conditionalFormatting>
  <conditionalFormatting sqref="E17">
    <cfRule type="cellIs" dxfId="2206" priority="30" operator="between">
      <formula>0.001</formula>
      <formula>0.499</formula>
    </cfRule>
  </conditionalFormatting>
  <conditionalFormatting sqref="E17">
    <cfRule type="cellIs" dxfId="2205" priority="29" operator="between">
      <formula>0.001</formula>
      <formula>0.499</formula>
    </cfRule>
  </conditionalFormatting>
  <conditionalFormatting sqref="E17">
    <cfRule type="cellIs" dxfId="2204" priority="28" operator="between">
      <formula>0.001</formula>
      <formula>0.499</formula>
    </cfRule>
  </conditionalFormatting>
  <conditionalFormatting sqref="E17">
    <cfRule type="cellIs" dxfId="2203" priority="27" operator="between">
      <formula>0.001</formula>
      <formula>0.499</formula>
    </cfRule>
  </conditionalFormatting>
  <conditionalFormatting sqref="E17">
    <cfRule type="cellIs" dxfId="2202" priority="26" operator="between">
      <formula>0.001</formula>
      <formula>0.499</formula>
    </cfRule>
  </conditionalFormatting>
  <conditionalFormatting sqref="E17">
    <cfRule type="cellIs" dxfId="2201" priority="25" operator="between">
      <formula>0.001</formula>
      <formula>0.499</formula>
    </cfRule>
  </conditionalFormatting>
  <conditionalFormatting sqref="D57">
    <cfRule type="cellIs" dxfId="2200" priority="24" operator="between">
      <formula>0.001</formula>
      <formula>0.499</formula>
    </cfRule>
  </conditionalFormatting>
  <conditionalFormatting sqref="D57">
    <cfRule type="cellIs" dxfId="2199" priority="23" operator="between">
      <formula>0.001</formula>
      <formula>0.499</formula>
    </cfRule>
  </conditionalFormatting>
  <conditionalFormatting sqref="D57">
    <cfRule type="cellIs" dxfId="2198" priority="22" operator="between">
      <formula>0.001</formula>
      <formula>0.499</formula>
    </cfRule>
  </conditionalFormatting>
  <conditionalFormatting sqref="D57">
    <cfRule type="cellIs" dxfId="2197" priority="21" operator="between">
      <formula>0.001</formula>
      <formula>0.499</formula>
    </cfRule>
  </conditionalFormatting>
  <conditionalFormatting sqref="D57">
    <cfRule type="cellIs" dxfId="2196" priority="20" operator="between">
      <formula>0.001</formula>
      <formula>0.499</formula>
    </cfRule>
  </conditionalFormatting>
  <conditionalFormatting sqref="D57">
    <cfRule type="cellIs" dxfId="2195" priority="19" operator="between">
      <formula>0.001</formula>
      <formula>0.499</formula>
    </cfRule>
  </conditionalFormatting>
  <conditionalFormatting sqref="C76">
    <cfRule type="cellIs" dxfId="2194" priority="18" operator="between">
      <formula>0.001</formula>
      <formula>0.499</formula>
    </cfRule>
  </conditionalFormatting>
  <conditionalFormatting sqref="C76">
    <cfRule type="cellIs" dxfId="2193" priority="17" operator="between">
      <formula>0.001</formula>
      <formula>0.499</formula>
    </cfRule>
  </conditionalFormatting>
  <conditionalFormatting sqref="C76">
    <cfRule type="cellIs" dxfId="2192" priority="16" operator="between">
      <formula>0.001</formula>
      <formula>0.499</formula>
    </cfRule>
  </conditionalFormatting>
  <conditionalFormatting sqref="C76">
    <cfRule type="cellIs" dxfId="2191" priority="15" operator="between">
      <formula>0.001</formula>
      <formula>0.499</formula>
    </cfRule>
  </conditionalFormatting>
  <conditionalFormatting sqref="C76">
    <cfRule type="cellIs" dxfId="2190" priority="14" operator="between">
      <formula>0.001</formula>
      <formula>0.499</formula>
    </cfRule>
  </conditionalFormatting>
  <conditionalFormatting sqref="C76">
    <cfRule type="cellIs" dxfId="2189" priority="13" operator="between">
      <formula>0.001</formula>
      <formula>0.499</formula>
    </cfRule>
  </conditionalFormatting>
  <conditionalFormatting sqref="C81">
    <cfRule type="cellIs" dxfId="2188" priority="12" operator="between">
      <formula>0.001</formula>
      <formula>0.499</formula>
    </cfRule>
  </conditionalFormatting>
  <conditionalFormatting sqref="C81">
    <cfRule type="cellIs" dxfId="2187" priority="11" operator="between">
      <formula>0.001</formula>
      <formula>0.499</formula>
    </cfRule>
  </conditionalFormatting>
  <conditionalFormatting sqref="C81">
    <cfRule type="cellIs" dxfId="2186" priority="10" operator="between">
      <formula>0.001</formula>
      <formula>0.499</formula>
    </cfRule>
  </conditionalFormatting>
  <conditionalFormatting sqref="C81">
    <cfRule type="cellIs" dxfId="2185" priority="9" operator="between">
      <formula>0.001</formula>
      <formula>0.499</formula>
    </cfRule>
  </conditionalFormatting>
  <conditionalFormatting sqref="C81">
    <cfRule type="cellIs" dxfId="2184" priority="8" operator="between">
      <formula>0.001</formula>
      <formula>0.499</formula>
    </cfRule>
  </conditionalFormatting>
  <conditionalFormatting sqref="C81">
    <cfRule type="cellIs" dxfId="2183" priority="7" operator="between">
      <formula>0.001</formula>
      <formula>0.499</formula>
    </cfRule>
  </conditionalFormatting>
  <conditionalFormatting sqref="E76">
    <cfRule type="cellIs" dxfId="2182" priority="6" operator="between">
      <formula>0.001</formula>
      <formula>0.499</formula>
    </cfRule>
  </conditionalFormatting>
  <conditionalFormatting sqref="E76">
    <cfRule type="cellIs" dxfId="2181" priority="5" operator="between">
      <formula>0.001</formula>
      <formula>0.499</formula>
    </cfRule>
  </conditionalFormatting>
  <conditionalFormatting sqref="E76">
    <cfRule type="cellIs" dxfId="2180" priority="4" operator="between">
      <formula>0.001</formula>
      <formula>0.499</formula>
    </cfRule>
  </conditionalFormatting>
  <conditionalFormatting sqref="E76">
    <cfRule type="cellIs" dxfId="2179" priority="3" operator="between">
      <formula>0.001</formula>
      <formula>0.499</formula>
    </cfRule>
  </conditionalFormatting>
  <conditionalFormatting sqref="E76">
    <cfRule type="cellIs" dxfId="2178" priority="2" operator="between">
      <formula>0.001</formula>
      <formula>0.499</formula>
    </cfRule>
  </conditionalFormatting>
  <conditionalFormatting sqref="E76">
    <cfRule type="cellIs" dxfId="2177" priority="1" operator="between">
      <formula>0.001</formula>
      <formula>0.499</formula>
    </cfRule>
  </conditionalFormatting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sheetPr codeName="Folha57"/>
  <dimension ref="A1:G21"/>
  <sheetViews>
    <sheetView showGridLines="0" workbookViewId="0">
      <selection sqref="A1:F1"/>
    </sheetView>
  </sheetViews>
  <sheetFormatPr defaultColWidth="9.140625" defaultRowHeight="15"/>
  <cols>
    <col min="1" max="2" width="3.7109375" style="122" customWidth="1"/>
    <col min="3" max="3" width="35.7109375" style="64" customWidth="1"/>
    <col min="4" max="6" width="12.7109375" style="64" customWidth="1"/>
    <col min="7" max="16384" width="9.140625" style="65"/>
  </cols>
  <sheetData>
    <row r="1" spans="1:7" s="61" customFormat="1" ht="36" customHeight="1">
      <c r="A1" s="560" t="s">
        <v>995</v>
      </c>
      <c r="B1" s="560"/>
      <c r="C1" s="560"/>
      <c r="D1" s="560"/>
      <c r="E1" s="560"/>
      <c r="F1" s="560"/>
      <c r="G1" s="515" t="s">
        <v>1048</v>
      </c>
    </row>
    <row r="2" spans="1:7" s="125" customFormat="1" ht="9" customHeight="1">
      <c r="A2" s="583" t="s">
        <v>475</v>
      </c>
      <c r="B2" s="583"/>
      <c r="C2" s="583"/>
      <c r="D2" s="123"/>
      <c r="E2" s="123"/>
      <c r="F2" s="123"/>
    </row>
    <row r="3" spans="1:7" ht="19.899999999999999" customHeight="1">
      <c r="A3" s="563" t="s">
        <v>756</v>
      </c>
      <c r="B3" s="564"/>
      <c r="C3" s="221" t="s">
        <v>943</v>
      </c>
      <c r="D3" s="245">
        <v>2016</v>
      </c>
      <c r="E3" s="256">
        <v>2017</v>
      </c>
      <c r="F3" s="54" t="s">
        <v>1078</v>
      </c>
    </row>
    <row r="4" spans="1:7" s="115" customFormat="1" ht="5.0999999999999996" customHeight="1">
      <c r="A4" s="121"/>
      <c r="B4" s="121"/>
      <c r="C4" s="113"/>
      <c r="D4" s="114"/>
      <c r="E4" s="114"/>
      <c r="F4" s="114"/>
    </row>
    <row r="5" spans="1:7" s="224" customFormat="1" ht="9.9499999999999993" customHeight="1">
      <c r="A5" s="120" t="s">
        <v>467</v>
      </c>
      <c r="B5" s="584" t="s">
        <v>461</v>
      </c>
      <c r="C5" s="584"/>
      <c r="D5" s="293">
        <v>50038841.230000004</v>
      </c>
      <c r="E5" s="293">
        <v>55017987.696999997</v>
      </c>
      <c r="F5" s="293">
        <v>57806516.503999993</v>
      </c>
    </row>
    <row r="6" spans="1:7" s="66" customFormat="1" ht="5.0999999999999996" customHeight="1">
      <c r="A6" s="29"/>
      <c r="B6" s="29"/>
      <c r="C6" s="30"/>
      <c r="D6" s="140"/>
      <c r="E6" s="140"/>
      <c r="F6" s="140"/>
    </row>
    <row r="7" spans="1:7" s="131" customFormat="1" ht="9.9499999999999993" customHeight="1">
      <c r="A7" s="118">
        <v>1</v>
      </c>
      <c r="B7" s="118"/>
      <c r="C7" s="119" t="s">
        <v>462</v>
      </c>
      <c r="D7" s="141">
        <v>47609412.703000002</v>
      </c>
      <c r="E7" s="141">
        <v>52354583.415999994</v>
      </c>
      <c r="F7" s="141">
        <v>55081614.748999991</v>
      </c>
    </row>
    <row r="8" spans="1:7" ht="9.9499999999999993" customHeight="1">
      <c r="A8" s="31"/>
      <c r="B8" s="134" t="s">
        <v>468</v>
      </c>
      <c r="C8" s="126" t="s">
        <v>463</v>
      </c>
      <c r="D8" s="142">
        <v>20503210.500999998</v>
      </c>
      <c r="E8" s="142">
        <v>22152541.033</v>
      </c>
      <c r="F8" s="142">
        <v>22635060.772</v>
      </c>
    </row>
    <row r="9" spans="1:7" ht="9.9499999999999993" customHeight="1">
      <c r="A9" s="31"/>
      <c r="B9" s="135" t="s">
        <v>469</v>
      </c>
      <c r="C9" s="127" t="s">
        <v>464</v>
      </c>
      <c r="D9" s="142">
        <v>11091010.126</v>
      </c>
      <c r="E9" s="143">
        <v>10781372.122</v>
      </c>
      <c r="F9" s="142">
        <v>11270444.726</v>
      </c>
    </row>
    <row r="10" spans="1:7" ht="9.9499999999999993" customHeight="1">
      <c r="A10" s="31"/>
      <c r="B10" s="135" t="s">
        <v>470</v>
      </c>
      <c r="C10" s="127" t="s">
        <v>963</v>
      </c>
      <c r="D10" s="142">
        <v>12940882.504000001</v>
      </c>
      <c r="E10" s="143">
        <v>15987045.939999999</v>
      </c>
      <c r="F10" s="142">
        <v>17401697.844999999</v>
      </c>
    </row>
    <row r="11" spans="1:7" ht="9.9499999999999993" customHeight="1">
      <c r="A11" s="31"/>
      <c r="B11" s="135" t="s">
        <v>471</v>
      </c>
      <c r="C11" s="127" t="s">
        <v>465</v>
      </c>
      <c r="D11" s="142">
        <v>2915170.2590000001</v>
      </c>
      <c r="E11" s="143">
        <v>3261002.4289999995</v>
      </c>
      <c r="F11" s="142">
        <v>3572709.6319999998</v>
      </c>
    </row>
    <row r="12" spans="1:7" ht="9.9499999999999993" customHeight="1">
      <c r="A12" s="31"/>
      <c r="B12" s="136" t="s">
        <v>472</v>
      </c>
      <c r="C12" s="128" t="s">
        <v>466</v>
      </c>
      <c r="D12" s="142">
        <v>159139.31299999999</v>
      </c>
      <c r="E12" s="144">
        <v>172621.89200000002</v>
      </c>
      <c r="F12" s="250">
        <v>201701.774</v>
      </c>
    </row>
    <row r="13" spans="1:7" s="115" customFormat="1" ht="5.0999999999999996" customHeight="1">
      <c r="A13" s="129"/>
      <c r="B13" s="129"/>
      <c r="C13" s="130"/>
      <c r="D13" s="145"/>
      <c r="E13" s="145"/>
      <c r="F13" s="145"/>
    </row>
    <row r="14" spans="1:7" s="131" customFormat="1" ht="9.9499999999999993" customHeight="1">
      <c r="A14" s="118">
        <v>2</v>
      </c>
      <c r="B14" s="579" t="s">
        <v>801</v>
      </c>
      <c r="C14" s="579"/>
      <c r="D14" s="141">
        <v>83887.462999999989</v>
      </c>
      <c r="E14" s="141">
        <v>88119.905999999988</v>
      </c>
      <c r="F14" s="141">
        <v>89789.567999999999</v>
      </c>
    </row>
    <row r="15" spans="1:7" s="115" customFormat="1" ht="5.0999999999999996" customHeight="1">
      <c r="A15" s="129"/>
      <c r="B15" s="129"/>
      <c r="C15" s="130"/>
      <c r="D15" s="145"/>
      <c r="E15" s="145"/>
      <c r="F15" s="145"/>
    </row>
    <row r="16" spans="1:7" s="131" customFormat="1" ht="9.9499999999999993" customHeight="1">
      <c r="A16" s="118">
        <v>3</v>
      </c>
      <c r="B16" s="579" t="s">
        <v>802</v>
      </c>
      <c r="C16" s="579"/>
      <c r="D16" s="141">
        <v>98762.062999999995</v>
      </c>
      <c r="E16" s="141">
        <v>153248.63799999998</v>
      </c>
      <c r="F16" s="141">
        <v>228890.595</v>
      </c>
    </row>
    <row r="17" spans="1:6" s="115" customFormat="1" ht="5.0999999999999996" customHeight="1">
      <c r="A17" s="129"/>
      <c r="B17" s="129"/>
      <c r="C17" s="130"/>
      <c r="D17" s="145"/>
      <c r="E17" s="145"/>
      <c r="F17" s="145"/>
    </row>
    <row r="18" spans="1:6" s="133" customFormat="1" ht="9.9499999999999993" customHeight="1">
      <c r="A18" s="132" t="s">
        <v>473</v>
      </c>
      <c r="B18" s="582" t="s">
        <v>474</v>
      </c>
      <c r="C18" s="582"/>
      <c r="D18" s="141">
        <v>2246779.0010000002</v>
      </c>
      <c r="E18" s="141">
        <v>2422035.7370000002</v>
      </c>
      <c r="F18" s="141">
        <v>2406221.5920000002</v>
      </c>
    </row>
    <row r="19" spans="1:6" ht="5.0999999999999996" customHeight="1" thickBot="1">
      <c r="A19" s="116"/>
      <c r="B19" s="116"/>
      <c r="C19" s="117"/>
      <c r="D19" s="111"/>
      <c r="E19" s="112"/>
      <c r="F19" s="112"/>
    </row>
    <row r="20" spans="1:6" s="137" customFormat="1" ht="27" customHeight="1" thickTop="1">
      <c r="A20" s="580" t="s">
        <v>1015</v>
      </c>
      <c r="B20" s="580"/>
      <c r="C20" s="581"/>
      <c r="D20" s="581"/>
      <c r="E20" s="581"/>
      <c r="F20" s="581"/>
    </row>
    <row r="21" spans="1:6" ht="9" customHeight="1">
      <c r="A21" s="157" t="s">
        <v>836</v>
      </c>
    </row>
  </sheetData>
  <mergeCells count="8">
    <mergeCell ref="B16:C16"/>
    <mergeCell ref="A20:F20"/>
    <mergeCell ref="A1:F1"/>
    <mergeCell ref="B18:C18"/>
    <mergeCell ref="A2:C2"/>
    <mergeCell ref="B5:C5"/>
    <mergeCell ref="B14:C14"/>
    <mergeCell ref="A3:B3"/>
  </mergeCells>
  <conditionalFormatting sqref="E1:F1">
    <cfRule type="cellIs" dxfId="10" priority="1" operator="between">
      <formula>0.001</formula>
      <formula>0.499</formula>
    </cfRule>
  </conditionalFormatting>
  <hyperlinks>
    <hyperlink ref="G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sheetPr codeName="Folha58"/>
  <dimension ref="A1:G21"/>
  <sheetViews>
    <sheetView showGridLines="0" workbookViewId="0">
      <selection sqref="A1:F1"/>
    </sheetView>
  </sheetViews>
  <sheetFormatPr defaultColWidth="9.140625" defaultRowHeight="15"/>
  <cols>
    <col min="1" max="2" width="3.7109375" style="122" customWidth="1"/>
    <col min="3" max="3" width="35.7109375" style="64" customWidth="1"/>
    <col min="4" max="6" width="12.7109375" style="63" customWidth="1"/>
    <col min="7" max="7" width="9.85546875" style="65" bestFit="1" customWidth="1"/>
    <col min="8" max="16384" width="9.140625" style="65"/>
  </cols>
  <sheetData>
    <row r="1" spans="1:7" s="61" customFormat="1" ht="36" customHeight="1">
      <c r="A1" s="560" t="s">
        <v>994</v>
      </c>
      <c r="B1" s="560"/>
      <c r="C1" s="560"/>
      <c r="D1" s="560"/>
      <c r="E1" s="560"/>
      <c r="F1" s="560"/>
      <c r="G1" s="515" t="s">
        <v>1048</v>
      </c>
    </row>
    <row r="2" spans="1:7" s="125" customFormat="1" ht="9" customHeight="1">
      <c r="A2" s="583" t="s">
        <v>475</v>
      </c>
      <c r="B2" s="583"/>
      <c r="C2" s="583"/>
      <c r="D2" s="123"/>
      <c r="E2" s="123"/>
      <c r="F2" s="124"/>
    </row>
    <row r="3" spans="1:7" ht="19.899999999999999" customHeight="1">
      <c r="A3" s="563" t="s">
        <v>756</v>
      </c>
      <c r="B3" s="564"/>
      <c r="C3" s="221" t="s">
        <v>943</v>
      </c>
      <c r="D3" s="245">
        <v>2016</v>
      </c>
      <c r="E3" s="256">
        <v>2017</v>
      </c>
      <c r="F3" s="54" t="s">
        <v>1078</v>
      </c>
    </row>
    <row r="4" spans="1:7" s="115" customFormat="1" ht="5.0999999999999996" customHeight="1">
      <c r="A4" s="121"/>
      <c r="B4" s="121"/>
      <c r="C4" s="113"/>
      <c r="D4" s="114"/>
      <c r="E4" s="114"/>
      <c r="F4" s="114"/>
    </row>
    <row r="5" spans="1:7" s="224" customFormat="1" ht="9.9499999999999993" customHeight="1">
      <c r="A5" s="120" t="s">
        <v>467</v>
      </c>
      <c r="B5" s="584" t="s">
        <v>461</v>
      </c>
      <c r="C5" s="584"/>
      <c r="D5" s="293">
        <v>61424014.899000004</v>
      </c>
      <c r="E5" s="293">
        <v>69688564.626000002</v>
      </c>
      <c r="F5" s="293">
        <v>75363915.189999998</v>
      </c>
    </row>
    <row r="6" spans="1:7" s="66" customFormat="1" ht="5.0999999999999996" customHeight="1">
      <c r="A6" s="29"/>
      <c r="B6" s="29"/>
      <c r="C6" s="30"/>
      <c r="D6" s="140"/>
      <c r="E6" s="140"/>
      <c r="F6" s="140"/>
    </row>
    <row r="7" spans="1:7" s="131" customFormat="1" ht="9.9499999999999993" customHeight="1">
      <c r="A7" s="118">
        <v>1</v>
      </c>
      <c r="B7" s="118"/>
      <c r="C7" s="119" t="s">
        <v>462</v>
      </c>
      <c r="D7" s="141">
        <v>55985067.846000001</v>
      </c>
      <c r="E7" s="141">
        <v>63347748.769999996</v>
      </c>
      <c r="F7" s="141">
        <v>68473249.173999995</v>
      </c>
    </row>
    <row r="8" spans="1:7" ht="9.9499999999999993" customHeight="1">
      <c r="A8" s="31"/>
      <c r="B8" s="134" t="s">
        <v>468</v>
      </c>
      <c r="C8" s="126" t="s">
        <v>463</v>
      </c>
      <c r="D8" s="142">
        <v>14823750.143000001</v>
      </c>
      <c r="E8" s="142">
        <v>16576341.615</v>
      </c>
      <c r="F8" s="142">
        <v>17310576.258000001</v>
      </c>
      <c r="G8" s="251"/>
    </row>
    <row r="9" spans="1:7" ht="9.9499999999999993" customHeight="1">
      <c r="A9" s="31"/>
      <c r="B9" s="135" t="s">
        <v>469</v>
      </c>
      <c r="C9" s="127" t="s">
        <v>464</v>
      </c>
      <c r="D9" s="142">
        <v>8171001.7329999991</v>
      </c>
      <c r="E9" s="142">
        <v>9257033.756000001</v>
      </c>
      <c r="F9" s="142">
        <v>9987859.6219999995</v>
      </c>
    </row>
    <row r="10" spans="1:7" ht="9.9499999999999993" customHeight="1">
      <c r="A10" s="31"/>
      <c r="B10" s="135" t="s">
        <v>470</v>
      </c>
      <c r="C10" s="127" t="s">
        <v>963</v>
      </c>
      <c r="D10" s="142">
        <v>30570422.204</v>
      </c>
      <c r="E10" s="142">
        <v>34673942.697999999</v>
      </c>
      <c r="F10" s="142">
        <v>38080694.908</v>
      </c>
    </row>
    <row r="11" spans="1:7" ht="9.9499999999999993" customHeight="1">
      <c r="A11" s="31"/>
      <c r="B11" s="135" t="s">
        <v>471</v>
      </c>
      <c r="C11" s="127" t="s">
        <v>465</v>
      </c>
      <c r="D11" s="142">
        <v>2149346.6919999998</v>
      </c>
      <c r="E11" s="142">
        <v>2511403.963</v>
      </c>
      <c r="F11" s="142">
        <v>2749050.0039999997</v>
      </c>
    </row>
    <row r="12" spans="1:7" ht="9.9499999999999993" customHeight="1">
      <c r="A12" s="31"/>
      <c r="B12" s="136" t="s">
        <v>472</v>
      </c>
      <c r="C12" s="128" t="s">
        <v>466</v>
      </c>
      <c r="D12" s="142">
        <v>270547.07400000002</v>
      </c>
      <c r="E12" s="142">
        <v>329026.73799999995</v>
      </c>
      <c r="F12" s="142">
        <v>345068.38199999998</v>
      </c>
    </row>
    <row r="13" spans="1:7" s="115" customFormat="1" ht="5.0999999999999996" customHeight="1">
      <c r="A13" s="129"/>
      <c r="B13" s="129"/>
      <c r="C13" s="130"/>
      <c r="D13" s="145"/>
      <c r="E13" s="145"/>
      <c r="F13" s="145"/>
    </row>
    <row r="14" spans="1:7" s="131" customFormat="1" ht="9.9499999999999993" customHeight="1">
      <c r="A14" s="118">
        <v>2</v>
      </c>
      <c r="B14" s="579" t="s">
        <v>801</v>
      </c>
      <c r="C14" s="579"/>
      <c r="D14" s="141">
        <v>144431.269</v>
      </c>
      <c r="E14" s="141">
        <v>180435.38999999998</v>
      </c>
      <c r="F14" s="141">
        <v>177139.41800000001</v>
      </c>
    </row>
    <row r="15" spans="1:7" s="115" customFormat="1" ht="5.0999999999999996" customHeight="1">
      <c r="A15" s="129"/>
      <c r="B15" s="129"/>
      <c r="C15" s="130"/>
      <c r="D15" s="145"/>
      <c r="E15" s="145"/>
      <c r="F15" s="145"/>
    </row>
    <row r="16" spans="1:7" s="131" customFormat="1" ht="9.9499999999999993" customHeight="1">
      <c r="A16" s="118">
        <v>3</v>
      </c>
      <c r="B16" s="579" t="s">
        <v>802</v>
      </c>
      <c r="C16" s="579"/>
      <c r="D16" s="141">
        <v>128769.129</v>
      </c>
      <c r="E16" s="141">
        <v>149167.29399999999</v>
      </c>
      <c r="F16" s="141">
        <v>174030.67500000002</v>
      </c>
    </row>
    <row r="17" spans="1:6" s="115" customFormat="1" ht="5.0999999999999996" customHeight="1">
      <c r="A17" s="129"/>
      <c r="B17" s="129"/>
      <c r="C17" s="130"/>
      <c r="D17" s="145"/>
      <c r="E17" s="145"/>
      <c r="F17" s="145"/>
    </row>
    <row r="18" spans="1:6" s="133" customFormat="1" ht="9.9499999999999993" customHeight="1">
      <c r="A18" s="132" t="s">
        <v>473</v>
      </c>
      <c r="B18" s="582" t="s">
        <v>474</v>
      </c>
      <c r="C18" s="582"/>
      <c r="D18" s="141">
        <v>5165746.6550000003</v>
      </c>
      <c r="E18" s="141">
        <v>6011213.1720000003</v>
      </c>
      <c r="F18" s="141">
        <v>6539495.9230000004</v>
      </c>
    </row>
    <row r="19" spans="1:6" ht="5.0999999999999996" customHeight="1" thickBot="1">
      <c r="A19" s="116"/>
      <c r="B19" s="116"/>
      <c r="C19" s="117"/>
      <c r="D19" s="111"/>
      <c r="E19" s="112"/>
      <c r="F19" s="112"/>
    </row>
    <row r="20" spans="1:6" s="137" customFormat="1" ht="27" customHeight="1" thickTop="1">
      <c r="A20" s="580" t="s">
        <v>1015</v>
      </c>
      <c r="B20" s="580"/>
      <c r="C20" s="581"/>
      <c r="D20" s="581"/>
      <c r="E20" s="581"/>
      <c r="F20" s="581"/>
    </row>
    <row r="21" spans="1:6" ht="9" customHeight="1">
      <c r="A21" s="157" t="s">
        <v>836</v>
      </c>
      <c r="D21" s="64"/>
      <c r="E21" s="64"/>
      <c r="F21" s="64"/>
    </row>
  </sheetData>
  <mergeCells count="8">
    <mergeCell ref="B16:C16"/>
    <mergeCell ref="B18:C18"/>
    <mergeCell ref="A20:F20"/>
    <mergeCell ref="A1:F1"/>
    <mergeCell ref="A2:C2"/>
    <mergeCell ref="A3:B3"/>
    <mergeCell ref="B5:C5"/>
    <mergeCell ref="B14:C14"/>
  </mergeCells>
  <conditionalFormatting sqref="E1:F1">
    <cfRule type="cellIs" dxfId="9" priority="1" operator="between">
      <formula>0.001</formula>
      <formula>0.499</formula>
    </cfRule>
  </conditionalFormatting>
  <hyperlinks>
    <hyperlink ref="G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 codeName="Folha59"/>
  <dimension ref="A1:G21"/>
  <sheetViews>
    <sheetView showGridLines="0" workbookViewId="0">
      <selection sqref="A1:F1"/>
    </sheetView>
  </sheetViews>
  <sheetFormatPr defaultColWidth="9.140625" defaultRowHeight="15"/>
  <cols>
    <col min="1" max="2" width="3.7109375" style="122" customWidth="1"/>
    <col min="3" max="3" width="35.7109375" style="64" customWidth="1"/>
    <col min="4" max="6" width="12.7109375" style="64" customWidth="1"/>
    <col min="7" max="7" width="9.5703125" style="65" bestFit="1" customWidth="1"/>
    <col min="8" max="16384" width="9.140625" style="65"/>
  </cols>
  <sheetData>
    <row r="1" spans="1:7" s="61" customFormat="1" ht="36" customHeight="1">
      <c r="A1" s="560" t="s">
        <v>993</v>
      </c>
      <c r="B1" s="560"/>
      <c r="C1" s="560"/>
      <c r="D1" s="560"/>
      <c r="E1" s="560"/>
      <c r="F1" s="560"/>
      <c r="G1" s="515" t="s">
        <v>1048</v>
      </c>
    </row>
    <row r="2" spans="1:7" s="125" customFormat="1" ht="9" customHeight="1">
      <c r="A2" s="583" t="s">
        <v>475</v>
      </c>
      <c r="B2" s="583"/>
      <c r="C2" s="583"/>
      <c r="D2" s="123"/>
      <c r="E2" s="123"/>
      <c r="F2" s="123"/>
    </row>
    <row r="3" spans="1:7" ht="19.899999999999999" customHeight="1">
      <c r="A3" s="563" t="s">
        <v>756</v>
      </c>
      <c r="B3" s="564"/>
      <c r="C3" s="221" t="s">
        <v>943</v>
      </c>
      <c r="D3" s="245">
        <v>2016</v>
      </c>
      <c r="E3" s="256">
        <v>2017</v>
      </c>
      <c r="F3" s="54" t="s">
        <v>1078</v>
      </c>
    </row>
    <row r="4" spans="1:7" s="115" customFormat="1" ht="5.0999999999999996" customHeight="1">
      <c r="A4" s="121"/>
      <c r="B4" s="121"/>
      <c r="C4" s="113"/>
      <c r="D4" s="114"/>
      <c r="E4" s="114"/>
      <c r="F4" s="114"/>
    </row>
    <row r="5" spans="1:7" s="224" customFormat="1" ht="9.9499999999999993" customHeight="1">
      <c r="A5" s="120" t="s">
        <v>467</v>
      </c>
      <c r="B5" s="584" t="s">
        <v>461</v>
      </c>
      <c r="C5" s="584"/>
      <c r="D5" s="293">
        <v>-11385173.669</v>
      </c>
      <c r="E5" s="293">
        <v>-14670576.929000003</v>
      </c>
      <c r="F5" s="293">
        <v>-17557398.686000001</v>
      </c>
    </row>
    <row r="6" spans="1:7" s="66" customFormat="1" ht="5.0999999999999996" customHeight="1">
      <c r="A6" s="29"/>
      <c r="B6" s="29"/>
      <c r="C6" s="30"/>
      <c r="D6" s="140"/>
      <c r="E6" s="140"/>
      <c r="F6" s="140"/>
    </row>
    <row r="7" spans="1:7" s="131" customFormat="1" ht="9.9499999999999993" customHeight="1">
      <c r="A7" s="118">
        <v>1</v>
      </c>
      <c r="B7" s="118"/>
      <c r="C7" s="119" t="s">
        <v>462</v>
      </c>
      <c r="D7" s="141">
        <v>-8375655.1430000011</v>
      </c>
      <c r="E7" s="141">
        <v>-10993165.354000004</v>
      </c>
      <c r="F7" s="141">
        <v>-13391634.425000001</v>
      </c>
    </row>
    <row r="8" spans="1:7" ht="9.9499999999999993" customHeight="1">
      <c r="A8" s="31"/>
      <c r="B8" s="134" t="s">
        <v>468</v>
      </c>
      <c r="C8" s="126" t="s">
        <v>463</v>
      </c>
      <c r="D8" s="142">
        <v>5679460.3579999972</v>
      </c>
      <c r="E8" s="142">
        <v>5576199.4179999996</v>
      </c>
      <c r="F8" s="142">
        <v>5324484.5139999986</v>
      </c>
      <c r="G8" s="251"/>
    </row>
    <row r="9" spans="1:7" ht="9.9499999999999993" customHeight="1">
      <c r="A9" s="31"/>
      <c r="B9" s="135" t="s">
        <v>469</v>
      </c>
      <c r="C9" s="127" t="s">
        <v>464</v>
      </c>
      <c r="D9" s="142">
        <v>2920008.3930000011</v>
      </c>
      <c r="E9" s="142">
        <v>1524338.3659999985</v>
      </c>
      <c r="F9" s="142">
        <v>1282585.1040000003</v>
      </c>
    </row>
    <row r="10" spans="1:7" ht="9.9499999999999993" customHeight="1">
      <c r="A10" s="31"/>
      <c r="B10" s="135" t="s">
        <v>470</v>
      </c>
      <c r="C10" s="127" t="s">
        <v>963</v>
      </c>
      <c r="D10" s="142">
        <v>-17629539.699999999</v>
      </c>
      <c r="E10" s="142">
        <v>-18686896.758000001</v>
      </c>
      <c r="F10" s="142">
        <v>-20678997.063000001</v>
      </c>
    </row>
    <row r="11" spans="1:7" ht="9.9499999999999993" customHeight="1">
      <c r="A11" s="31"/>
      <c r="B11" s="135" t="s">
        <v>471</v>
      </c>
      <c r="C11" s="127" t="s">
        <v>465</v>
      </c>
      <c r="D11" s="142">
        <v>765823.56700000027</v>
      </c>
      <c r="E11" s="142">
        <v>749598.46599999955</v>
      </c>
      <c r="F11" s="142">
        <v>823659.62800000003</v>
      </c>
    </row>
    <row r="12" spans="1:7" ht="9.9499999999999993" customHeight="1">
      <c r="A12" s="31"/>
      <c r="B12" s="136" t="s">
        <v>472</v>
      </c>
      <c r="C12" s="128" t="s">
        <v>466</v>
      </c>
      <c r="D12" s="142">
        <v>-111407.76100000003</v>
      </c>
      <c r="E12" s="142">
        <v>-156404.84599999993</v>
      </c>
      <c r="F12" s="142">
        <v>-143366.60799999998</v>
      </c>
    </row>
    <row r="13" spans="1:7" s="115" customFormat="1" ht="5.0999999999999996" customHeight="1">
      <c r="A13" s="129"/>
      <c r="B13" s="129"/>
      <c r="C13" s="130"/>
      <c r="D13" s="145"/>
      <c r="E13" s="145"/>
      <c r="F13" s="145"/>
    </row>
    <row r="14" spans="1:7" s="131" customFormat="1" ht="9.9499999999999993" customHeight="1">
      <c r="A14" s="118">
        <v>2</v>
      </c>
      <c r="B14" s="579" t="s">
        <v>801</v>
      </c>
      <c r="C14" s="579"/>
      <c r="D14" s="141">
        <v>-60543.806000000011</v>
      </c>
      <c r="E14" s="141">
        <v>-92315.483999999997</v>
      </c>
      <c r="F14" s="141">
        <v>-87349.85</v>
      </c>
    </row>
    <row r="15" spans="1:7" s="115" customFormat="1" ht="5.0999999999999996" customHeight="1">
      <c r="A15" s="129"/>
      <c r="B15" s="129"/>
      <c r="C15" s="130"/>
      <c r="D15" s="145"/>
      <c r="E15" s="145"/>
      <c r="F15" s="145"/>
    </row>
    <row r="16" spans="1:7" s="131" customFormat="1" ht="9.9499999999999993" customHeight="1">
      <c r="A16" s="118">
        <v>3</v>
      </c>
      <c r="B16" s="579" t="s">
        <v>802</v>
      </c>
      <c r="C16" s="579"/>
      <c r="D16" s="141">
        <v>-30007.066000000006</v>
      </c>
      <c r="E16" s="141">
        <v>4081.3439999999828</v>
      </c>
      <c r="F16" s="141">
        <v>54859.919999999984</v>
      </c>
    </row>
    <row r="17" spans="1:7" s="115" customFormat="1" ht="5.0999999999999996" customHeight="1">
      <c r="A17" s="129"/>
      <c r="B17" s="129"/>
      <c r="C17" s="130"/>
      <c r="D17" s="145"/>
      <c r="E17" s="145"/>
      <c r="F17" s="145"/>
    </row>
    <row r="18" spans="1:7" s="133" customFormat="1" ht="9.9499999999999993" customHeight="1">
      <c r="A18" s="132" t="s">
        <v>473</v>
      </c>
      <c r="B18" s="582" t="s">
        <v>474</v>
      </c>
      <c r="C18" s="582"/>
      <c r="D18" s="141">
        <v>-2918967.6540000001</v>
      </c>
      <c r="E18" s="141">
        <v>-3589177.4350000001</v>
      </c>
      <c r="F18" s="141">
        <v>-4133274.3310000002</v>
      </c>
      <c r="G18" s="252"/>
    </row>
    <row r="19" spans="1:7" ht="5.0999999999999996" customHeight="1" thickBot="1">
      <c r="A19" s="116"/>
      <c r="B19" s="116"/>
      <c r="C19" s="117"/>
      <c r="D19" s="111"/>
      <c r="E19" s="112"/>
      <c r="F19" s="112"/>
    </row>
    <row r="20" spans="1:7" s="137" customFormat="1" ht="27" customHeight="1" thickTop="1">
      <c r="A20" s="580" t="s">
        <v>1015</v>
      </c>
      <c r="B20" s="580"/>
      <c r="C20" s="581"/>
      <c r="D20" s="581"/>
      <c r="E20" s="581"/>
      <c r="F20" s="581"/>
    </row>
    <row r="21" spans="1:7" ht="9" customHeight="1">
      <c r="A21" s="157" t="s">
        <v>836</v>
      </c>
    </row>
  </sheetData>
  <mergeCells count="8">
    <mergeCell ref="B16:C16"/>
    <mergeCell ref="B18:C18"/>
    <mergeCell ref="A20:F20"/>
    <mergeCell ref="A1:F1"/>
    <mergeCell ref="A2:C2"/>
    <mergeCell ref="A3:B3"/>
    <mergeCell ref="B5:C5"/>
    <mergeCell ref="B14:C14"/>
  </mergeCells>
  <conditionalFormatting sqref="E1:F1">
    <cfRule type="cellIs" dxfId="8" priority="1" operator="between">
      <formula>0.001</formula>
      <formula>0.499</formula>
    </cfRule>
  </conditionalFormatting>
  <hyperlinks>
    <hyperlink ref="G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>
      <selection sqref="A1:F1"/>
    </sheetView>
  </sheetViews>
  <sheetFormatPr defaultColWidth="9.140625" defaultRowHeight="15"/>
  <cols>
    <col min="1" max="2" width="3.7109375" style="122" customWidth="1"/>
    <col min="3" max="3" width="35.7109375" style="64" customWidth="1"/>
    <col min="4" max="6" width="12.7109375" style="64" customWidth="1"/>
    <col min="7" max="16384" width="9.140625" style="65"/>
  </cols>
  <sheetData>
    <row r="1" spans="1:7" s="61" customFormat="1" ht="36" customHeight="1">
      <c r="A1" s="560" t="s">
        <v>992</v>
      </c>
      <c r="B1" s="560"/>
      <c r="C1" s="560"/>
      <c r="D1" s="560"/>
      <c r="E1" s="560"/>
      <c r="F1" s="560"/>
      <c r="G1" s="515" t="s">
        <v>1048</v>
      </c>
    </row>
    <row r="2" spans="1:7" s="125" customFormat="1" ht="9" customHeight="1">
      <c r="A2" s="583" t="s">
        <v>475</v>
      </c>
      <c r="B2" s="583"/>
      <c r="C2" s="583"/>
      <c r="D2" s="123"/>
      <c r="E2" s="123"/>
      <c r="F2" s="123"/>
    </row>
    <row r="3" spans="1:7" ht="19.899999999999999" customHeight="1">
      <c r="A3" s="563" t="s">
        <v>756</v>
      </c>
      <c r="B3" s="564"/>
      <c r="C3" s="221" t="s">
        <v>943</v>
      </c>
      <c r="D3" s="245">
        <v>2016</v>
      </c>
      <c r="E3" s="256">
        <v>2017</v>
      </c>
      <c r="F3" s="54" t="s">
        <v>1078</v>
      </c>
    </row>
    <row r="4" spans="1:7" s="115" customFormat="1" ht="5.0999999999999996" customHeight="1">
      <c r="A4" s="121"/>
      <c r="B4" s="121"/>
      <c r="C4" s="113"/>
      <c r="D4" s="114"/>
      <c r="E4" s="114"/>
      <c r="F4" s="114"/>
    </row>
    <row r="5" spans="1:7" s="224" customFormat="1" ht="9.9499999999999993" customHeight="1">
      <c r="A5" s="120" t="s">
        <v>467</v>
      </c>
      <c r="B5" s="584" t="s">
        <v>461</v>
      </c>
      <c r="C5" s="584"/>
      <c r="D5" s="293">
        <v>37589611.377999991</v>
      </c>
      <c r="E5" s="293">
        <v>40790904.708999991</v>
      </c>
      <c r="F5" s="293">
        <v>43999726.772</v>
      </c>
    </row>
    <row r="6" spans="1:7" s="66" customFormat="1" ht="5.0999999999999996" customHeight="1">
      <c r="A6" s="29"/>
      <c r="B6" s="29"/>
      <c r="C6" s="30"/>
      <c r="D6" s="140"/>
      <c r="E6" s="140"/>
      <c r="F6" s="140"/>
    </row>
    <row r="7" spans="1:7" s="131" customFormat="1" ht="9.9499999999999993" customHeight="1">
      <c r="A7" s="118">
        <v>1</v>
      </c>
      <c r="B7" s="118"/>
      <c r="C7" s="119" t="s">
        <v>462</v>
      </c>
      <c r="D7" s="141">
        <v>35959433.21199999</v>
      </c>
      <c r="E7" s="141">
        <v>39110553.750999995</v>
      </c>
      <c r="F7" s="141">
        <v>42266085.141000003</v>
      </c>
    </row>
    <row r="8" spans="1:7" ht="9.9499999999999993" customHeight="1">
      <c r="A8" s="31"/>
      <c r="B8" s="134" t="s">
        <v>468</v>
      </c>
      <c r="C8" s="126" t="s">
        <v>463</v>
      </c>
      <c r="D8" s="151">
        <v>16658187.778999999</v>
      </c>
      <c r="E8" s="151">
        <v>17742915.728</v>
      </c>
      <c r="F8" s="151">
        <v>18295063.407000002</v>
      </c>
    </row>
    <row r="9" spans="1:7" ht="9.9499999999999993" customHeight="1">
      <c r="A9" s="31"/>
      <c r="B9" s="135" t="s">
        <v>469</v>
      </c>
      <c r="C9" s="127" t="s">
        <v>464</v>
      </c>
      <c r="D9" s="152">
        <v>8641119.966</v>
      </c>
      <c r="E9" s="152">
        <v>8553948.7719999999</v>
      </c>
      <c r="F9" s="152">
        <v>9009937.2410000004</v>
      </c>
    </row>
    <row r="10" spans="1:7" ht="9.9499999999999993" customHeight="1">
      <c r="A10" s="31"/>
      <c r="B10" s="135" t="s">
        <v>470</v>
      </c>
      <c r="C10" s="127" t="s">
        <v>963</v>
      </c>
      <c r="D10" s="152">
        <v>8261599.068</v>
      </c>
      <c r="E10" s="152">
        <v>10083063.528999999</v>
      </c>
      <c r="F10" s="152">
        <v>12055860.630000001</v>
      </c>
    </row>
    <row r="11" spans="1:7" ht="9.9499999999999993" customHeight="1">
      <c r="A11" s="31"/>
      <c r="B11" s="135" t="s">
        <v>471</v>
      </c>
      <c r="C11" s="127" t="s">
        <v>465</v>
      </c>
      <c r="D11" s="152">
        <v>2271621.2450000001</v>
      </c>
      <c r="E11" s="152">
        <v>2581408.2119999998</v>
      </c>
      <c r="F11" s="152">
        <v>2731034.1349999998</v>
      </c>
    </row>
    <row r="12" spans="1:7" ht="9.9499999999999993" customHeight="1">
      <c r="A12" s="31"/>
      <c r="B12" s="136" t="s">
        <v>472</v>
      </c>
      <c r="C12" s="128" t="s">
        <v>466</v>
      </c>
      <c r="D12" s="153">
        <v>126905.15399999999</v>
      </c>
      <c r="E12" s="153">
        <v>149217.51</v>
      </c>
      <c r="F12" s="153">
        <v>174189.728</v>
      </c>
    </row>
    <row r="13" spans="1:7" s="115" customFormat="1" ht="5.0999999999999996" customHeight="1">
      <c r="A13" s="129"/>
      <c r="B13" s="129"/>
      <c r="C13" s="130"/>
      <c r="D13" s="154"/>
      <c r="E13" s="154"/>
      <c r="F13" s="154"/>
    </row>
    <row r="14" spans="1:7" s="131" customFormat="1" ht="9.9499999999999993" customHeight="1">
      <c r="A14" s="118">
        <v>2</v>
      </c>
      <c r="B14" s="579" t="s">
        <v>801</v>
      </c>
      <c r="C14" s="579"/>
      <c r="D14" s="150">
        <v>53909.771999999997</v>
      </c>
      <c r="E14" s="150">
        <v>51185.137999999999</v>
      </c>
      <c r="F14" s="150">
        <v>56282.637999999999</v>
      </c>
    </row>
    <row r="15" spans="1:7" s="115" customFormat="1" ht="5.0999999999999996" customHeight="1">
      <c r="A15" s="129"/>
      <c r="B15" s="129"/>
      <c r="C15" s="130"/>
      <c r="D15" s="154"/>
      <c r="E15" s="154"/>
      <c r="F15" s="154"/>
    </row>
    <row r="16" spans="1:7" s="131" customFormat="1" ht="9.9499999999999993" customHeight="1">
      <c r="A16" s="118">
        <v>3</v>
      </c>
      <c r="B16" s="579" t="s">
        <v>802</v>
      </c>
      <c r="C16" s="579"/>
      <c r="D16" s="150">
        <v>34503.635999999999</v>
      </c>
      <c r="E16" s="150">
        <v>48226.002999999997</v>
      </c>
      <c r="F16" s="150">
        <v>88230.9</v>
      </c>
    </row>
    <row r="17" spans="1:6" s="115" customFormat="1" ht="5.0999999999999996" customHeight="1">
      <c r="A17" s="129"/>
      <c r="B17" s="129"/>
      <c r="C17" s="130"/>
      <c r="D17" s="154"/>
      <c r="E17" s="154"/>
      <c r="F17" s="154"/>
    </row>
    <row r="18" spans="1:6" s="133" customFormat="1" ht="9.9499999999999993" customHeight="1">
      <c r="A18" s="132" t="s">
        <v>473</v>
      </c>
      <c r="B18" s="582" t="s">
        <v>474</v>
      </c>
      <c r="C18" s="582"/>
      <c r="D18" s="150">
        <v>1541764.7579999999</v>
      </c>
      <c r="E18" s="150">
        <v>1580939.817</v>
      </c>
      <c r="F18" s="150">
        <v>1589128.0930000001</v>
      </c>
    </row>
    <row r="19" spans="1:6" ht="5.0999999999999996" customHeight="1" thickBot="1">
      <c r="A19" s="116"/>
      <c r="B19" s="116"/>
      <c r="C19" s="117"/>
      <c r="D19" s="111"/>
      <c r="E19" s="112"/>
      <c r="F19" s="112"/>
    </row>
    <row r="20" spans="1:6" s="137" customFormat="1" ht="27" customHeight="1" thickTop="1">
      <c r="A20" s="580" t="s">
        <v>1015</v>
      </c>
      <c r="B20" s="580"/>
      <c r="C20" s="581"/>
      <c r="D20" s="581"/>
      <c r="E20" s="581"/>
      <c r="F20" s="581"/>
    </row>
    <row r="21" spans="1:6" ht="9" customHeight="1">
      <c r="A21" s="157" t="s">
        <v>836</v>
      </c>
    </row>
  </sheetData>
  <mergeCells count="8">
    <mergeCell ref="B16:C16"/>
    <mergeCell ref="B18:C18"/>
    <mergeCell ref="A20:F20"/>
    <mergeCell ref="A1:F1"/>
    <mergeCell ref="A2:C2"/>
    <mergeCell ref="A3:B3"/>
    <mergeCell ref="B5:C5"/>
    <mergeCell ref="B14:C14"/>
  </mergeCells>
  <conditionalFormatting sqref="E1:F1">
    <cfRule type="cellIs" dxfId="7" priority="1" operator="between">
      <formula>0.001</formula>
      <formula>0.499</formula>
    </cfRule>
  </conditionalFormatting>
  <hyperlinks>
    <hyperlink ref="G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>
      <selection sqref="A1:F1"/>
    </sheetView>
  </sheetViews>
  <sheetFormatPr defaultColWidth="9.140625" defaultRowHeight="15"/>
  <cols>
    <col min="1" max="2" width="3.7109375" style="122" customWidth="1"/>
    <col min="3" max="3" width="35.7109375" style="64" customWidth="1"/>
    <col min="4" max="6" width="12.7109375" style="63" customWidth="1"/>
    <col min="7" max="16384" width="9.140625" style="65"/>
  </cols>
  <sheetData>
    <row r="1" spans="1:7" s="61" customFormat="1" ht="36" customHeight="1">
      <c r="A1" s="560" t="s">
        <v>991</v>
      </c>
      <c r="B1" s="560"/>
      <c r="C1" s="560"/>
      <c r="D1" s="560"/>
      <c r="E1" s="560"/>
      <c r="F1" s="560"/>
      <c r="G1" s="515" t="s">
        <v>1048</v>
      </c>
    </row>
    <row r="2" spans="1:7" s="125" customFormat="1" ht="9" customHeight="1">
      <c r="A2" s="583" t="s">
        <v>475</v>
      </c>
      <c r="B2" s="583"/>
      <c r="C2" s="583"/>
      <c r="D2" s="123"/>
      <c r="E2" s="123"/>
      <c r="F2" s="124"/>
    </row>
    <row r="3" spans="1:7" s="163" customFormat="1" ht="19.899999999999999" customHeight="1">
      <c r="A3" s="563" t="s">
        <v>756</v>
      </c>
      <c r="B3" s="564"/>
      <c r="C3" s="221" t="s">
        <v>943</v>
      </c>
      <c r="D3" s="245">
        <v>2016</v>
      </c>
      <c r="E3" s="256">
        <v>2017</v>
      </c>
      <c r="F3" s="54" t="s">
        <v>1078</v>
      </c>
    </row>
    <row r="4" spans="1:7" s="115" customFormat="1" ht="5.0999999999999996" customHeight="1">
      <c r="A4" s="121"/>
      <c r="B4" s="121"/>
      <c r="C4" s="113"/>
      <c r="D4" s="114"/>
      <c r="E4" s="114"/>
      <c r="F4" s="114"/>
    </row>
    <row r="5" spans="1:7" s="224" customFormat="1" ht="9.9499999999999993" customHeight="1">
      <c r="A5" s="120" t="s">
        <v>467</v>
      </c>
      <c r="B5" s="584" t="s">
        <v>461</v>
      </c>
      <c r="C5" s="584"/>
      <c r="D5" s="293">
        <v>47816039.525999993</v>
      </c>
      <c r="E5" s="293">
        <v>53193860.481000006</v>
      </c>
      <c r="F5" s="293">
        <v>57113336.145000003</v>
      </c>
    </row>
    <row r="6" spans="1:7" s="66" customFormat="1" ht="5.0999999999999996" customHeight="1">
      <c r="A6" s="29"/>
      <c r="B6" s="29"/>
      <c r="C6" s="30"/>
      <c r="D6" s="140"/>
      <c r="E6" s="140"/>
      <c r="F6" s="140"/>
    </row>
    <row r="7" spans="1:7" s="131" customFormat="1" ht="9.9499999999999993" customHeight="1">
      <c r="A7" s="118">
        <v>1</v>
      </c>
      <c r="B7" s="118"/>
      <c r="C7" s="119" t="s">
        <v>462</v>
      </c>
      <c r="D7" s="141">
        <v>43164483.614999995</v>
      </c>
      <c r="E7" s="141">
        <v>47753341.945</v>
      </c>
      <c r="F7" s="141">
        <v>51348949.419</v>
      </c>
    </row>
    <row r="8" spans="1:7" ht="9.9499999999999993" customHeight="1">
      <c r="A8" s="31"/>
      <c r="B8" s="134" t="s">
        <v>468</v>
      </c>
      <c r="C8" s="126" t="s">
        <v>463</v>
      </c>
      <c r="D8" s="151">
        <v>12298372.618000001</v>
      </c>
      <c r="E8" s="151">
        <v>13467410.777000001</v>
      </c>
      <c r="F8" s="151">
        <v>13764956.331</v>
      </c>
    </row>
    <row r="9" spans="1:7" ht="9.9499999999999993" customHeight="1">
      <c r="A9" s="31"/>
      <c r="B9" s="135" t="s">
        <v>469</v>
      </c>
      <c r="C9" s="127" t="s">
        <v>464</v>
      </c>
      <c r="D9" s="152">
        <v>6795759.4289999995</v>
      </c>
      <c r="E9" s="152">
        <v>7636316.557</v>
      </c>
      <c r="F9" s="152">
        <v>8109135.7939999998</v>
      </c>
    </row>
    <row r="10" spans="1:7" ht="9.9499999999999993" customHeight="1">
      <c r="A10" s="31"/>
      <c r="B10" s="135" t="s">
        <v>470</v>
      </c>
      <c r="C10" s="127" t="s">
        <v>963</v>
      </c>
      <c r="D10" s="152">
        <v>21976477.311000001</v>
      </c>
      <c r="E10" s="152">
        <v>24184046.407000002</v>
      </c>
      <c r="F10" s="152">
        <v>26920466.761</v>
      </c>
    </row>
    <row r="11" spans="1:7" ht="9.9499999999999993" customHeight="1">
      <c r="A11" s="31"/>
      <c r="B11" s="135" t="s">
        <v>471</v>
      </c>
      <c r="C11" s="127" t="s">
        <v>465</v>
      </c>
      <c r="D11" s="152">
        <v>1844284.0279999999</v>
      </c>
      <c r="E11" s="152">
        <v>2164863.8429999999</v>
      </c>
      <c r="F11" s="152">
        <v>2236424.8849999998</v>
      </c>
    </row>
    <row r="12" spans="1:7" ht="9.9499999999999993" customHeight="1">
      <c r="A12" s="31"/>
      <c r="B12" s="136" t="s">
        <v>472</v>
      </c>
      <c r="C12" s="128" t="s">
        <v>466</v>
      </c>
      <c r="D12" s="153">
        <v>249590.22899999999</v>
      </c>
      <c r="E12" s="153">
        <v>300704.36099999998</v>
      </c>
      <c r="F12" s="153">
        <v>317965.64799999999</v>
      </c>
    </row>
    <row r="13" spans="1:7" s="115" customFormat="1" ht="5.0999999999999996" customHeight="1">
      <c r="A13" s="129"/>
      <c r="B13" s="129"/>
      <c r="C13" s="130"/>
      <c r="D13" s="154"/>
      <c r="E13" s="154"/>
      <c r="F13" s="154"/>
    </row>
    <row r="14" spans="1:7" s="131" customFormat="1" ht="9.9499999999999993" customHeight="1">
      <c r="A14" s="118">
        <v>2</v>
      </c>
      <c r="B14" s="579" t="s">
        <v>801</v>
      </c>
      <c r="C14" s="579"/>
      <c r="D14" s="150">
        <v>109889.023</v>
      </c>
      <c r="E14" s="150">
        <v>134621.83199999999</v>
      </c>
      <c r="F14" s="150">
        <v>133507.986</v>
      </c>
    </row>
    <row r="15" spans="1:7" s="115" customFormat="1" ht="5.0999999999999996" customHeight="1">
      <c r="A15" s="129"/>
      <c r="B15" s="129"/>
      <c r="C15" s="130"/>
      <c r="D15" s="154"/>
      <c r="E15" s="154"/>
      <c r="F15" s="154"/>
    </row>
    <row r="16" spans="1:7" s="131" customFormat="1" ht="9.9499999999999993" customHeight="1">
      <c r="A16" s="118">
        <v>3</v>
      </c>
      <c r="B16" s="579" t="s">
        <v>802</v>
      </c>
      <c r="C16" s="579"/>
      <c r="D16" s="150">
        <v>115361.04700000001</v>
      </c>
      <c r="E16" s="150">
        <v>130784.185</v>
      </c>
      <c r="F16" s="150">
        <v>153547.79</v>
      </c>
    </row>
    <row r="17" spans="1:6" s="115" customFormat="1" ht="5.0999999999999996" customHeight="1">
      <c r="A17" s="129"/>
      <c r="B17" s="129"/>
      <c r="C17" s="130"/>
      <c r="D17" s="154"/>
      <c r="E17" s="154"/>
      <c r="F17" s="154"/>
    </row>
    <row r="18" spans="1:6" s="133" customFormat="1" ht="9.9499999999999993" customHeight="1">
      <c r="A18" s="132" t="s">
        <v>473</v>
      </c>
      <c r="B18" s="582" t="s">
        <v>474</v>
      </c>
      <c r="C18" s="582"/>
      <c r="D18" s="150">
        <v>4426305.841</v>
      </c>
      <c r="E18" s="150">
        <v>5175112.5190000003</v>
      </c>
      <c r="F18" s="150">
        <v>5477330.9500000002</v>
      </c>
    </row>
    <row r="19" spans="1:6" ht="5.0999999999999996" customHeight="1" thickBot="1">
      <c r="A19" s="116"/>
      <c r="B19" s="116"/>
      <c r="C19" s="117"/>
      <c r="D19" s="111"/>
      <c r="E19" s="112"/>
      <c r="F19" s="112"/>
    </row>
    <row r="20" spans="1:6" s="137" customFormat="1" ht="27" customHeight="1" thickTop="1">
      <c r="A20" s="580" t="s">
        <v>1015</v>
      </c>
      <c r="B20" s="580"/>
      <c r="C20" s="581"/>
      <c r="D20" s="581"/>
      <c r="E20" s="581"/>
      <c r="F20" s="581"/>
    </row>
    <row r="21" spans="1:6" ht="9" customHeight="1">
      <c r="A21" s="157" t="s">
        <v>836</v>
      </c>
      <c r="D21" s="64"/>
      <c r="E21" s="64"/>
      <c r="F21" s="64"/>
    </row>
  </sheetData>
  <mergeCells count="8">
    <mergeCell ref="B16:C16"/>
    <mergeCell ref="B18:C18"/>
    <mergeCell ref="A20:F20"/>
    <mergeCell ref="A1:F1"/>
    <mergeCell ref="A2:C2"/>
    <mergeCell ref="A3:B3"/>
    <mergeCell ref="B5:C5"/>
    <mergeCell ref="B14:C14"/>
  </mergeCells>
  <conditionalFormatting sqref="E1:F1">
    <cfRule type="cellIs" dxfId="6" priority="1" operator="between">
      <formula>0.001</formula>
      <formula>0.499</formula>
    </cfRule>
  </conditionalFormatting>
  <hyperlinks>
    <hyperlink ref="G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>
      <selection sqref="A1:F1"/>
    </sheetView>
  </sheetViews>
  <sheetFormatPr defaultColWidth="9.140625" defaultRowHeight="15"/>
  <cols>
    <col min="1" max="2" width="3.7109375" style="122" customWidth="1"/>
    <col min="3" max="3" width="35.7109375" style="64" customWidth="1"/>
    <col min="4" max="6" width="12.7109375" style="64" customWidth="1"/>
    <col min="7" max="7" width="9.5703125" style="65" bestFit="1" customWidth="1"/>
    <col min="8" max="16384" width="9.140625" style="65"/>
  </cols>
  <sheetData>
    <row r="1" spans="1:7" s="61" customFormat="1" ht="36" customHeight="1">
      <c r="A1" s="560" t="s">
        <v>990</v>
      </c>
      <c r="B1" s="560"/>
      <c r="C1" s="560"/>
      <c r="D1" s="560"/>
      <c r="E1" s="560"/>
      <c r="F1" s="560"/>
      <c r="G1" s="515" t="s">
        <v>1048</v>
      </c>
    </row>
    <row r="2" spans="1:7" s="125" customFormat="1" ht="9" customHeight="1">
      <c r="A2" s="583" t="s">
        <v>475</v>
      </c>
      <c r="B2" s="583"/>
      <c r="C2" s="583"/>
      <c r="D2" s="123"/>
      <c r="E2" s="123"/>
      <c r="F2" s="123"/>
    </row>
    <row r="3" spans="1:7" s="163" customFormat="1" ht="19.899999999999999" customHeight="1">
      <c r="A3" s="563" t="s">
        <v>756</v>
      </c>
      <c r="B3" s="564"/>
      <c r="C3" s="221" t="s">
        <v>943</v>
      </c>
      <c r="D3" s="245">
        <v>2016</v>
      </c>
      <c r="E3" s="256">
        <v>2017</v>
      </c>
      <c r="F3" s="54" t="s">
        <v>1078</v>
      </c>
    </row>
    <row r="4" spans="1:7" s="115" customFormat="1" ht="5.0999999999999996" customHeight="1">
      <c r="A4" s="121"/>
      <c r="B4" s="121"/>
      <c r="C4" s="113"/>
      <c r="D4" s="114"/>
      <c r="E4" s="114"/>
      <c r="F4" s="114"/>
    </row>
    <row r="5" spans="1:7" s="224" customFormat="1" ht="9.9499999999999993" customHeight="1">
      <c r="A5" s="120" t="s">
        <v>467</v>
      </c>
      <c r="B5" s="584" t="s">
        <v>461</v>
      </c>
      <c r="C5" s="584"/>
      <c r="D5" s="293">
        <v>-10226428.148000002</v>
      </c>
      <c r="E5" s="293">
        <v>-12402955.772000004</v>
      </c>
      <c r="F5" s="293">
        <v>-13113609.372999996</v>
      </c>
    </row>
    <row r="6" spans="1:7" s="66" customFormat="1" ht="5.0999999999999996" customHeight="1">
      <c r="A6" s="29"/>
      <c r="B6" s="29"/>
      <c r="C6" s="30"/>
      <c r="D6" s="140"/>
      <c r="E6" s="140"/>
      <c r="F6" s="140"/>
    </row>
    <row r="7" spans="1:7" s="131" customFormat="1" ht="9.9499999999999993" customHeight="1">
      <c r="A7" s="118">
        <v>1</v>
      </c>
      <c r="B7" s="118"/>
      <c r="C7" s="119" t="s">
        <v>462</v>
      </c>
      <c r="D7" s="141">
        <v>-7205050.4030000018</v>
      </c>
      <c r="E7" s="141">
        <v>-8642788.194000002</v>
      </c>
      <c r="F7" s="141">
        <v>-9082864.2779999971</v>
      </c>
      <c r="G7" s="249"/>
    </row>
    <row r="8" spans="1:7" ht="9.9499999999999993" customHeight="1">
      <c r="A8" s="31"/>
      <c r="B8" s="134" t="s">
        <v>468</v>
      </c>
      <c r="C8" s="126" t="s">
        <v>463</v>
      </c>
      <c r="D8" s="151">
        <v>4359815.1609999985</v>
      </c>
      <c r="E8" s="151">
        <v>4275504.9509999994</v>
      </c>
      <c r="F8" s="151">
        <v>4530107.0760000013</v>
      </c>
      <c r="G8" s="251"/>
    </row>
    <row r="9" spans="1:7" ht="9.9499999999999993" customHeight="1">
      <c r="A9" s="31"/>
      <c r="B9" s="135" t="s">
        <v>469</v>
      </c>
      <c r="C9" s="127" t="s">
        <v>464</v>
      </c>
      <c r="D9" s="151">
        <v>1845360.5370000005</v>
      </c>
      <c r="E9" s="151">
        <v>917632.21499999985</v>
      </c>
      <c r="F9" s="151">
        <v>900801.44700000063</v>
      </c>
    </row>
    <row r="10" spans="1:7" ht="9.9499999999999993" customHeight="1">
      <c r="A10" s="31"/>
      <c r="B10" s="135" t="s">
        <v>470</v>
      </c>
      <c r="C10" s="127" t="s">
        <v>963</v>
      </c>
      <c r="D10" s="151">
        <v>-13714878.243000001</v>
      </c>
      <c r="E10" s="151">
        <v>-14100982.878000002</v>
      </c>
      <c r="F10" s="151">
        <v>-14864606.130999999</v>
      </c>
    </row>
    <row r="11" spans="1:7" ht="9.9499999999999993" customHeight="1">
      <c r="A11" s="31"/>
      <c r="B11" s="135" t="s">
        <v>471</v>
      </c>
      <c r="C11" s="127" t="s">
        <v>465</v>
      </c>
      <c r="D11" s="151">
        <v>427337.21700000018</v>
      </c>
      <c r="E11" s="151">
        <v>416544.36899999995</v>
      </c>
      <c r="F11" s="151">
        <v>494609.25</v>
      </c>
    </row>
    <row r="12" spans="1:7" ht="9.9499999999999993" customHeight="1">
      <c r="A12" s="31"/>
      <c r="B12" s="136" t="s">
        <v>472</v>
      </c>
      <c r="C12" s="128" t="s">
        <v>466</v>
      </c>
      <c r="D12" s="151">
        <v>-122685.075</v>
      </c>
      <c r="E12" s="151">
        <v>-151486.85099999997</v>
      </c>
      <c r="F12" s="151">
        <v>-143775.91999999998</v>
      </c>
    </row>
    <row r="13" spans="1:7" s="115" customFormat="1" ht="5.0999999999999996" customHeight="1">
      <c r="A13" s="129"/>
      <c r="B13" s="129"/>
      <c r="C13" s="130"/>
      <c r="D13" s="154"/>
      <c r="E13" s="154"/>
      <c r="F13" s="154"/>
    </row>
    <row r="14" spans="1:7" s="131" customFormat="1" ht="9.9499999999999993" customHeight="1">
      <c r="A14" s="118">
        <v>2</v>
      </c>
      <c r="B14" s="579" t="s">
        <v>801</v>
      </c>
      <c r="C14" s="579"/>
      <c r="D14" s="150">
        <v>-55979.251000000004</v>
      </c>
      <c r="E14" s="150">
        <v>-83436.693999999989</v>
      </c>
      <c r="F14" s="150">
        <v>-77225.347999999998</v>
      </c>
    </row>
    <row r="15" spans="1:7" s="115" customFormat="1" ht="5.0999999999999996" customHeight="1">
      <c r="A15" s="129"/>
      <c r="B15" s="129"/>
      <c r="C15" s="130"/>
      <c r="D15" s="154"/>
      <c r="E15" s="154"/>
      <c r="F15" s="154"/>
    </row>
    <row r="16" spans="1:7" s="131" customFormat="1" ht="9.9499999999999993" customHeight="1">
      <c r="A16" s="118">
        <v>3</v>
      </c>
      <c r="B16" s="579" t="s">
        <v>802</v>
      </c>
      <c r="C16" s="579"/>
      <c r="D16" s="150">
        <v>-80857.411000000007</v>
      </c>
      <c r="E16" s="150">
        <v>-82558.182000000001</v>
      </c>
      <c r="F16" s="150">
        <v>-65316.890000000014</v>
      </c>
    </row>
    <row r="17" spans="1:6" s="115" customFormat="1" ht="5.0999999999999996" customHeight="1">
      <c r="A17" s="129"/>
      <c r="B17" s="129"/>
      <c r="C17" s="130"/>
      <c r="D17" s="154"/>
      <c r="E17" s="154"/>
      <c r="F17" s="154"/>
    </row>
    <row r="18" spans="1:6" s="133" customFormat="1" ht="9.9499999999999993" customHeight="1">
      <c r="A18" s="132" t="s">
        <v>473</v>
      </c>
      <c r="B18" s="582" t="s">
        <v>474</v>
      </c>
      <c r="C18" s="582"/>
      <c r="D18" s="150">
        <v>-2884541.0830000001</v>
      </c>
      <c r="E18" s="150">
        <v>-3594172.7020000005</v>
      </c>
      <c r="F18" s="150">
        <v>-3888202.8569999998</v>
      </c>
    </row>
    <row r="19" spans="1:6" ht="5.0999999999999996" customHeight="1" thickBot="1">
      <c r="A19" s="116"/>
      <c r="B19" s="116"/>
      <c r="C19" s="117"/>
      <c r="D19" s="111"/>
      <c r="E19" s="112"/>
      <c r="F19" s="112"/>
    </row>
    <row r="20" spans="1:6" s="137" customFormat="1" ht="27" customHeight="1" thickTop="1">
      <c r="A20" s="580" t="s">
        <v>1015</v>
      </c>
      <c r="B20" s="580"/>
      <c r="C20" s="581"/>
      <c r="D20" s="581"/>
      <c r="E20" s="581"/>
      <c r="F20" s="581"/>
    </row>
    <row r="21" spans="1:6" ht="9" customHeight="1">
      <c r="A21" s="157" t="s">
        <v>836</v>
      </c>
    </row>
  </sheetData>
  <mergeCells count="8">
    <mergeCell ref="B16:C16"/>
    <mergeCell ref="B18:C18"/>
    <mergeCell ref="A20:F20"/>
    <mergeCell ref="A1:F1"/>
    <mergeCell ref="A2:C2"/>
    <mergeCell ref="A3:B3"/>
    <mergeCell ref="B5:C5"/>
    <mergeCell ref="B14:C14"/>
  </mergeCells>
  <conditionalFormatting sqref="E1:F1">
    <cfRule type="cellIs" dxfId="5" priority="1" operator="between">
      <formula>0.001</formula>
      <formula>0.499</formula>
    </cfRule>
  </conditionalFormatting>
  <hyperlinks>
    <hyperlink ref="G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>
      <selection sqref="A1:F1"/>
    </sheetView>
  </sheetViews>
  <sheetFormatPr defaultColWidth="9.140625" defaultRowHeight="15"/>
  <cols>
    <col min="1" max="2" width="3.7109375" style="122" customWidth="1"/>
    <col min="3" max="3" width="35.7109375" style="64" customWidth="1"/>
    <col min="4" max="6" width="12.7109375" style="64" customWidth="1"/>
    <col min="7" max="16384" width="9.140625" style="65"/>
  </cols>
  <sheetData>
    <row r="1" spans="1:10" s="61" customFormat="1" ht="36" customHeight="1">
      <c r="A1" s="560" t="s">
        <v>989</v>
      </c>
      <c r="B1" s="560"/>
      <c r="C1" s="560"/>
      <c r="D1" s="560"/>
      <c r="E1" s="560"/>
      <c r="F1" s="560"/>
      <c r="G1" s="515" t="s">
        <v>1048</v>
      </c>
    </row>
    <row r="2" spans="1:10" s="125" customFormat="1" ht="9" customHeight="1">
      <c r="A2" s="583" t="s">
        <v>475</v>
      </c>
      <c r="B2" s="583"/>
      <c r="C2" s="583"/>
      <c r="D2" s="123"/>
      <c r="E2" s="123"/>
      <c r="F2" s="123"/>
    </row>
    <row r="3" spans="1:10" s="163" customFormat="1" ht="19.899999999999999" customHeight="1">
      <c r="A3" s="563" t="s">
        <v>756</v>
      </c>
      <c r="B3" s="564"/>
      <c r="C3" s="221" t="s">
        <v>943</v>
      </c>
      <c r="D3" s="245">
        <v>2016</v>
      </c>
      <c r="E3" s="256">
        <v>2017</v>
      </c>
      <c r="F3" s="54" t="s">
        <v>1078</v>
      </c>
    </row>
    <row r="4" spans="1:10" s="158" customFormat="1" ht="5.0999999999999996" customHeight="1">
      <c r="A4" s="121"/>
      <c r="B4" s="121"/>
      <c r="C4" s="113"/>
      <c r="D4" s="114"/>
      <c r="E4" s="114"/>
      <c r="F4" s="114"/>
    </row>
    <row r="5" spans="1:10" s="224" customFormat="1" ht="9.9499999999999993" customHeight="1">
      <c r="A5" s="120" t="s">
        <v>467</v>
      </c>
      <c r="B5" s="584" t="s">
        <v>461</v>
      </c>
      <c r="C5" s="584"/>
      <c r="D5" s="293">
        <v>12449229.852</v>
      </c>
      <c r="E5" s="293">
        <v>14227082.987999998</v>
      </c>
      <c r="F5" s="293">
        <v>13806789.731999999</v>
      </c>
      <c r="H5" s="313"/>
      <c r="I5" s="313"/>
      <c r="J5" s="313"/>
    </row>
    <row r="6" spans="1:10" s="66" customFormat="1" ht="5.0999999999999996" customHeight="1">
      <c r="A6" s="29"/>
      <c r="B6" s="29"/>
      <c r="C6" s="30"/>
      <c r="D6" s="140"/>
      <c r="E6" s="140"/>
      <c r="F6" s="140"/>
    </row>
    <row r="7" spans="1:10" s="131" customFormat="1" ht="9.9499999999999993" customHeight="1">
      <c r="A7" s="118">
        <v>1</v>
      </c>
      <c r="B7" s="118"/>
      <c r="C7" s="119" t="s">
        <v>462</v>
      </c>
      <c r="D7" s="141">
        <v>11649979.491</v>
      </c>
      <c r="E7" s="141">
        <v>13244029.664999999</v>
      </c>
      <c r="F7" s="141">
        <v>12815529.607999999</v>
      </c>
    </row>
    <row r="8" spans="1:10" ht="9.9499999999999993" customHeight="1">
      <c r="A8" s="31"/>
      <c r="B8" s="134" t="s">
        <v>468</v>
      </c>
      <c r="C8" s="126" t="s">
        <v>463</v>
      </c>
      <c r="D8" s="151">
        <v>3845022.7220000001</v>
      </c>
      <c r="E8" s="151">
        <v>4409625.3049999997</v>
      </c>
      <c r="F8" s="151">
        <v>4339997.3650000002</v>
      </c>
    </row>
    <row r="9" spans="1:10" ht="9.9499999999999993" customHeight="1">
      <c r="A9" s="31"/>
      <c r="B9" s="135" t="s">
        <v>469</v>
      </c>
      <c r="C9" s="127" t="s">
        <v>464</v>
      </c>
      <c r="D9" s="152">
        <v>2449890.16</v>
      </c>
      <c r="E9" s="152">
        <v>2227423.35</v>
      </c>
      <c r="F9" s="152">
        <v>2260507.4849999999</v>
      </c>
    </row>
    <row r="10" spans="1:10" ht="9.9499999999999993" customHeight="1">
      <c r="A10" s="31"/>
      <c r="B10" s="135" t="s">
        <v>470</v>
      </c>
      <c r="C10" s="127" t="s">
        <v>963</v>
      </c>
      <c r="D10" s="152">
        <v>4679283.4359999998</v>
      </c>
      <c r="E10" s="152">
        <v>5903982.4110000003</v>
      </c>
      <c r="F10" s="152">
        <v>5345837.2149999999</v>
      </c>
    </row>
    <row r="11" spans="1:10" ht="9.9499999999999993" customHeight="1">
      <c r="A11" s="31"/>
      <c r="B11" s="135" t="s">
        <v>471</v>
      </c>
      <c r="C11" s="127" t="s">
        <v>465</v>
      </c>
      <c r="D11" s="152">
        <v>643549.01399999997</v>
      </c>
      <c r="E11" s="152">
        <v>679594.21699999995</v>
      </c>
      <c r="F11" s="152">
        <v>841675.49699999997</v>
      </c>
    </row>
    <row r="12" spans="1:10" ht="9.9499999999999993" customHeight="1">
      <c r="A12" s="31"/>
      <c r="B12" s="136" t="s">
        <v>472</v>
      </c>
      <c r="C12" s="128" t="s">
        <v>466</v>
      </c>
      <c r="D12" s="153">
        <v>32234.159</v>
      </c>
      <c r="E12" s="153">
        <v>23404.382000000001</v>
      </c>
      <c r="F12" s="153">
        <v>27512.045999999998</v>
      </c>
    </row>
    <row r="13" spans="1:10" s="115" customFormat="1" ht="5.0999999999999996" customHeight="1">
      <c r="A13" s="129"/>
      <c r="B13" s="129"/>
      <c r="C13" s="130"/>
      <c r="D13" s="154"/>
      <c r="E13" s="154"/>
      <c r="F13" s="154"/>
    </row>
    <row r="14" spans="1:10" s="131" customFormat="1" ht="9.9499999999999993" customHeight="1">
      <c r="A14" s="118">
        <v>2</v>
      </c>
      <c r="B14" s="579" t="s">
        <v>801</v>
      </c>
      <c r="C14" s="579"/>
      <c r="D14" s="150">
        <v>29977.690999999999</v>
      </c>
      <c r="E14" s="150">
        <v>36934.767999999996</v>
      </c>
      <c r="F14" s="150">
        <v>33506.93</v>
      </c>
    </row>
    <row r="15" spans="1:10" s="115" customFormat="1" ht="5.0999999999999996" customHeight="1">
      <c r="A15" s="129"/>
      <c r="B15" s="129"/>
      <c r="C15" s="130"/>
      <c r="D15" s="154"/>
      <c r="E15" s="154"/>
      <c r="F15" s="154"/>
    </row>
    <row r="16" spans="1:10" s="131" customFormat="1" ht="9.9499999999999993" customHeight="1">
      <c r="A16" s="118">
        <v>3</v>
      </c>
      <c r="B16" s="579" t="s">
        <v>802</v>
      </c>
      <c r="C16" s="579"/>
      <c r="D16" s="150">
        <v>64258.427000000003</v>
      </c>
      <c r="E16" s="150">
        <v>105022.63499999999</v>
      </c>
      <c r="F16" s="150">
        <v>140659.69500000001</v>
      </c>
    </row>
    <row r="17" spans="1:6" s="115" customFormat="1" ht="5.0999999999999996" customHeight="1">
      <c r="A17" s="129"/>
      <c r="B17" s="129"/>
      <c r="C17" s="130"/>
      <c r="D17" s="154"/>
      <c r="E17" s="154"/>
      <c r="F17" s="154"/>
    </row>
    <row r="18" spans="1:6" s="133" customFormat="1" ht="9.9499999999999993" customHeight="1">
      <c r="A18" s="132" t="s">
        <v>473</v>
      </c>
      <c r="B18" s="582" t="s">
        <v>474</v>
      </c>
      <c r="C18" s="582"/>
      <c r="D18" s="150">
        <v>705014.24300000002</v>
      </c>
      <c r="E18" s="150">
        <v>841095.92</v>
      </c>
      <c r="F18" s="150">
        <v>817093.49899999995</v>
      </c>
    </row>
    <row r="19" spans="1:6" ht="5.0999999999999996" customHeight="1" thickBot="1">
      <c r="A19" s="116"/>
      <c r="B19" s="116"/>
      <c r="C19" s="117"/>
      <c r="D19" s="112"/>
      <c r="E19" s="112"/>
    </row>
    <row r="20" spans="1:6" s="137" customFormat="1" ht="27" customHeight="1" thickTop="1">
      <c r="A20" s="580" t="s">
        <v>1015</v>
      </c>
      <c r="B20" s="580"/>
      <c r="C20" s="581"/>
      <c r="D20" s="581"/>
      <c r="E20" s="581"/>
      <c r="F20" s="581"/>
    </row>
    <row r="21" spans="1:6" ht="9" customHeight="1">
      <c r="A21" s="157" t="s">
        <v>836</v>
      </c>
    </row>
  </sheetData>
  <mergeCells count="8">
    <mergeCell ref="B16:C16"/>
    <mergeCell ref="B18:C18"/>
    <mergeCell ref="A20:F20"/>
    <mergeCell ref="A1:F1"/>
    <mergeCell ref="A2:C2"/>
    <mergeCell ref="A3:B3"/>
    <mergeCell ref="B5:C5"/>
    <mergeCell ref="B14:C14"/>
  </mergeCells>
  <conditionalFormatting sqref="E1:F1">
    <cfRule type="cellIs" dxfId="4" priority="1" operator="between">
      <formula>0.001</formula>
      <formula>0.499</formula>
    </cfRule>
  </conditionalFormatting>
  <hyperlinks>
    <hyperlink ref="G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Normal="100" workbookViewId="0">
      <selection sqref="A1:F1"/>
    </sheetView>
  </sheetViews>
  <sheetFormatPr defaultColWidth="9.140625" defaultRowHeight="15"/>
  <cols>
    <col min="1" max="2" width="3.7109375" style="122" customWidth="1"/>
    <col min="3" max="3" width="35.7109375" style="64" customWidth="1"/>
    <col min="4" max="6" width="12.7109375" style="63" customWidth="1"/>
    <col min="7" max="16384" width="9.140625" style="65"/>
  </cols>
  <sheetData>
    <row r="1" spans="1:7" s="61" customFormat="1" ht="36" customHeight="1">
      <c r="A1" s="560" t="s">
        <v>988</v>
      </c>
      <c r="B1" s="560"/>
      <c r="C1" s="560"/>
      <c r="D1" s="560"/>
      <c r="E1" s="560"/>
      <c r="F1" s="560"/>
      <c r="G1" s="515" t="s">
        <v>1048</v>
      </c>
    </row>
    <row r="2" spans="1:7" s="125" customFormat="1" ht="9" customHeight="1">
      <c r="A2" s="583" t="s">
        <v>475</v>
      </c>
      <c r="B2" s="583"/>
      <c r="C2" s="583"/>
      <c r="D2" s="123"/>
      <c r="E2" s="123"/>
      <c r="F2" s="124"/>
    </row>
    <row r="3" spans="1:7" s="163" customFormat="1" ht="19.899999999999999" customHeight="1">
      <c r="A3" s="563" t="s">
        <v>756</v>
      </c>
      <c r="B3" s="564"/>
      <c r="C3" s="221" t="s">
        <v>943</v>
      </c>
      <c r="D3" s="245">
        <v>2016</v>
      </c>
      <c r="E3" s="256">
        <v>2017</v>
      </c>
      <c r="F3" s="54" t="s">
        <v>1078</v>
      </c>
    </row>
    <row r="4" spans="1:7" s="115" customFormat="1" ht="5.0999999999999996" customHeight="1">
      <c r="A4" s="121"/>
      <c r="B4" s="121"/>
      <c r="C4" s="113"/>
      <c r="D4" s="114"/>
      <c r="E4" s="114"/>
      <c r="F4" s="114"/>
    </row>
    <row r="5" spans="1:7" s="224" customFormat="1" ht="9.9499999999999993" customHeight="1">
      <c r="A5" s="120" t="s">
        <v>467</v>
      </c>
      <c r="B5" s="584" t="s">
        <v>461</v>
      </c>
      <c r="C5" s="584"/>
      <c r="D5" s="293">
        <v>13607975.373</v>
      </c>
      <c r="E5" s="293">
        <v>16494704.145</v>
      </c>
      <c r="F5" s="293">
        <v>18250579.045000002</v>
      </c>
    </row>
    <row r="6" spans="1:7" s="66" customFormat="1" ht="5.0999999999999996" customHeight="1">
      <c r="A6" s="29"/>
      <c r="B6" s="29"/>
      <c r="C6" s="30"/>
      <c r="D6" s="140"/>
      <c r="E6" s="140"/>
      <c r="F6" s="140"/>
    </row>
    <row r="7" spans="1:7" s="131" customFormat="1" ht="9.9499999999999993" customHeight="1">
      <c r="A7" s="118">
        <v>1</v>
      </c>
      <c r="B7" s="118"/>
      <c r="C7" s="119" t="s">
        <v>462</v>
      </c>
      <c r="D7" s="141">
        <v>12820584.231000001</v>
      </c>
      <c r="E7" s="141">
        <v>15594406.824999999</v>
      </c>
      <c r="F7" s="141">
        <v>17124299.754999999</v>
      </c>
    </row>
    <row r="8" spans="1:7" ht="9.9499999999999993" customHeight="1">
      <c r="A8" s="31"/>
      <c r="B8" s="134" t="s">
        <v>468</v>
      </c>
      <c r="C8" s="126" t="s">
        <v>463</v>
      </c>
      <c r="D8" s="151">
        <v>2525377.5249999999</v>
      </c>
      <c r="E8" s="151">
        <v>3108930.838</v>
      </c>
      <c r="F8" s="151">
        <v>3545619.9270000001</v>
      </c>
    </row>
    <row r="9" spans="1:7" ht="9.9499999999999993" customHeight="1">
      <c r="A9" s="31"/>
      <c r="B9" s="135" t="s">
        <v>469</v>
      </c>
      <c r="C9" s="127" t="s">
        <v>464</v>
      </c>
      <c r="D9" s="152">
        <v>1375242.304</v>
      </c>
      <c r="E9" s="152">
        <v>1620717.199</v>
      </c>
      <c r="F9" s="152">
        <v>1878723.828</v>
      </c>
    </row>
    <row r="10" spans="1:7" ht="9.9499999999999993" customHeight="1">
      <c r="A10" s="31"/>
      <c r="B10" s="135" t="s">
        <v>470</v>
      </c>
      <c r="C10" s="127" t="s">
        <v>963</v>
      </c>
      <c r="D10" s="152">
        <v>8593944.8929999992</v>
      </c>
      <c r="E10" s="152">
        <v>10489896.290999999</v>
      </c>
      <c r="F10" s="152">
        <v>11160228.147</v>
      </c>
    </row>
    <row r="11" spans="1:7" ht="9.9499999999999993" customHeight="1">
      <c r="A11" s="31"/>
      <c r="B11" s="135" t="s">
        <v>471</v>
      </c>
      <c r="C11" s="127" t="s">
        <v>465</v>
      </c>
      <c r="D11" s="152">
        <v>305062.66399999999</v>
      </c>
      <c r="E11" s="152">
        <v>346540.12</v>
      </c>
      <c r="F11" s="152">
        <v>512625.11900000001</v>
      </c>
    </row>
    <row r="12" spans="1:7" ht="9.9499999999999993" customHeight="1">
      <c r="A12" s="31"/>
      <c r="B12" s="136" t="s">
        <v>472</v>
      </c>
      <c r="C12" s="128" t="s">
        <v>466</v>
      </c>
      <c r="D12" s="153">
        <v>20956.845000000001</v>
      </c>
      <c r="E12" s="153">
        <v>28322.377</v>
      </c>
      <c r="F12" s="153">
        <v>27102.734</v>
      </c>
    </row>
    <row r="13" spans="1:7" s="115" customFormat="1" ht="5.0999999999999996" customHeight="1">
      <c r="A13" s="129"/>
      <c r="B13" s="129"/>
      <c r="C13" s="130"/>
      <c r="D13" s="154"/>
      <c r="E13" s="154"/>
      <c r="F13" s="154"/>
    </row>
    <row r="14" spans="1:7" s="131" customFormat="1" ht="9.9499999999999993" customHeight="1">
      <c r="A14" s="118">
        <v>2</v>
      </c>
      <c r="B14" s="579" t="s">
        <v>801</v>
      </c>
      <c r="C14" s="579"/>
      <c r="D14" s="150">
        <v>34542.245999999999</v>
      </c>
      <c r="E14" s="150">
        <v>45813.557999999997</v>
      </c>
      <c r="F14" s="150">
        <v>43631.432000000001</v>
      </c>
    </row>
    <row r="15" spans="1:7" s="115" customFormat="1" ht="5.0999999999999996" customHeight="1">
      <c r="A15" s="129"/>
      <c r="B15" s="129"/>
      <c r="C15" s="130"/>
      <c r="D15" s="154"/>
      <c r="E15" s="154"/>
      <c r="F15" s="154"/>
    </row>
    <row r="16" spans="1:7" s="131" customFormat="1" ht="9.9499999999999993" customHeight="1">
      <c r="A16" s="118">
        <v>3</v>
      </c>
      <c r="B16" s="579" t="s">
        <v>802</v>
      </c>
      <c r="C16" s="579"/>
      <c r="D16" s="150">
        <v>13408.082</v>
      </c>
      <c r="E16" s="150">
        <v>18383.109</v>
      </c>
      <c r="F16" s="150">
        <v>20482.884999999998</v>
      </c>
    </row>
    <row r="17" spans="1:6" s="115" customFormat="1" ht="5.0999999999999996" customHeight="1">
      <c r="A17" s="129"/>
      <c r="B17" s="129"/>
      <c r="C17" s="130"/>
      <c r="D17" s="154"/>
      <c r="E17" s="154"/>
      <c r="F17" s="154"/>
    </row>
    <row r="18" spans="1:6" s="133" customFormat="1" ht="9.9499999999999993" customHeight="1">
      <c r="A18" s="132" t="s">
        <v>473</v>
      </c>
      <c r="B18" s="582" t="s">
        <v>474</v>
      </c>
      <c r="C18" s="582"/>
      <c r="D18" s="150">
        <v>739440.81400000001</v>
      </c>
      <c r="E18" s="150">
        <v>836100.65300000005</v>
      </c>
      <c r="F18" s="150">
        <v>1062164.973</v>
      </c>
    </row>
    <row r="19" spans="1:6" ht="5.0999999999999996" customHeight="1" thickBot="1">
      <c r="A19" s="116"/>
      <c r="B19" s="116"/>
      <c r="C19" s="117"/>
      <c r="D19" s="111"/>
      <c r="E19" s="112"/>
      <c r="F19" s="112"/>
    </row>
    <row r="20" spans="1:6" s="137" customFormat="1" ht="27" customHeight="1" thickTop="1">
      <c r="A20" s="580" t="s">
        <v>1015</v>
      </c>
      <c r="B20" s="580"/>
      <c r="C20" s="581"/>
      <c r="D20" s="581"/>
      <c r="E20" s="581"/>
      <c r="F20" s="581"/>
    </row>
    <row r="21" spans="1:6" ht="9" customHeight="1">
      <c r="A21" s="157" t="s">
        <v>836</v>
      </c>
      <c r="D21" s="64"/>
      <c r="E21" s="64"/>
      <c r="F21" s="64"/>
    </row>
  </sheetData>
  <mergeCells count="8">
    <mergeCell ref="B16:C16"/>
    <mergeCell ref="B18:C18"/>
    <mergeCell ref="A20:F20"/>
    <mergeCell ref="A1:F1"/>
    <mergeCell ref="A2:C2"/>
    <mergeCell ref="A3:B3"/>
    <mergeCell ref="B5:C5"/>
    <mergeCell ref="B14:C14"/>
  </mergeCells>
  <conditionalFormatting sqref="E1:F1">
    <cfRule type="cellIs" dxfId="3" priority="1" operator="between">
      <formula>0.001</formula>
      <formula>0.499</formula>
    </cfRule>
  </conditionalFormatting>
  <hyperlinks>
    <hyperlink ref="G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>
      <selection sqref="A1:F1"/>
    </sheetView>
  </sheetViews>
  <sheetFormatPr defaultColWidth="9.140625" defaultRowHeight="15"/>
  <cols>
    <col min="1" max="2" width="3.7109375" style="122" customWidth="1"/>
    <col min="3" max="3" width="35.7109375" style="64" customWidth="1"/>
    <col min="4" max="6" width="12.7109375" style="64" customWidth="1"/>
    <col min="7" max="16384" width="9.140625" style="65"/>
  </cols>
  <sheetData>
    <row r="1" spans="1:7" s="61" customFormat="1" ht="36" customHeight="1">
      <c r="A1" s="560" t="s">
        <v>987</v>
      </c>
      <c r="B1" s="560"/>
      <c r="C1" s="560"/>
      <c r="D1" s="560"/>
      <c r="E1" s="560"/>
      <c r="F1" s="560"/>
      <c r="G1" s="515" t="s">
        <v>1048</v>
      </c>
    </row>
    <row r="2" spans="1:7" s="125" customFormat="1" ht="9" customHeight="1">
      <c r="A2" s="583" t="s">
        <v>475</v>
      </c>
      <c r="B2" s="583"/>
      <c r="C2" s="583"/>
      <c r="D2" s="123"/>
      <c r="E2" s="123"/>
      <c r="F2" s="123"/>
    </row>
    <row r="3" spans="1:7" s="163" customFormat="1" ht="19.899999999999999" customHeight="1">
      <c r="A3" s="563" t="s">
        <v>756</v>
      </c>
      <c r="B3" s="564"/>
      <c r="C3" s="221" t="s">
        <v>943</v>
      </c>
      <c r="D3" s="245">
        <v>2016</v>
      </c>
      <c r="E3" s="256">
        <v>2017</v>
      </c>
      <c r="F3" s="54" t="s">
        <v>1078</v>
      </c>
    </row>
    <row r="4" spans="1:7" s="115" customFormat="1" ht="5.0999999999999996" customHeight="1">
      <c r="A4" s="121"/>
      <c r="B4" s="121"/>
      <c r="C4" s="113"/>
      <c r="D4" s="114"/>
      <c r="E4" s="114"/>
      <c r="F4" s="114"/>
    </row>
    <row r="5" spans="1:7" s="224" customFormat="1" ht="9.9499999999999993" customHeight="1">
      <c r="A5" s="120" t="s">
        <v>467</v>
      </c>
      <c r="B5" s="584" t="s">
        <v>461</v>
      </c>
      <c r="C5" s="584"/>
      <c r="D5" s="293">
        <v>-1158745.520999999</v>
      </c>
      <c r="E5" s="293">
        <v>-2267621.1569999992</v>
      </c>
      <c r="F5" s="293">
        <v>-4443789.3130000019</v>
      </c>
    </row>
    <row r="6" spans="1:7" s="66" customFormat="1" ht="5.0999999999999996" customHeight="1">
      <c r="A6" s="29"/>
      <c r="B6" s="29"/>
      <c r="C6" s="30"/>
      <c r="D6" s="140"/>
      <c r="E6" s="140"/>
      <c r="F6" s="140"/>
    </row>
    <row r="7" spans="1:7" s="131" customFormat="1" ht="9.9499999999999993" customHeight="1">
      <c r="A7" s="118">
        <v>1</v>
      </c>
      <c r="B7" s="118"/>
      <c r="C7" s="119" t="s">
        <v>462</v>
      </c>
      <c r="D7" s="141">
        <v>-1170604.7399999991</v>
      </c>
      <c r="E7" s="141">
        <v>-2350377.1599999992</v>
      </c>
      <c r="F7" s="141">
        <v>-4308770.1470000008</v>
      </c>
    </row>
    <row r="8" spans="1:7" ht="9.9499999999999993" customHeight="1">
      <c r="A8" s="31"/>
      <c r="B8" s="134" t="s">
        <v>468</v>
      </c>
      <c r="C8" s="126" t="s">
        <v>463</v>
      </c>
      <c r="D8" s="151">
        <v>1319645.1970000002</v>
      </c>
      <c r="E8" s="151">
        <v>1300694.4669999997</v>
      </c>
      <c r="F8" s="151">
        <v>794377.43800000008</v>
      </c>
    </row>
    <row r="9" spans="1:7" ht="9.9499999999999993" customHeight="1">
      <c r="A9" s="31"/>
      <c r="B9" s="135" t="s">
        <v>469</v>
      </c>
      <c r="C9" s="127" t="s">
        <v>464</v>
      </c>
      <c r="D9" s="151">
        <v>1074647.8560000001</v>
      </c>
      <c r="E9" s="151">
        <v>606706.15100000007</v>
      </c>
      <c r="F9" s="151">
        <v>381783.65699999989</v>
      </c>
    </row>
    <row r="10" spans="1:7" ht="9.9499999999999993" customHeight="1">
      <c r="A10" s="31"/>
      <c r="B10" s="135" t="s">
        <v>470</v>
      </c>
      <c r="C10" s="127" t="s">
        <v>963</v>
      </c>
      <c r="D10" s="151">
        <v>-3914661.4569999995</v>
      </c>
      <c r="E10" s="151">
        <v>-4585913.879999999</v>
      </c>
      <c r="F10" s="151">
        <v>-5814390.932</v>
      </c>
    </row>
    <row r="11" spans="1:7" ht="9.9499999999999993" customHeight="1">
      <c r="A11" s="31"/>
      <c r="B11" s="135" t="s">
        <v>471</v>
      </c>
      <c r="C11" s="127" t="s">
        <v>465</v>
      </c>
      <c r="D11" s="151">
        <v>338486.35</v>
      </c>
      <c r="E11" s="151">
        <v>333054.09699999995</v>
      </c>
      <c r="F11" s="151">
        <v>329050.37799999997</v>
      </c>
    </row>
    <row r="12" spans="1:7" ht="9.9499999999999993" customHeight="1">
      <c r="A12" s="31"/>
      <c r="B12" s="136" t="s">
        <v>472</v>
      </c>
      <c r="C12" s="128" t="s">
        <v>466</v>
      </c>
      <c r="D12" s="151">
        <v>11277.313999999998</v>
      </c>
      <c r="E12" s="151">
        <v>-4917.994999999999</v>
      </c>
      <c r="F12" s="151">
        <v>409.31199999999808</v>
      </c>
    </row>
    <row r="13" spans="1:7" s="115" customFormat="1" ht="5.0999999999999996" customHeight="1">
      <c r="A13" s="129"/>
      <c r="B13" s="129"/>
      <c r="C13" s="130"/>
      <c r="D13" s="154"/>
      <c r="E13" s="154"/>
      <c r="F13" s="154"/>
    </row>
    <row r="14" spans="1:7" s="131" customFormat="1" ht="9.9499999999999993" customHeight="1">
      <c r="A14" s="118">
        <v>2</v>
      </c>
      <c r="B14" s="579" t="s">
        <v>801</v>
      </c>
      <c r="C14" s="579"/>
      <c r="D14" s="150">
        <v>-4564.5550000000003</v>
      </c>
      <c r="E14" s="150">
        <v>-8878.7900000000009</v>
      </c>
      <c r="F14" s="150">
        <v>-10124.502</v>
      </c>
    </row>
    <row r="15" spans="1:7" s="115" customFormat="1" ht="5.0999999999999996" customHeight="1">
      <c r="A15" s="129"/>
      <c r="B15" s="129"/>
      <c r="C15" s="130"/>
      <c r="D15" s="154"/>
      <c r="E15" s="154"/>
      <c r="F15" s="154"/>
    </row>
    <row r="16" spans="1:7" s="131" customFormat="1" ht="9.9499999999999993" customHeight="1">
      <c r="A16" s="118">
        <v>3</v>
      </c>
      <c r="B16" s="579" t="s">
        <v>802</v>
      </c>
      <c r="C16" s="579"/>
      <c r="D16" s="150">
        <v>50850.345000000001</v>
      </c>
      <c r="E16" s="150">
        <v>86639.525999999998</v>
      </c>
      <c r="F16" s="150">
        <v>120176.81000000001</v>
      </c>
    </row>
    <row r="17" spans="1:6" s="115" customFormat="1" ht="5.0999999999999996" customHeight="1">
      <c r="A17" s="129"/>
      <c r="B17" s="129"/>
      <c r="C17" s="130"/>
      <c r="D17" s="154"/>
      <c r="E17" s="154"/>
      <c r="F17" s="154"/>
    </row>
    <row r="18" spans="1:6" s="133" customFormat="1" ht="9.9499999999999993" customHeight="1">
      <c r="A18" s="132" t="s">
        <v>473</v>
      </c>
      <c r="B18" s="582" t="s">
        <v>474</v>
      </c>
      <c r="C18" s="582"/>
      <c r="D18" s="150">
        <v>-34426.570999999996</v>
      </c>
      <c r="E18" s="150">
        <v>4995.2669999999925</v>
      </c>
      <c r="F18" s="150">
        <v>-245071.47400000005</v>
      </c>
    </row>
    <row r="19" spans="1:6" ht="5.0999999999999996" customHeight="1" thickBot="1">
      <c r="A19" s="116"/>
      <c r="B19" s="116"/>
      <c r="C19" s="117"/>
      <c r="D19" s="111"/>
      <c r="E19" s="112"/>
      <c r="F19" s="112"/>
    </row>
    <row r="20" spans="1:6" s="137" customFormat="1" ht="27" customHeight="1" thickTop="1">
      <c r="A20" s="580" t="s">
        <v>1015</v>
      </c>
      <c r="B20" s="580"/>
      <c r="C20" s="581"/>
      <c r="D20" s="581"/>
      <c r="E20" s="581"/>
      <c r="F20" s="581"/>
    </row>
    <row r="21" spans="1:6" ht="9" customHeight="1">
      <c r="A21" s="157" t="s">
        <v>836</v>
      </c>
    </row>
  </sheetData>
  <mergeCells count="8">
    <mergeCell ref="B16:C16"/>
    <mergeCell ref="B18:C18"/>
    <mergeCell ref="A20:F20"/>
    <mergeCell ref="A1:F1"/>
    <mergeCell ref="A2:C2"/>
    <mergeCell ref="A3:B3"/>
    <mergeCell ref="B5:C5"/>
    <mergeCell ref="B14:C14"/>
  </mergeCells>
  <conditionalFormatting sqref="E1:F1">
    <cfRule type="cellIs" dxfId="2" priority="1" operator="between">
      <formula>0.001</formula>
      <formula>0.499</formula>
    </cfRule>
  </conditionalFormatting>
  <hyperlinks>
    <hyperlink ref="G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dimension ref="A1:K65"/>
  <sheetViews>
    <sheetView showGridLines="0" workbookViewId="0">
      <selection activeCell="K1" sqref="K1"/>
    </sheetView>
  </sheetViews>
  <sheetFormatPr defaultColWidth="9.140625" defaultRowHeight="15"/>
  <cols>
    <col min="1" max="2" width="7.85546875" style="214" customWidth="1"/>
    <col min="3" max="3" width="5.7109375" style="212" customWidth="1"/>
    <col min="4" max="4" width="13.7109375" style="214" customWidth="1"/>
    <col min="5" max="5" width="12" style="215" customWidth="1"/>
    <col min="6" max="6" width="5.7109375" style="168" customWidth="1"/>
    <col min="7" max="7" width="12" style="215" customWidth="1"/>
    <col min="8" max="8" width="5.7109375" style="168" customWidth="1"/>
    <col min="9" max="9" width="12" style="215" customWidth="1"/>
    <col min="10" max="10" width="5.7109375" style="168" customWidth="1"/>
    <col min="11" max="16384" width="9.140625" style="169"/>
  </cols>
  <sheetData>
    <row r="1" spans="1:11" s="167" customFormat="1" ht="36" customHeight="1">
      <c r="A1" s="585" t="s">
        <v>1084</v>
      </c>
      <c r="B1" s="585"/>
      <c r="C1" s="585"/>
      <c r="D1" s="585"/>
      <c r="E1" s="585"/>
      <c r="F1" s="585"/>
      <c r="G1" s="585"/>
      <c r="H1" s="585"/>
      <c r="I1" s="585"/>
      <c r="J1" s="585"/>
      <c r="K1" s="515" t="s">
        <v>1048</v>
      </c>
    </row>
    <row r="2" spans="1:11" ht="9" customHeight="1">
      <c r="A2" s="40" t="s">
        <v>475</v>
      </c>
      <c r="B2" s="40"/>
      <c r="C2" s="41"/>
      <c r="D2" s="40"/>
      <c r="E2" s="40"/>
      <c r="F2" s="41"/>
      <c r="G2" s="40"/>
      <c r="H2" s="41"/>
      <c r="I2" s="40"/>
    </row>
    <row r="3" spans="1:11" s="170" customFormat="1" ht="12.75" customHeight="1">
      <c r="A3" s="564" t="s">
        <v>756</v>
      </c>
      <c r="B3" s="569" t="s">
        <v>822</v>
      </c>
      <c r="C3" s="569" t="s">
        <v>761</v>
      </c>
      <c r="D3" s="569" t="s">
        <v>219</v>
      </c>
      <c r="E3" s="588">
        <v>2016</v>
      </c>
      <c r="F3" s="589"/>
      <c r="G3" s="586">
        <v>2017</v>
      </c>
      <c r="H3" s="587"/>
      <c r="I3" s="588" t="s">
        <v>1078</v>
      </c>
      <c r="J3" s="590"/>
    </row>
    <row r="4" spans="1:11" s="170" customFormat="1" ht="30" customHeight="1">
      <c r="A4" s="564"/>
      <c r="B4" s="569"/>
      <c r="C4" s="569"/>
      <c r="D4" s="569"/>
      <c r="E4" s="155" t="s">
        <v>834</v>
      </c>
      <c r="F4" s="223" t="s">
        <v>755</v>
      </c>
      <c r="G4" s="155" t="s">
        <v>834</v>
      </c>
      <c r="H4" s="222" t="s">
        <v>755</v>
      </c>
      <c r="I4" s="155" t="s">
        <v>834</v>
      </c>
      <c r="J4" s="223" t="s">
        <v>755</v>
      </c>
    </row>
    <row r="5" spans="1:11" s="171" customFormat="1" ht="5.0999999999999996" customHeight="1">
      <c r="A5" s="45"/>
      <c r="B5" s="45"/>
      <c r="C5" s="149"/>
      <c r="D5" s="46"/>
      <c r="E5" s="47"/>
      <c r="F5" s="47"/>
      <c r="G5" s="47"/>
      <c r="H5" s="47"/>
      <c r="I5" s="47"/>
      <c r="J5" s="47"/>
    </row>
    <row r="6" spans="1:11" s="225" customFormat="1" ht="9.9499999999999993" customHeight="1">
      <c r="A6" s="366" t="s">
        <v>467</v>
      </c>
      <c r="B6" s="593" t="s">
        <v>461</v>
      </c>
      <c r="C6" s="593"/>
      <c r="D6" s="593"/>
      <c r="E6" s="294">
        <v>50038841.230000004</v>
      </c>
      <c r="F6" s="294"/>
      <c r="G6" s="294">
        <v>55017987.696999997</v>
      </c>
      <c r="H6" s="294"/>
      <c r="I6" s="294">
        <v>57806516.503999993</v>
      </c>
      <c r="J6" s="172"/>
    </row>
    <row r="7" spans="1:11" s="171" customFormat="1" ht="5.0999999999999996" customHeight="1">
      <c r="A7" s="45"/>
      <c r="B7" s="45"/>
      <c r="C7" s="149"/>
      <c r="D7" s="46"/>
      <c r="E7" s="47"/>
      <c r="F7" s="47"/>
      <c r="G7" s="47"/>
      <c r="H7" s="47"/>
      <c r="I7" s="47"/>
      <c r="J7" s="47"/>
      <c r="K7" s="174"/>
    </row>
    <row r="8" spans="1:11" s="173" customFormat="1" ht="9.9499999999999993" customHeight="1">
      <c r="A8" s="175"/>
      <c r="B8" s="176"/>
      <c r="C8" s="323" t="s">
        <v>290</v>
      </c>
      <c r="D8" s="324" t="s">
        <v>60</v>
      </c>
      <c r="E8" s="314">
        <v>12929562.009</v>
      </c>
      <c r="F8" s="315">
        <v>1</v>
      </c>
      <c r="G8" s="314">
        <v>13854042.929</v>
      </c>
      <c r="H8" s="315">
        <v>1</v>
      </c>
      <c r="I8" s="314">
        <v>14657387.079000002</v>
      </c>
      <c r="J8" s="315">
        <v>1</v>
      </c>
    </row>
    <row r="9" spans="1:11" s="173" customFormat="1" ht="9.9499999999999993" customHeight="1">
      <c r="A9" s="175"/>
      <c r="B9" s="176"/>
      <c r="C9" s="323" t="s">
        <v>296</v>
      </c>
      <c r="D9" s="324" t="s">
        <v>67</v>
      </c>
      <c r="E9" s="314">
        <v>6323384.8200000003</v>
      </c>
      <c r="F9" s="315">
        <v>2</v>
      </c>
      <c r="G9" s="314">
        <v>6911771.1550000003</v>
      </c>
      <c r="H9" s="315">
        <v>2</v>
      </c>
      <c r="I9" s="314">
        <v>7323123.2100000009</v>
      </c>
      <c r="J9" s="315">
        <v>2</v>
      </c>
    </row>
    <row r="10" spans="1:11" s="173" customFormat="1" ht="9.9499999999999993" customHeight="1">
      <c r="A10" s="175"/>
      <c r="B10" s="176"/>
      <c r="C10" s="323" t="s">
        <v>226</v>
      </c>
      <c r="D10" s="324" t="s">
        <v>50</v>
      </c>
      <c r="E10" s="314">
        <v>5838119.8000000007</v>
      </c>
      <c r="F10" s="315">
        <v>3</v>
      </c>
      <c r="G10" s="314">
        <v>6259433.8880000003</v>
      </c>
      <c r="H10" s="315">
        <v>3</v>
      </c>
      <c r="I10" s="314">
        <v>6666125.4979999997</v>
      </c>
      <c r="J10" s="315">
        <v>3</v>
      </c>
    </row>
    <row r="11" spans="1:11" s="173" customFormat="1" ht="9.9499999999999993" customHeight="1">
      <c r="A11" s="175"/>
      <c r="B11" s="176"/>
      <c r="C11" s="323" t="s">
        <v>399</v>
      </c>
      <c r="D11" s="324" t="s">
        <v>69</v>
      </c>
      <c r="E11" s="314">
        <v>3538265.2420000006</v>
      </c>
      <c r="F11" s="315">
        <v>4</v>
      </c>
      <c r="G11" s="314">
        <v>3648788.4759999998</v>
      </c>
      <c r="H11" s="315">
        <v>4</v>
      </c>
      <c r="I11" s="314">
        <v>3668201.0869999998</v>
      </c>
      <c r="J11" s="315">
        <v>4</v>
      </c>
    </row>
    <row r="12" spans="1:11" s="173" customFormat="1" ht="9.9499999999999993" customHeight="1">
      <c r="A12" s="179"/>
      <c r="B12" s="180"/>
      <c r="C12" s="325" t="s">
        <v>291</v>
      </c>
      <c r="D12" s="326" t="s">
        <v>198</v>
      </c>
      <c r="E12" s="316">
        <v>2465013.0179999992</v>
      </c>
      <c r="F12" s="317">
        <v>5</v>
      </c>
      <c r="G12" s="316">
        <v>2844898.8130000001</v>
      </c>
      <c r="H12" s="317">
        <v>5</v>
      </c>
      <c r="I12" s="316">
        <v>2872740.9840000002</v>
      </c>
      <c r="J12" s="317">
        <v>5</v>
      </c>
    </row>
    <row r="13" spans="1:11" s="173" customFormat="1" ht="9.9499999999999993" customHeight="1">
      <c r="A13" s="183">
        <v>1</v>
      </c>
      <c r="B13" s="592" t="s">
        <v>462</v>
      </c>
      <c r="C13" s="592"/>
      <c r="D13" s="592"/>
      <c r="E13" s="185">
        <v>47609412.703000002</v>
      </c>
      <c r="F13" s="186"/>
      <c r="G13" s="185">
        <v>52354583.415999994</v>
      </c>
      <c r="H13" s="185"/>
      <c r="I13" s="185">
        <v>55081614.748999991</v>
      </c>
      <c r="J13" s="186"/>
    </row>
    <row r="14" spans="1:11" ht="9.9499999999999993" customHeight="1">
      <c r="A14" s="187"/>
      <c r="B14" s="188"/>
      <c r="C14" s="323" t="s">
        <v>290</v>
      </c>
      <c r="D14" s="324" t="s">
        <v>60</v>
      </c>
      <c r="E14" s="314">
        <v>12101801.315999998</v>
      </c>
      <c r="F14" s="315">
        <v>1</v>
      </c>
      <c r="G14" s="314">
        <v>12982619.109999999</v>
      </c>
      <c r="H14" s="315">
        <v>1</v>
      </c>
      <c r="I14" s="314">
        <v>13775070.909000002</v>
      </c>
      <c r="J14" s="315">
        <v>1</v>
      </c>
      <c r="K14" s="189"/>
    </row>
    <row r="15" spans="1:11" ht="9.9499999999999993" customHeight="1">
      <c r="A15" s="187"/>
      <c r="B15" s="188"/>
      <c r="C15" s="323" t="s">
        <v>296</v>
      </c>
      <c r="D15" s="324" t="s">
        <v>67</v>
      </c>
      <c r="E15" s="314">
        <v>6034138.0520000001</v>
      </c>
      <c r="F15" s="315">
        <v>2</v>
      </c>
      <c r="G15" s="314">
        <v>6557411.5050000008</v>
      </c>
      <c r="H15" s="315">
        <v>2</v>
      </c>
      <c r="I15" s="314">
        <v>6998475.2960000001</v>
      </c>
      <c r="J15" s="315">
        <v>2</v>
      </c>
      <c r="K15" s="189"/>
    </row>
    <row r="16" spans="1:11" ht="9.9499999999999993" customHeight="1">
      <c r="A16" s="187"/>
      <c r="B16" s="188"/>
      <c r="C16" s="323" t="s">
        <v>226</v>
      </c>
      <c r="D16" s="324" t="s">
        <v>50</v>
      </c>
      <c r="E16" s="314">
        <v>5769692.3940000003</v>
      </c>
      <c r="F16" s="315">
        <v>3</v>
      </c>
      <c r="G16" s="314">
        <v>6186327.7609999999</v>
      </c>
      <c r="H16" s="315">
        <v>3</v>
      </c>
      <c r="I16" s="314">
        <v>6598489.8489999995</v>
      </c>
      <c r="J16" s="315">
        <v>3</v>
      </c>
      <c r="K16" s="189"/>
    </row>
    <row r="17" spans="1:11" ht="9.9499999999999993" customHeight="1">
      <c r="A17" s="187"/>
      <c r="B17" s="188"/>
      <c r="C17" s="323" t="s">
        <v>399</v>
      </c>
      <c r="D17" s="324" t="s">
        <v>69</v>
      </c>
      <c r="E17" s="314">
        <v>3418574.6310000001</v>
      </c>
      <c r="F17" s="315">
        <v>4</v>
      </c>
      <c r="G17" s="314">
        <v>3556757.94</v>
      </c>
      <c r="H17" s="315">
        <v>4</v>
      </c>
      <c r="I17" s="314">
        <v>3559027.1439999999</v>
      </c>
      <c r="J17" s="315">
        <v>4</v>
      </c>
      <c r="K17" s="189"/>
    </row>
    <row r="18" spans="1:11" ht="9.9499999999999993" customHeight="1">
      <c r="A18" s="190"/>
      <c r="B18" s="191"/>
      <c r="C18" s="325" t="s">
        <v>291</v>
      </c>
      <c r="D18" s="326" t="s">
        <v>198</v>
      </c>
      <c r="E18" s="316">
        <v>2338419.9019999998</v>
      </c>
      <c r="F18" s="317">
        <v>5</v>
      </c>
      <c r="G18" s="316">
        <v>2667508.534</v>
      </c>
      <c r="H18" s="317">
        <v>5</v>
      </c>
      <c r="I18" s="316">
        <v>2757762.301</v>
      </c>
      <c r="J18" s="317">
        <v>5</v>
      </c>
      <c r="K18" s="189"/>
    </row>
    <row r="19" spans="1:11" s="173" customFormat="1" ht="9.9499999999999993" customHeight="1">
      <c r="A19" s="192" t="s">
        <v>468</v>
      </c>
      <c r="B19" s="594" t="s">
        <v>463</v>
      </c>
      <c r="C19" s="594"/>
      <c r="D19" s="594"/>
      <c r="E19" s="193">
        <v>20503210.500999998</v>
      </c>
      <c r="F19" s="194"/>
      <c r="G19" s="193">
        <v>22152541.033</v>
      </c>
      <c r="H19" s="194"/>
      <c r="I19" s="193">
        <v>22635060.772</v>
      </c>
      <c r="J19" s="194"/>
    </row>
    <row r="20" spans="1:11" ht="9.9499999999999993" customHeight="1">
      <c r="A20" s="195"/>
      <c r="B20" s="187"/>
      <c r="C20" s="323" t="s">
        <v>290</v>
      </c>
      <c r="D20" s="324" t="s">
        <v>60</v>
      </c>
      <c r="E20" s="314">
        <v>5459928.8279999997</v>
      </c>
      <c r="F20" s="315">
        <v>1</v>
      </c>
      <c r="G20" s="314">
        <v>5702446.216</v>
      </c>
      <c r="H20" s="315">
        <v>1</v>
      </c>
      <c r="I20" s="314">
        <v>5900202.9950000001</v>
      </c>
      <c r="J20" s="315">
        <v>1</v>
      </c>
      <c r="K20" s="189"/>
    </row>
    <row r="21" spans="1:11" ht="9.9499999999999993" customHeight="1">
      <c r="A21" s="195"/>
      <c r="B21" s="187"/>
      <c r="C21" s="323" t="s">
        <v>296</v>
      </c>
      <c r="D21" s="324" t="s">
        <v>67</v>
      </c>
      <c r="E21" s="314">
        <v>3258243.8650000002</v>
      </c>
      <c r="F21" s="315">
        <v>2</v>
      </c>
      <c r="G21" s="314">
        <v>3591369.7560000001</v>
      </c>
      <c r="H21" s="315">
        <v>2</v>
      </c>
      <c r="I21" s="314">
        <v>3629436.5219999999</v>
      </c>
      <c r="J21" s="315">
        <v>2</v>
      </c>
      <c r="K21" s="189"/>
    </row>
    <row r="22" spans="1:11" ht="9.9499999999999993" customHeight="1">
      <c r="A22" s="195"/>
      <c r="B22" s="187"/>
      <c r="C22" s="323" t="s">
        <v>226</v>
      </c>
      <c r="D22" s="324" t="s">
        <v>50</v>
      </c>
      <c r="E22" s="314">
        <v>2376611.7960000001</v>
      </c>
      <c r="F22" s="315">
        <v>3</v>
      </c>
      <c r="G22" s="314">
        <v>2515945.4640000002</v>
      </c>
      <c r="H22" s="315">
        <v>3</v>
      </c>
      <c r="I22" s="314">
        <v>2697525.148</v>
      </c>
      <c r="J22" s="315">
        <v>3</v>
      </c>
      <c r="K22" s="189"/>
    </row>
    <row r="23" spans="1:11" ht="9.9499999999999993" customHeight="1">
      <c r="A23" s="195"/>
      <c r="B23" s="187"/>
      <c r="C23" s="323" t="s">
        <v>399</v>
      </c>
      <c r="D23" s="324" t="s">
        <v>69</v>
      </c>
      <c r="E23" s="314">
        <v>1805555.7009999999</v>
      </c>
      <c r="F23" s="315">
        <v>4</v>
      </c>
      <c r="G23" s="314">
        <v>1845722.044</v>
      </c>
      <c r="H23" s="315">
        <v>4</v>
      </c>
      <c r="I23" s="314">
        <v>1738895.21</v>
      </c>
      <c r="J23" s="315">
        <v>4</v>
      </c>
      <c r="K23" s="189"/>
    </row>
    <row r="24" spans="1:11" ht="9.9499999999999993" customHeight="1">
      <c r="A24" s="196"/>
      <c r="B24" s="190"/>
      <c r="C24" s="325" t="s">
        <v>291</v>
      </c>
      <c r="D24" s="327" t="s">
        <v>198</v>
      </c>
      <c r="E24" s="316">
        <v>851829.49399999995</v>
      </c>
      <c r="F24" s="317">
        <v>5</v>
      </c>
      <c r="G24" s="316">
        <v>1016827.319</v>
      </c>
      <c r="H24" s="317">
        <v>5</v>
      </c>
      <c r="I24" s="316">
        <v>989427.99800000002</v>
      </c>
      <c r="J24" s="317">
        <v>5</v>
      </c>
      <c r="K24" s="189"/>
    </row>
    <row r="25" spans="1:11" s="173" customFormat="1" ht="9.9499999999999993" customHeight="1">
      <c r="A25" s="192" t="s">
        <v>469</v>
      </c>
      <c r="B25" s="594" t="s">
        <v>464</v>
      </c>
      <c r="C25" s="594"/>
      <c r="D25" s="594"/>
      <c r="E25" s="193">
        <v>11091010.126</v>
      </c>
      <c r="F25" s="194"/>
      <c r="G25" s="193">
        <v>10781372.122</v>
      </c>
      <c r="H25" s="194"/>
      <c r="I25" s="193">
        <v>11270444.726</v>
      </c>
      <c r="J25" s="194"/>
    </row>
    <row r="26" spans="1:11" ht="9.9499999999999993" customHeight="1">
      <c r="A26" s="187"/>
      <c r="B26" s="187"/>
      <c r="C26" s="177" t="s">
        <v>290</v>
      </c>
      <c r="D26" s="178" t="s">
        <v>60</v>
      </c>
      <c r="E26" s="314">
        <v>2931348.122</v>
      </c>
      <c r="F26" s="315">
        <v>1</v>
      </c>
      <c r="G26" s="314">
        <v>3158291.0329999998</v>
      </c>
      <c r="H26" s="315">
        <v>1</v>
      </c>
      <c r="I26" s="314">
        <v>3289659.3790000002</v>
      </c>
      <c r="J26" s="315">
        <v>1</v>
      </c>
      <c r="K26" s="189"/>
    </row>
    <row r="27" spans="1:11" ht="9.9499999999999993" customHeight="1">
      <c r="A27" s="187"/>
      <c r="B27" s="187"/>
      <c r="C27" s="177" t="s">
        <v>296</v>
      </c>
      <c r="D27" s="178" t="s">
        <v>67</v>
      </c>
      <c r="E27" s="314">
        <v>1479665.598</v>
      </c>
      <c r="F27" s="315">
        <v>2</v>
      </c>
      <c r="G27" s="314">
        <v>1457226.6310000001</v>
      </c>
      <c r="H27" s="315">
        <v>2</v>
      </c>
      <c r="I27" s="314">
        <v>1528742.523</v>
      </c>
      <c r="J27" s="315">
        <v>2</v>
      </c>
      <c r="K27" s="189"/>
    </row>
    <row r="28" spans="1:11" ht="9.9499999999999993" customHeight="1">
      <c r="A28" s="187"/>
      <c r="B28" s="187"/>
      <c r="C28" s="177" t="s">
        <v>226</v>
      </c>
      <c r="D28" s="178" t="s">
        <v>50</v>
      </c>
      <c r="E28" s="314">
        <v>1359758.898</v>
      </c>
      <c r="F28" s="315">
        <v>3</v>
      </c>
      <c r="G28" s="314">
        <v>1257381.503</v>
      </c>
      <c r="H28" s="315">
        <v>3</v>
      </c>
      <c r="I28" s="314">
        <v>1316064.399</v>
      </c>
      <c r="J28" s="315">
        <v>3</v>
      </c>
      <c r="K28" s="189"/>
    </row>
    <row r="29" spans="1:11" ht="9.9499999999999993" customHeight="1">
      <c r="A29" s="187"/>
      <c r="B29" s="187"/>
      <c r="C29" s="177" t="s">
        <v>399</v>
      </c>
      <c r="D29" s="178" t="s">
        <v>69</v>
      </c>
      <c r="E29" s="314">
        <v>673997.80700000003</v>
      </c>
      <c r="F29" s="315">
        <v>4</v>
      </c>
      <c r="G29" s="314">
        <v>563511.12800000003</v>
      </c>
      <c r="H29" s="315">
        <v>4</v>
      </c>
      <c r="I29" s="314">
        <v>589136.07499999995</v>
      </c>
      <c r="J29" s="315">
        <v>4</v>
      </c>
      <c r="K29" s="189"/>
    </row>
    <row r="30" spans="1:11" ht="9.9499999999999993" customHeight="1">
      <c r="A30" s="190"/>
      <c r="B30" s="190"/>
      <c r="C30" s="181" t="s">
        <v>384</v>
      </c>
      <c r="D30" s="197" t="s">
        <v>142</v>
      </c>
      <c r="E30" s="316">
        <v>518474.92300000001</v>
      </c>
      <c r="F30" s="317">
        <v>5</v>
      </c>
      <c r="G30" s="316">
        <v>501083.08</v>
      </c>
      <c r="H30" s="317">
        <v>5</v>
      </c>
      <c r="I30" s="316">
        <v>547616.01500000001</v>
      </c>
      <c r="J30" s="317">
        <v>5</v>
      </c>
      <c r="K30" s="189"/>
    </row>
    <row r="31" spans="1:11" s="173" customFormat="1" ht="9.9499999999999993" customHeight="1">
      <c r="A31" s="192" t="s">
        <v>470</v>
      </c>
      <c r="B31" s="594" t="s">
        <v>963</v>
      </c>
      <c r="C31" s="594"/>
      <c r="D31" s="594"/>
      <c r="E31" s="193">
        <v>12940882.504000001</v>
      </c>
      <c r="F31" s="194"/>
      <c r="G31" s="193">
        <v>15987045.939999999</v>
      </c>
      <c r="H31" s="194"/>
      <c r="I31" s="193">
        <v>17401697.844999999</v>
      </c>
      <c r="J31" s="194"/>
    </row>
    <row r="32" spans="1:11" ht="9.9499999999999993" customHeight="1">
      <c r="A32" s="187"/>
      <c r="B32" s="187"/>
      <c r="C32" s="323" t="s">
        <v>290</v>
      </c>
      <c r="D32" s="324" t="s">
        <v>60</v>
      </c>
      <c r="E32" s="314">
        <v>2912796.838</v>
      </c>
      <c r="F32" s="315">
        <v>1</v>
      </c>
      <c r="G32" s="314">
        <v>3168371.335</v>
      </c>
      <c r="H32" s="315">
        <v>1</v>
      </c>
      <c r="I32" s="314">
        <v>3478702.2930000001</v>
      </c>
      <c r="J32" s="315">
        <v>1</v>
      </c>
      <c r="K32" s="189"/>
    </row>
    <row r="33" spans="1:11" ht="9.9499999999999993" customHeight="1">
      <c r="A33" s="187"/>
      <c r="B33" s="187"/>
      <c r="C33" s="323" t="s">
        <v>226</v>
      </c>
      <c r="D33" s="324" t="s">
        <v>50</v>
      </c>
      <c r="E33" s="314">
        <v>1698379.7919999999</v>
      </c>
      <c r="F33" s="315">
        <v>2</v>
      </c>
      <c r="G33" s="314">
        <v>2022162.023</v>
      </c>
      <c r="H33" s="315">
        <v>2</v>
      </c>
      <c r="I33" s="314">
        <v>2219741.594</v>
      </c>
      <c r="J33" s="315">
        <v>2</v>
      </c>
      <c r="K33" s="189"/>
    </row>
    <row r="34" spans="1:11" ht="9.9499999999999993" customHeight="1">
      <c r="A34" s="187"/>
      <c r="B34" s="187"/>
      <c r="C34" s="323" t="s">
        <v>296</v>
      </c>
      <c r="D34" s="328" t="s">
        <v>67</v>
      </c>
      <c r="E34" s="314">
        <v>984294.48300000001</v>
      </c>
      <c r="F34" s="315">
        <v>4</v>
      </c>
      <c r="G34" s="314">
        <v>1154955.176</v>
      </c>
      <c r="H34" s="315">
        <v>4</v>
      </c>
      <c r="I34" s="314">
        <v>1495963.875</v>
      </c>
      <c r="J34" s="315">
        <v>3</v>
      </c>
      <c r="K34" s="189"/>
    </row>
    <row r="35" spans="1:11" ht="9.9499999999999993" customHeight="1">
      <c r="A35" s="187"/>
      <c r="B35" s="187"/>
      <c r="C35" s="323" t="s">
        <v>291</v>
      </c>
      <c r="D35" s="324" t="s">
        <v>198</v>
      </c>
      <c r="E35" s="314">
        <v>997594.10400000005</v>
      </c>
      <c r="F35" s="315">
        <v>3</v>
      </c>
      <c r="G35" s="314">
        <v>1221711.8759999999</v>
      </c>
      <c r="H35" s="315">
        <v>3</v>
      </c>
      <c r="I35" s="314">
        <v>1295313.2520000001</v>
      </c>
      <c r="J35" s="315">
        <v>4</v>
      </c>
      <c r="K35" s="189"/>
    </row>
    <row r="36" spans="1:11" ht="9.9499999999999993" customHeight="1">
      <c r="A36" s="190"/>
      <c r="B36" s="190"/>
      <c r="C36" s="325" t="s">
        <v>399</v>
      </c>
      <c r="D36" s="327" t="s">
        <v>69</v>
      </c>
      <c r="E36" s="316">
        <v>801167.549</v>
      </c>
      <c r="F36" s="317">
        <v>5</v>
      </c>
      <c r="G36" s="316">
        <v>993424.81900000002</v>
      </c>
      <c r="H36" s="317">
        <v>5</v>
      </c>
      <c r="I36" s="316">
        <v>1068710.774</v>
      </c>
      <c r="J36" s="317">
        <v>5</v>
      </c>
      <c r="K36" s="189"/>
    </row>
    <row r="37" spans="1:11" s="173" customFormat="1" ht="9.9499999999999993" customHeight="1">
      <c r="A37" s="192" t="s">
        <v>471</v>
      </c>
      <c r="B37" s="594" t="s">
        <v>465</v>
      </c>
      <c r="C37" s="594"/>
      <c r="D37" s="594"/>
      <c r="E37" s="193">
        <v>2915170.2590000001</v>
      </c>
      <c r="F37" s="194"/>
      <c r="G37" s="193">
        <v>3261002.4289999995</v>
      </c>
      <c r="H37" s="194"/>
      <c r="I37" s="193">
        <v>3572709.6319999998</v>
      </c>
      <c r="J37" s="194"/>
    </row>
    <row r="38" spans="1:11" ht="9.9499999999999993" customHeight="1">
      <c r="A38" s="187"/>
      <c r="B38" s="187"/>
      <c r="C38" s="323" t="s">
        <v>290</v>
      </c>
      <c r="D38" s="324" t="s">
        <v>60</v>
      </c>
      <c r="E38" s="314">
        <v>732916.71100000001</v>
      </c>
      <c r="F38" s="315">
        <v>1</v>
      </c>
      <c r="G38" s="314">
        <v>881797.64500000002</v>
      </c>
      <c r="H38" s="315">
        <v>1</v>
      </c>
      <c r="I38" s="314">
        <v>1023420.562</v>
      </c>
      <c r="J38" s="315">
        <v>1</v>
      </c>
      <c r="K38" s="189"/>
    </row>
    <row r="39" spans="1:11" ht="9.9499999999999993" customHeight="1">
      <c r="A39" s="187"/>
      <c r="B39" s="187"/>
      <c r="C39" s="323" t="s">
        <v>226</v>
      </c>
      <c r="D39" s="324" t="s">
        <v>50</v>
      </c>
      <c r="E39" s="314">
        <v>328615.65500000003</v>
      </c>
      <c r="F39" s="315">
        <v>2</v>
      </c>
      <c r="G39" s="314">
        <v>384209.93099999998</v>
      </c>
      <c r="H39" s="315">
        <v>2</v>
      </c>
      <c r="I39" s="314">
        <v>362686.91499999998</v>
      </c>
      <c r="J39" s="315">
        <v>2</v>
      </c>
      <c r="K39" s="189"/>
    </row>
    <row r="40" spans="1:11" ht="9.9499999999999993" customHeight="1">
      <c r="A40" s="187"/>
      <c r="B40" s="187"/>
      <c r="C40" s="323" t="s">
        <v>296</v>
      </c>
      <c r="D40" s="324" t="s">
        <v>67</v>
      </c>
      <c r="E40" s="314">
        <v>296620.00599999999</v>
      </c>
      <c r="F40" s="315">
        <v>3</v>
      </c>
      <c r="G40" s="314">
        <v>332087.52399999998</v>
      </c>
      <c r="H40" s="315">
        <v>3</v>
      </c>
      <c r="I40" s="314">
        <v>322755.65299999999</v>
      </c>
      <c r="J40" s="315">
        <v>3</v>
      </c>
      <c r="K40" s="189"/>
    </row>
    <row r="41" spans="1:11" ht="9.9499999999999993" customHeight="1">
      <c r="A41" s="187"/>
      <c r="B41" s="187"/>
      <c r="C41" s="323" t="s">
        <v>384</v>
      </c>
      <c r="D41" s="328" t="s">
        <v>142</v>
      </c>
      <c r="E41" s="314">
        <v>157954.83900000001</v>
      </c>
      <c r="F41" s="315">
        <v>4</v>
      </c>
      <c r="G41" s="314">
        <v>200449.8</v>
      </c>
      <c r="H41" s="315">
        <v>4</v>
      </c>
      <c r="I41" s="314">
        <v>160391.19500000001</v>
      </c>
      <c r="J41" s="315">
        <v>4</v>
      </c>
      <c r="K41" s="189"/>
    </row>
    <row r="42" spans="1:11" ht="9.9499999999999993" customHeight="1">
      <c r="A42" s="190"/>
      <c r="B42" s="190"/>
      <c r="C42" s="325" t="s">
        <v>399</v>
      </c>
      <c r="D42" s="327" t="s">
        <v>69</v>
      </c>
      <c r="E42" s="316">
        <v>134483.20499999999</v>
      </c>
      <c r="F42" s="317">
        <v>5</v>
      </c>
      <c r="G42" s="316">
        <v>148321.07999999999</v>
      </c>
      <c r="H42" s="317">
        <v>5</v>
      </c>
      <c r="I42" s="316">
        <v>152266.34700000001</v>
      </c>
      <c r="J42" s="317">
        <v>5</v>
      </c>
      <c r="K42" s="189"/>
    </row>
    <row r="43" spans="1:11" s="173" customFormat="1" ht="9.9499999999999993" customHeight="1">
      <c r="A43" s="192" t="s">
        <v>472</v>
      </c>
      <c r="B43" s="594" t="s">
        <v>466</v>
      </c>
      <c r="C43" s="594"/>
      <c r="D43" s="594"/>
      <c r="E43" s="193">
        <v>159139.31299999999</v>
      </c>
      <c r="F43" s="194"/>
      <c r="G43" s="193">
        <v>172621.89200000002</v>
      </c>
      <c r="H43" s="194"/>
      <c r="I43" s="193">
        <v>201701.774</v>
      </c>
      <c r="J43" s="194"/>
    </row>
    <row r="44" spans="1:11" ht="9.9499999999999993" customHeight="1">
      <c r="A44" s="187"/>
      <c r="B44" s="187"/>
      <c r="C44" s="323" t="s">
        <v>290</v>
      </c>
      <c r="D44" s="324" t="s">
        <v>60</v>
      </c>
      <c r="E44" s="314">
        <v>64810.817000000003</v>
      </c>
      <c r="F44" s="315">
        <v>1</v>
      </c>
      <c r="G44" s="314">
        <v>71712.880999999994</v>
      </c>
      <c r="H44" s="315">
        <v>1</v>
      </c>
      <c r="I44" s="314">
        <v>83085.679999999993</v>
      </c>
      <c r="J44" s="315">
        <v>1</v>
      </c>
      <c r="K44" s="189"/>
    </row>
    <row r="45" spans="1:11" ht="9.9499999999999993" customHeight="1">
      <c r="A45" s="187"/>
      <c r="B45" s="187"/>
      <c r="C45" s="323" t="s">
        <v>384</v>
      </c>
      <c r="D45" s="328" t="s">
        <v>142</v>
      </c>
      <c r="E45" s="314">
        <v>14440.710999999999</v>
      </c>
      <c r="F45" s="315">
        <v>3</v>
      </c>
      <c r="G45" s="314">
        <v>16524.993999999999</v>
      </c>
      <c r="H45" s="315">
        <v>3</v>
      </c>
      <c r="I45" s="314">
        <v>21900.66</v>
      </c>
      <c r="J45" s="315">
        <v>2</v>
      </c>
      <c r="K45" s="189"/>
    </row>
    <row r="46" spans="1:11" ht="9.9499999999999993" customHeight="1">
      <c r="A46" s="187"/>
      <c r="B46" s="187"/>
      <c r="C46" s="323" t="s">
        <v>296</v>
      </c>
      <c r="D46" s="328" t="s">
        <v>67</v>
      </c>
      <c r="E46" s="314">
        <v>15314.1</v>
      </c>
      <c r="F46" s="315">
        <v>2</v>
      </c>
      <c r="G46" s="314">
        <v>21772.418000000001</v>
      </c>
      <c r="H46" s="315">
        <v>2</v>
      </c>
      <c r="I46" s="314">
        <v>21576.723000000002</v>
      </c>
      <c r="J46" s="315">
        <v>3</v>
      </c>
      <c r="K46" s="189"/>
    </row>
    <row r="47" spans="1:11" ht="9.9499999999999993" customHeight="1">
      <c r="A47" s="187"/>
      <c r="B47" s="187"/>
      <c r="C47" s="323" t="s">
        <v>246</v>
      </c>
      <c r="D47" s="328" t="s">
        <v>18</v>
      </c>
      <c r="E47" s="314">
        <v>3336.4650000000001</v>
      </c>
      <c r="F47" s="315">
        <v>5</v>
      </c>
      <c r="G47" s="314">
        <v>5764.3620000000001</v>
      </c>
      <c r="H47" s="315">
        <v>5</v>
      </c>
      <c r="I47" s="314">
        <v>10778.655000000001</v>
      </c>
      <c r="J47" s="315">
        <v>4</v>
      </c>
      <c r="K47" s="189"/>
    </row>
    <row r="48" spans="1:11" ht="9.9499999999999993" customHeight="1">
      <c r="A48" s="190"/>
      <c r="B48" s="190"/>
      <c r="C48" s="325" t="s">
        <v>339</v>
      </c>
      <c r="D48" s="327" t="s">
        <v>95</v>
      </c>
      <c r="E48" s="316">
        <v>10837.415999999999</v>
      </c>
      <c r="F48" s="317">
        <v>4</v>
      </c>
      <c r="G48" s="316">
        <v>11048.47</v>
      </c>
      <c r="H48" s="317">
        <v>4</v>
      </c>
      <c r="I48" s="316">
        <v>10345.587</v>
      </c>
      <c r="J48" s="317">
        <v>5</v>
      </c>
      <c r="K48" s="189"/>
    </row>
    <row r="49" spans="1:11" s="173" customFormat="1" ht="9.9499999999999993" customHeight="1">
      <c r="A49" s="183">
        <v>2</v>
      </c>
      <c r="B49" s="592" t="s">
        <v>492</v>
      </c>
      <c r="C49" s="592"/>
      <c r="D49" s="592"/>
      <c r="E49" s="185">
        <v>83887.462999999989</v>
      </c>
      <c r="F49" s="186"/>
      <c r="G49" s="185">
        <v>88119.905999999988</v>
      </c>
      <c r="H49" s="186"/>
      <c r="I49" s="185">
        <v>89789.567999999999</v>
      </c>
      <c r="J49" s="186"/>
    </row>
    <row r="50" spans="1:11" ht="9.9499999999999993" customHeight="1">
      <c r="A50" s="187"/>
      <c r="B50" s="188"/>
      <c r="C50" s="323" t="s">
        <v>290</v>
      </c>
      <c r="D50" s="324" t="s">
        <v>60</v>
      </c>
      <c r="E50" s="314">
        <v>30001.084999999999</v>
      </c>
      <c r="F50" s="315">
        <v>1</v>
      </c>
      <c r="G50" s="314">
        <v>30028.272000000001</v>
      </c>
      <c r="H50" s="315">
        <v>1</v>
      </c>
      <c r="I50" s="314">
        <v>35198.209000000003</v>
      </c>
      <c r="J50" s="315">
        <v>1</v>
      </c>
      <c r="K50" s="189"/>
    </row>
    <row r="51" spans="1:11" ht="9.9499999999999993" customHeight="1">
      <c r="A51" s="187"/>
      <c r="B51" s="188"/>
      <c r="C51" s="323" t="s">
        <v>339</v>
      </c>
      <c r="D51" s="324" t="s">
        <v>95</v>
      </c>
      <c r="E51" s="314">
        <v>10334.483</v>
      </c>
      <c r="F51" s="315">
        <v>2</v>
      </c>
      <c r="G51" s="314">
        <v>10175.834000000001</v>
      </c>
      <c r="H51" s="315">
        <v>2</v>
      </c>
      <c r="I51" s="314">
        <v>11072.94</v>
      </c>
      <c r="J51" s="315">
        <v>2</v>
      </c>
      <c r="K51" s="189"/>
    </row>
    <row r="52" spans="1:11" ht="9.9499999999999993" customHeight="1">
      <c r="A52" s="187"/>
      <c r="B52" s="188"/>
      <c r="C52" s="323" t="s">
        <v>221</v>
      </c>
      <c r="D52" s="324" t="s">
        <v>1085</v>
      </c>
      <c r="E52" s="314">
        <v>3418.8220000000001</v>
      </c>
      <c r="F52" s="315">
        <v>5</v>
      </c>
      <c r="G52" s="314">
        <v>5438.6559999999999</v>
      </c>
      <c r="H52" s="315">
        <v>5</v>
      </c>
      <c r="I52" s="314">
        <v>6364.0550000000003</v>
      </c>
      <c r="J52" s="315">
        <v>3</v>
      </c>
      <c r="K52" s="189"/>
    </row>
    <row r="53" spans="1:11" ht="9.9499999999999993" customHeight="1">
      <c r="A53" s="187"/>
      <c r="B53" s="188"/>
      <c r="C53" s="323" t="s">
        <v>228</v>
      </c>
      <c r="D53" s="324" t="s">
        <v>8</v>
      </c>
      <c r="E53" s="314">
        <v>8347.7309999999998</v>
      </c>
      <c r="F53" s="315">
        <v>3</v>
      </c>
      <c r="G53" s="314">
        <v>6062.7309999999998</v>
      </c>
      <c r="H53" s="315">
        <v>4</v>
      </c>
      <c r="I53" s="314">
        <v>6293.277</v>
      </c>
      <c r="J53" s="315">
        <v>4</v>
      </c>
      <c r="K53" s="199"/>
    </row>
    <row r="54" spans="1:11" ht="9.9499999999999993" customHeight="1">
      <c r="A54" s="190"/>
      <c r="B54" s="191"/>
      <c r="C54" s="325" t="s">
        <v>263</v>
      </c>
      <c r="D54" s="326" t="s">
        <v>33</v>
      </c>
      <c r="E54" s="316">
        <v>4337.5110000000004</v>
      </c>
      <c r="F54" s="317">
        <v>4</v>
      </c>
      <c r="G54" s="316">
        <v>7254.77</v>
      </c>
      <c r="H54" s="317">
        <v>3</v>
      </c>
      <c r="I54" s="316">
        <v>6058.3249999999998</v>
      </c>
      <c r="J54" s="317">
        <v>5</v>
      </c>
      <c r="K54" s="189"/>
    </row>
    <row r="55" spans="1:11" s="173" customFormat="1" ht="9.9499999999999993" customHeight="1">
      <c r="A55" s="183">
        <v>3</v>
      </c>
      <c r="B55" s="592" t="s">
        <v>493</v>
      </c>
      <c r="C55" s="592"/>
      <c r="D55" s="592"/>
      <c r="E55" s="185">
        <v>98762.062999999995</v>
      </c>
      <c r="F55" s="186"/>
      <c r="G55" s="185">
        <v>153248.63799999998</v>
      </c>
      <c r="H55" s="186"/>
      <c r="I55" s="185">
        <v>228890.595</v>
      </c>
      <c r="J55" s="186"/>
    </row>
    <row r="56" spans="1:11" ht="9.9499999999999993" customHeight="1">
      <c r="A56" s="187"/>
      <c r="B56" s="188"/>
      <c r="C56" s="323" t="s">
        <v>228</v>
      </c>
      <c r="D56" s="324" t="s">
        <v>8</v>
      </c>
      <c r="E56" s="314">
        <v>37417.408000000003</v>
      </c>
      <c r="F56" s="315">
        <v>1</v>
      </c>
      <c r="G56" s="314">
        <v>74760.053</v>
      </c>
      <c r="H56" s="315">
        <v>1</v>
      </c>
      <c r="I56" s="314">
        <v>104191.092</v>
      </c>
      <c r="J56" s="315">
        <v>1</v>
      </c>
      <c r="K56" s="189"/>
    </row>
    <row r="57" spans="1:11" ht="9.9499999999999993" customHeight="1">
      <c r="A57" s="187"/>
      <c r="B57" s="188"/>
      <c r="C57" s="323" t="s">
        <v>295</v>
      </c>
      <c r="D57" s="324" t="s">
        <v>62</v>
      </c>
      <c r="E57" s="314">
        <v>135.90700000000001</v>
      </c>
      <c r="F57" s="315">
        <v>5</v>
      </c>
      <c r="G57" s="314">
        <v>168.458</v>
      </c>
      <c r="H57" s="315">
        <v>5</v>
      </c>
      <c r="I57" s="314">
        <v>30957.202000000001</v>
      </c>
      <c r="J57" s="315">
        <v>2</v>
      </c>
      <c r="K57" s="189"/>
    </row>
    <row r="58" spans="1:11" ht="9.9499999999999993" customHeight="1">
      <c r="A58" s="187"/>
      <c r="B58" s="188"/>
      <c r="C58" s="323" t="s">
        <v>296</v>
      </c>
      <c r="D58" s="324" t="s">
        <v>67</v>
      </c>
      <c r="E58" s="314">
        <v>4742.335</v>
      </c>
      <c r="F58" s="315">
        <v>3</v>
      </c>
      <c r="G58" s="314">
        <v>5090.3950000000004</v>
      </c>
      <c r="H58" s="315">
        <v>3</v>
      </c>
      <c r="I58" s="314">
        <v>12226.458000000001</v>
      </c>
      <c r="J58" s="315">
        <v>3</v>
      </c>
      <c r="K58" s="189"/>
    </row>
    <row r="59" spans="1:11" ht="9.9499999999999993" customHeight="1">
      <c r="A59" s="187"/>
      <c r="B59" s="188"/>
      <c r="C59" s="323" t="s">
        <v>290</v>
      </c>
      <c r="D59" s="324" t="s">
        <v>60</v>
      </c>
      <c r="E59" s="314">
        <v>7841.9939999999997</v>
      </c>
      <c r="F59" s="315">
        <v>2</v>
      </c>
      <c r="G59" s="314">
        <v>15831.875</v>
      </c>
      <c r="H59" s="315">
        <v>2</v>
      </c>
      <c r="I59" s="314">
        <v>10571.644</v>
      </c>
      <c r="J59" s="315">
        <v>4</v>
      </c>
      <c r="K59" s="189"/>
    </row>
    <row r="60" spans="1:11" ht="9.9499999999999993" customHeight="1">
      <c r="A60" s="190"/>
      <c r="B60" s="191"/>
      <c r="C60" s="325" t="s">
        <v>281</v>
      </c>
      <c r="D60" s="326" t="s">
        <v>52</v>
      </c>
      <c r="E60" s="316">
        <v>253.768</v>
      </c>
      <c r="F60" s="317">
        <v>4</v>
      </c>
      <c r="G60" s="316">
        <v>374.76799999999997</v>
      </c>
      <c r="H60" s="317">
        <v>4</v>
      </c>
      <c r="I60" s="316">
        <v>10021.412</v>
      </c>
      <c r="J60" s="317">
        <v>5</v>
      </c>
      <c r="K60" s="189"/>
    </row>
    <row r="61" spans="1:11" s="173" customFormat="1" ht="9.9499999999999993" customHeight="1">
      <c r="A61" s="200" t="s">
        <v>473</v>
      </c>
      <c r="B61" s="591" t="s">
        <v>474</v>
      </c>
      <c r="C61" s="591"/>
      <c r="D61" s="591"/>
      <c r="E61" s="185">
        <v>2246779.0010000002</v>
      </c>
      <c r="F61" s="200"/>
      <c r="G61" s="185">
        <v>2422035.7370000002</v>
      </c>
      <c r="H61" s="200"/>
      <c r="I61" s="185">
        <v>2406221.5920000002</v>
      </c>
      <c r="J61" s="200"/>
    </row>
    <row r="62" spans="1:11" ht="5.0999999999999996" customHeight="1" thickBot="1">
      <c r="A62" s="204"/>
      <c r="B62" s="205"/>
      <c r="C62" s="206"/>
      <c r="D62" s="206"/>
      <c r="E62" s="204"/>
      <c r="F62" s="205"/>
      <c r="G62" s="206"/>
      <c r="H62" s="207"/>
      <c r="I62" s="206"/>
      <c r="J62" s="207"/>
    </row>
    <row r="63" spans="1:11" s="137" customFormat="1" ht="27" customHeight="1" thickTop="1">
      <c r="A63" s="580" t="s">
        <v>1015</v>
      </c>
      <c r="B63" s="580"/>
      <c r="C63" s="580"/>
      <c r="D63" s="580"/>
      <c r="E63" s="580"/>
      <c r="F63" s="580"/>
      <c r="G63" s="580"/>
      <c r="H63" s="580"/>
      <c r="I63" s="580"/>
      <c r="J63" s="580"/>
    </row>
    <row r="64" spans="1:11" s="210" customFormat="1" ht="9" customHeight="1">
      <c r="A64" s="157" t="s">
        <v>836</v>
      </c>
      <c r="B64" s="208"/>
      <c r="C64" s="209"/>
      <c r="D64" s="209"/>
      <c r="E64" s="209"/>
    </row>
    <row r="65" spans="1:10">
      <c r="A65" s="211"/>
      <c r="B65" s="211"/>
      <c r="D65" s="211"/>
      <c r="E65" s="213"/>
      <c r="F65" s="213"/>
      <c r="G65" s="213"/>
      <c r="H65" s="213"/>
      <c r="I65" s="213"/>
      <c r="J65" s="213"/>
    </row>
  </sheetData>
  <mergeCells count="19">
    <mergeCell ref="B61:D61"/>
    <mergeCell ref="B13:D13"/>
    <mergeCell ref="B6:D6"/>
    <mergeCell ref="A63:J63"/>
    <mergeCell ref="B19:D19"/>
    <mergeCell ref="B25:D25"/>
    <mergeCell ref="B31:D31"/>
    <mergeCell ref="B37:D37"/>
    <mergeCell ref="B43:D43"/>
    <mergeCell ref="B55:D55"/>
    <mergeCell ref="B49:D49"/>
    <mergeCell ref="A1:J1"/>
    <mergeCell ref="A3:A4"/>
    <mergeCell ref="B3:B4"/>
    <mergeCell ref="C3:C4"/>
    <mergeCell ref="D3:D4"/>
    <mergeCell ref="G3:H3"/>
    <mergeCell ref="E3:F3"/>
    <mergeCell ref="I3:J3"/>
  </mergeCells>
  <hyperlinks>
    <hyperlink ref="K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lha5"/>
  <dimension ref="A1:F435"/>
  <sheetViews>
    <sheetView showGridLines="0" zoomScaleNormal="100" workbookViewId="0">
      <selection sqref="A1:E1"/>
    </sheetView>
  </sheetViews>
  <sheetFormatPr defaultColWidth="9.140625" defaultRowHeight="9"/>
  <cols>
    <col min="1" max="1" width="6.7109375" style="5" customWidth="1"/>
    <col min="2" max="2" width="41" style="13" customWidth="1"/>
    <col min="3" max="5" width="12.7109375" style="5" customWidth="1"/>
    <col min="6" max="16384" width="9.140625" style="5"/>
  </cols>
  <sheetData>
    <row r="1" spans="1:6" s="60" customFormat="1" ht="26.1" customHeight="1">
      <c r="A1" s="554" t="s">
        <v>974</v>
      </c>
      <c r="B1" s="554"/>
      <c r="C1" s="554"/>
      <c r="D1" s="554"/>
      <c r="E1" s="554"/>
      <c r="F1" s="515" t="s">
        <v>1048</v>
      </c>
    </row>
    <row r="2" spans="1:6" ht="9" customHeight="1">
      <c r="A2" s="555" t="s">
        <v>475</v>
      </c>
      <c r="B2" s="555"/>
      <c r="C2" s="555"/>
      <c r="D2" s="4"/>
      <c r="E2" s="4"/>
    </row>
    <row r="3" spans="1:6" ht="19.899999999999999" customHeight="1">
      <c r="A3" s="52" t="s">
        <v>761</v>
      </c>
      <c r="B3" s="53" t="s">
        <v>219</v>
      </c>
      <c r="C3" s="245">
        <v>2016</v>
      </c>
      <c r="D3" s="256">
        <v>2017</v>
      </c>
      <c r="E3" s="54" t="s">
        <v>1078</v>
      </c>
    </row>
    <row r="4" spans="1:6" ht="4.1500000000000004" customHeight="1">
      <c r="A4" s="11"/>
      <c r="B4" s="11"/>
      <c r="C4" s="11"/>
      <c r="D4" s="11"/>
      <c r="E4" s="11"/>
    </row>
    <row r="5" spans="1:6" s="44" customFormat="1">
      <c r="A5" s="553" t="s">
        <v>216</v>
      </c>
      <c r="B5" s="553"/>
      <c r="C5" s="231">
        <v>61424014.898999996</v>
      </c>
      <c r="D5" s="231">
        <v>69688564.626000002</v>
      </c>
      <c r="E5" s="231">
        <v>75363915.189999998</v>
      </c>
    </row>
    <row r="6" spans="1:6" s="28" customFormat="1" ht="4.1500000000000004" customHeight="1">
      <c r="A6" s="44"/>
      <c r="B6" s="44"/>
      <c r="C6" s="67"/>
      <c r="D6" s="67"/>
      <c r="E6" s="67"/>
    </row>
    <row r="7" spans="1:6" s="4" customFormat="1" ht="8.25" customHeight="1">
      <c r="A7" s="56" t="s">
        <v>220</v>
      </c>
      <c r="B7" s="57" t="s">
        <v>159</v>
      </c>
      <c r="C7" s="68">
        <v>0</v>
      </c>
      <c r="D7" s="68">
        <v>0</v>
      </c>
      <c r="E7" s="68">
        <v>0</v>
      </c>
    </row>
    <row r="8" spans="1:6" s="4" customFormat="1" ht="8.25" customHeight="1">
      <c r="A8" s="56" t="s">
        <v>221</v>
      </c>
      <c r="B8" s="57" t="s">
        <v>924</v>
      </c>
      <c r="C8" s="68">
        <v>0</v>
      </c>
      <c r="D8" s="68">
        <v>0</v>
      </c>
      <c r="E8" s="68">
        <v>0</v>
      </c>
    </row>
    <row r="9" spans="1:6" s="4" customFormat="1" ht="8.25" customHeight="1">
      <c r="A9" s="56" t="s">
        <v>222</v>
      </c>
      <c r="B9" s="57" t="s">
        <v>923</v>
      </c>
      <c r="C9" s="68">
        <v>0</v>
      </c>
      <c r="D9" s="68">
        <v>0</v>
      </c>
      <c r="E9" s="68">
        <v>0</v>
      </c>
    </row>
    <row r="10" spans="1:6" s="4" customFormat="1" ht="8.25" customHeight="1">
      <c r="A10" s="56" t="s">
        <v>223</v>
      </c>
      <c r="B10" s="57" t="s">
        <v>2</v>
      </c>
      <c r="C10" s="68">
        <v>77.924999999999997</v>
      </c>
      <c r="D10" s="68">
        <v>412.50900000000001</v>
      </c>
      <c r="E10" s="68">
        <v>107.848</v>
      </c>
    </row>
    <row r="11" spans="1:6" s="4" customFormat="1" ht="8.25" customHeight="1">
      <c r="A11" s="56" t="s">
        <v>224</v>
      </c>
      <c r="B11" s="57" t="s">
        <v>213</v>
      </c>
      <c r="C11" s="68">
        <v>153856.57999999999</v>
      </c>
      <c r="D11" s="68">
        <v>216133.18100000001</v>
      </c>
      <c r="E11" s="68">
        <v>232167.397</v>
      </c>
    </row>
    <row r="12" spans="1:6" s="4" customFormat="1" ht="8.25" customHeight="1">
      <c r="A12" s="56" t="s">
        <v>225</v>
      </c>
      <c r="B12" s="57" t="s">
        <v>5</v>
      </c>
      <c r="C12" s="68">
        <v>309.13400000000001</v>
      </c>
      <c r="D12" s="68">
        <v>306.09800000000001</v>
      </c>
      <c r="E12" s="68">
        <v>355.15499999999997</v>
      </c>
    </row>
    <row r="13" spans="1:6" s="4" customFormat="1" ht="8.25" customHeight="1">
      <c r="A13" s="56" t="s">
        <v>226</v>
      </c>
      <c r="B13" s="57" t="s">
        <v>50</v>
      </c>
      <c r="C13" s="68">
        <v>8254193.8540000003</v>
      </c>
      <c r="D13" s="68">
        <v>9524102.5460000001</v>
      </c>
      <c r="E13" s="68">
        <v>10405875.83</v>
      </c>
    </row>
    <row r="14" spans="1:6" s="4" customFormat="1" ht="8.25" customHeight="1">
      <c r="A14" s="56" t="s">
        <v>227</v>
      </c>
      <c r="B14" s="57" t="s">
        <v>0</v>
      </c>
      <c r="C14" s="68">
        <v>185.99199999999999</v>
      </c>
      <c r="D14" s="68">
        <v>216.904</v>
      </c>
      <c r="E14" s="68">
        <v>116.122</v>
      </c>
    </row>
    <row r="15" spans="1:6" s="4" customFormat="1" ht="8.25" customHeight="1">
      <c r="A15" s="56" t="s">
        <v>228</v>
      </c>
      <c r="B15" s="57" t="s">
        <v>8</v>
      </c>
      <c r="C15" s="68">
        <v>809784.26</v>
      </c>
      <c r="D15" s="68">
        <v>278869.91499999998</v>
      </c>
      <c r="E15" s="68">
        <v>928608.23100000003</v>
      </c>
    </row>
    <row r="16" spans="1:6" s="4" customFormat="1" ht="8.25" customHeight="1">
      <c r="A16" s="56" t="s">
        <v>229</v>
      </c>
      <c r="B16" s="57" t="s">
        <v>4</v>
      </c>
      <c r="C16" s="68">
        <v>0</v>
      </c>
      <c r="D16" s="68">
        <v>0</v>
      </c>
      <c r="E16" s="68">
        <v>0</v>
      </c>
    </row>
    <row r="17" spans="1:5" s="4" customFormat="1" ht="8.25" customHeight="1">
      <c r="A17" s="56" t="s">
        <v>230</v>
      </c>
      <c r="B17" s="57" t="s">
        <v>870</v>
      </c>
      <c r="C17" s="68">
        <v>0</v>
      </c>
      <c r="D17" s="68">
        <v>0</v>
      </c>
      <c r="E17" s="68">
        <v>0</v>
      </c>
    </row>
    <row r="18" spans="1:5" s="4" customFormat="1" ht="8.25" customHeight="1">
      <c r="A18" s="56" t="s">
        <v>231</v>
      </c>
      <c r="B18" s="57" t="s">
        <v>871</v>
      </c>
      <c r="C18" s="68">
        <v>9388.6200000000008</v>
      </c>
      <c r="D18" s="68">
        <v>9828.0789999999997</v>
      </c>
      <c r="E18" s="68">
        <v>6294.5940000000001</v>
      </c>
    </row>
    <row r="19" spans="1:5" s="4" customFormat="1" ht="8.25" customHeight="1">
      <c r="A19" s="56" t="s">
        <v>232</v>
      </c>
      <c r="B19" s="57" t="s">
        <v>3</v>
      </c>
      <c r="C19" s="68">
        <v>323.83</v>
      </c>
      <c r="D19" s="68">
        <v>0.84199999999999997</v>
      </c>
      <c r="E19" s="68">
        <v>31.68</v>
      </c>
    </row>
    <row r="20" spans="1:5" s="4" customFormat="1" ht="8.25" customHeight="1">
      <c r="A20" s="56" t="s">
        <v>233</v>
      </c>
      <c r="B20" s="57" t="s">
        <v>7</v>
      </c>
      <c r="C20" s="68">
        <v>0</v>
      </c>
      <c r="D20" s="68">
        <v>0</v>
      </c>
      <c r="E20" s="68">
        <v>0</v>
      </c>
    </row>
    <row r="21" spans="1:5" s="4" customFormat="1" ht="8.25" customHeight="1">
      <c r="A21" s="56" t="s">
        <v>234</v>
      </c>
      <c r="B21" s="57" t="s">
        <v>165</v>
      </c>
      <c r="C21" s="68">
        <v>463646.97499999998</v>
      </c>
      <c r="D21" s="68">
        <v>588586.72</v>
      </c>
      <c r="E21" s="68">
        <v>713349.098</v>
      </c>
    </row>
    <row r="22" spans="1:5" s="4" customFormat="1" ht="8.25" customHeight="1">
      <c r="A22" s="56" t="s">
        <v>235</v>
      </c>
      <c r="B22" s="57" t="s">
        <v>55</v>
      </c>
      <c r="C22" s="68">
        <v>373795.7</v>
      </c>
      <c r="D22" s="68">
        <v>313431.33199999999</v>
      </c>
      <c r="E22" s="68">
        <v>424622.39500000002</v>
      </c>
    </row>
    <row r="23" spans="1:5" s="4" customFormat="1" ht="8.25" customHeight="1">
      <c r="A23" s="56" t="s">
        <v>236</v>
      </c>
      <c r="B23" s="57" t="s">
        <v>9</v>
      </c>
      <c r="C23" s="68">
        <v>101045.383</v>
      </c>
      <c r="D23" s="68">
        <v>95622.774000000005</v>
      </c>
      <c r="E23" s="68">
        <v>72079.216</v>
      </c>
    </row>
    <row r="24" spans="1:5" s="4" customFormat="1" ht="8.25" customHeight="1">
      <c r="A24" s="56" t="s">
        <v>237</v>
      </c>
      <c r="B24" s="57" t="s">
        <v>6</v>
      </c>
      <c r="C24" s="68">
        <v>22.012</v>
      </c>
      <c r="D24" s="68">
        <v>1.734</v>
      </c>
      <c r="E24" s="68">
        <v>39.475999999999999</v>
      </c>
    </row>
    <row r="25" spans="1:5" s="4" customFormat="1" ht="8.25" customHeight="1">
      <c r="A25" s="56" t="s">
        <v>238</v>
      </c>
      <c r="B25" s="57" t="s">
        <v>13</v>
      </c>
      <c r="C25" s="68">
        <v>0.65900000000000003</v>
      </c>
      <c r="D25" s="68">
        <v>0.92500000000000004</v>
      </c>
      <c r="E25" s="68">
        <v>93.754999999999995</v>
      </c>
    </row>
    <row r="26" spans="1:5" s="4" customFormat="1" ht="8.25" customHeight="1">
      <c r="A26" s="56" t="s">
        <v>239</v>
      </c>
      <c r="B26" s="57" t="s">
        <v>12</v>
      </c>
      <c r="C26" s="68">
        <v>13491.592000000001</v>
      </c>
      <c r="D26" s="68">
        <v>38181.411</v>
      </c>
      <c r="E26" s="68">
        <v>27248.867999999999</v>
      </c>
    </row>
    <row r="27" spans="1:5" s="4" customFormat="1" ht="8.25" customHeight="1">
      <c r="A27" s="56" t="s">
        <v>240</v>
      </c>
      <c r="B27" s="57" t="s">
        <v>11</v>
      </c>
      <c r="C27" s="68">
        <v>316291.74900000001</v>
      </c>
      <c r="D27" s="68">
        <v>374384.64500000002</v>
      </c>
      <c r="E27" s="68">
        <v>394979.33199999999</v>
      </c>
    </row>
    <row r="28" spans="1:5" s="4" customFormat="1" ht="8.25" customHeight="1">
      <c r="A28" s="56" t="s">
        <v>241</v>
      </c>
      <c r="B28" s="57" t="s">
        <v>14</v>
      </c>
      <c r="C28" s="68">
        <v>455132.03499999997</v>
      </c>
      <c r="D28" s="68">
        <v>688702.79</v>
      </c>
      <c r="E28" s="68">
        <v>737145.35199999996</v>
      </c>
    </row>
    <row r="29" spans="1:5" s="4" customFormat="1" ht="8.25" customHeight="1">
      <c r="A29" s="56" t="s">
        <v>242</v>
      </c>
      <c r="B29" s="57" t="s">
        <v>28</v>
      </c>
      <c r="C29" s="68">
        <v>40.456000000000003</v>
      </c>
      <c r="D29" s="68">
        <v>17.382000000000001</v>
      </c>
      <c r="E29" s="68">
        <v>106.29600000000001</v>
      </c>
    </row>
    <row r="30" spans="1:5" s="4" customFormat="1" ht="8.25" customHeight="1">
      <c r="A30" s="56" t="s">
        <v>243</v>
      </c>
      <c r="B30" s="57" t="s">
        <v>17</v>
      </c>
      <c r="C30" s="68">
        <v>55184.355000000003</v>
      </c>
      <c r="D30" s="68">
        <v>63966.05</v>
      </c>
      <c r="E30" s="368">
        <v>74800.403000000006</v>
      </c>
    </row>
    <row r="31" spans="1:5" s="4" customFormat="1" ht="8.25" customHeight="1">
      <c r="A31" s="56" t="s">
        <v>244</v>
      </c>
      <c r="B31" s="57" t="s">
        <v>16</v>
      </c>
      <c r="C31" s="68">
        <v>37.787999999999997</v>
      </c>
      <c r="D31" s="68">
        <v>4.1749999999999998</v>
      </c>
      <c r="E31" s="368">
        <v>0.55000000000000004</v>
      </c>
    </row>
    <row r="32" spans="1:5" s="4" customFormat="1" ht="8.25" customHeight="1">
      <c r="A32" s="56" t="s">
        <v>245</v>
      </c>
      <c r="B32" s="57" t="s">
        <v>21</v>
      </c>
      <c r="C32" s="68">
        <v>269.87700000000001</v>
      </c>
      <c r="D32" s="68">
        <v>18.948</v>
      </c>
      <c r="E32" s="68">
        <v>92.617000000000004</v>
      </c>
    </row>
    <row r="33" spans="1:5" s="4" customFormat="1" ht="8.25" customHeight="1">
      <c r="A33" s="56" t="s">
        <v>246</v>
      </c>
      <c r="B33" s="57" t="s">
        <v>18</v>
      </c>
      <c r="C33" s="68">
        <v>1733557.8829999999</v>
      </c>
      <c r="D33" s="68">
        <v>1927179.456</v>
      </c>
      <c r="E33" s="68">
        <v>2199922.67</v>
      </c>
    </row>
    <row r="34" spans="1:5" s="4" customFormat="1" ht="8.25" customHeight="1">
      <c r="A34" s="56" t="s">
        <v>247</v>
      </c>
      <c r="B34" s="57" t="s">
        <v>32</v>
      </c>
      <c r="C34" s="68">
        <v>1083.4680000000001</v>
      </c>
      <c r="D34" s="68">
        <v>12846.208000000001</v>
      </c>
      <c r="E34" s="68">
        <v>3126.3490000000002</v>
      </c>
    </row>
    <row r="35" spans="1:5" s="4" customFormat="1" ht="8.25" customHeight="1">
      <c r="A35" s="56" t="s">
        <v>248</v>
      </c>
      <c r="B35" s="57" t="s">
        <v>23</v>
      </c>
      <c r="C35" s="68">
        <v>1303.3320000000001</v>
      </c>
      <c r="D35" s="68">
        <v>1150.2719999999999</v>
      </c>
      <c r="E35" s="68">
        <v>884.81</v>
      </c>
    </row>
    <row r="36" spans="1:5" s="4" customFormat="1" ht="8.25" customHeight="1">
      <c r="A36" s="56" t="s">
        <v>249</v>
      </c>
      <c r="B36" s="57" t="s">
        <v>24</v>
      </c>
      <c r="C36" s="68">
        <v>1.397</v>
      </c>
      <c r="D36" s="68">
        <v>3.9470000000000001</v>
      </c>
      <c r="E36" s="68">
        <v>238.28800000000001</v>
      </c>
    </row>
    <row r="37" spans="1:5" s="4" customFormat="1" ht="8.25" customHeight="1">
      <c r="A37" s="56" t="s">
        <v>250</v>
      </c>
      <c r="B37" s="57" t="s">
        <v>31</v>
      </c>
      <c r="C37" s="68">
        <v>1734.1880000000001</v>
      </c>
      <c r="D37" s="68">
        <v>5177.3729999999996</v>
      </c>
      <c r="E37" s="68">
        <v>2370.1460000000002</v>
      </c>
    </row>
    <row r="38" spans="1:5" s="4" customFormat="1" ht="8.25" customHeight="1">
      <c r="A38" s="56" t="s">
        <v>251</v>
      </c>
      <c r="B38" s="57" t="s">
        <v>26</v>
      </c>
      <c r="C38" s="68">
        <v>1099.3340000000001</v>
      </c>
      <c r="D38" s="68">
        <v>1087.7080000000001</v>
      </c>
      <c r="E38" s="68">
        <v>893.55</v>
      </c>
    </row>
    <row r="39" spans="1:5" s="4" customFormat="1" ht="8.25" customHeight="1">
      <c r="A39" s="56" t="s">
        <v>950</v>
      </c>
      <c r="B39" s="57" t="s">
        <v>955</v>
      </c>
      <c r="C39" s="68">
        <v>0</v>
      </c>
      <c r="D39" s="68">
        <v>0</v>
      </c>
      <c r="E39" s="68">
        <v>3.7189999999999999</v>
      </c>
    </row>
    <row r="40" spans="1:5" s="4" customFormat="1" ht="8.25" customHeight="1">
      <c r="A40" s="56" t="s">
        <v>252</v>
      </c>
      <c r="B40" s="57" t="s">
        <v>15</v>
      </c>
      <c r="C40" s="68">
        <v>1390.54</v>
      </c>
      <c r="D40" s="68">
        <v>1706.2909999999999</v>
      </c>
      <c r="E40" s="68">
        <v>1953.7159999999999</v>
      </c>
    </row>
    <row r="41" spans="1:5" s="4" customFormat="1" ht="8.25" customHeight="1">
      <c r="A41" s="56" t="s">
        <v>253</v>
      </c>
      <c r="B41" s="57" t="s">
        <v>30</v>
      </c>
      <c r="C41" s="68">
        <v>1.3069999999999999</v>
      </c>
      <c r="D41" s="68">
        <v>0</v>
      </c>
      <c r="E41" s="68">
        <v>0</v>
      </c>
    </row>
    <row r="42" spans="1:5" s="4" customFormat="1" ht="8.25" customHeight="1">
      <c r="A42" s="56" t="s">
        <v>872</v>
      </c>
      <c r="B42" s="57" t="s">
        <v>873</v>
      </c>
      <c r="C42" s="68">
        <v>0</v>
      </c>
      <c r="D42" s="68">
        <v>0</v>
      </c>
      <c r="E42" s="68">
        <v>0</v>
      </c>
    </row>
    <row r="43" spans="1:5" s="4" customFormat="1" ht="8.25" customHeight="1">
      <c r="A43" s="56" t="s">
        <v>254</v>
      </c>
      <c r="B43" s="57" t="s">
        <v>27</v>
      </c>
      <c r="C43" s="68">
        <v>1054433.3259999999</v>
      </c>
      <c r="D43" s="68">
        <v>1219450.852</v>
      </c>
      <c r="E43" s="68">
        <v>1006040.328</v>
      </c>
    </row>
    <row r="44" spans="1:5" s="4" customFormat="1" ht="8.25" customHeight="1">
      <c r="A44" s="56" t="s">
        <v>255</v>
      </c>
      <c r="B44" s="57" t="s">
        <v>25</v>
      </c>
      <c r="C44" s="68" t="s">
        <v>1047</v>
      </c>
      <c r="D44" s="68">
        <v>1.284</v>
      </c>
      <c r="E44" s="68" t="s">
        <v>1047</v>
      </c>
    </row>
    <row r="45" spans="1:5" s="4" customFormat="1" ht="8.25" customHeight="1">
      <c r="A45" s="56" t="s">
        <v>256</v>
      </c>
      <c r="B45" s="57" t="s">
        <v>20</v>
      </c>
      <c r="C45" s="68">
        <v>106825.68700000001</v>
      </c>
      <c r="D45" s="68">
        <v>119570.66899999999</v>
      </c>
      <c r="E45" s="68">
        <v>97638.172999999995</v>
      </c>
    </row>
    <row r="46" spans="1:5" s="4" customFormat="1" ht="8.25" customHeight="1">
      <c r="A46" s="56" t="s">
        <v>257</v>
      </c>
      <c r="B46" s="57" t="s">
        <v>19</v>
      </c>
      <c r="C46" s="68">
        <v>1750.299</v>
      </c>
      <c r="D46" s="68">
        <v>1402.8109999999999</v>
      </c>
      <c r="E46" s="68">
        <v>1562.598</v>
      </c>
    </row>
    <row r="47" spans="1:5" s="4" customFormat="1" ht="8.25" customHeight="1">
      <c r="A47" s="56" t="s">
        <v>258</v>
      </c>
      <c r="B47" s="57" t="s">
        <v>22</v>
      </c>
      <c r="C47" s="68" t="s">
        <v>1047</v>
      </c>
      <c r="D47" s="68">
        <v>0</v>
      </c>
      <c r="E47" s="68">
        <v>0</v>
      </c>
    </row>
    <row r="48" spans="1:5" s="4" customFormat="1" ht="8.25" customHeight="1">
      <c r="A48" s="56" t="s">
        <v>259</v>
      </c>
      <c r="B48" s="57" t="s">
        <v>29</v>
      </c>
      <c r="C48" s="68">
        <v>3.3330000000000002</v>
      </c>
      <c r="D48" s="68">
        <v>0</v>
      </c>
      <c r="E48" s="68">
        <v>6.8680000000000003</v>
      </c>
    </row>
    <row r="49" spans="1:5" s="4" customFormat="1" ht="8.25" customHeight="1">
      <c r="A49" s="56" t="s">
        <v>260</v>
      </c>
      <c r="B49" s="57" t="s">
        <v>46</v>
      </c>
      <c r="C49" s="68">
        <v>11322.668</v>
      </c>
      <c r="D49" s="68">
        <v>14906.449000000001</v>
      </c>
      <c r="E49" s="68">
        <v>14334.01</v>
      </c>
    </row>
    <row r="50" spans="1:5" s="4" customFormat="1" ht="8.25" customHeight="1">
      <c r="A50" s="56" t="s">
        <v>261</v>
      </c>
      <c r="B50" s="57" t="s">
        <v>41</v>
      </c>
      <c r="C50" s="68">
        <v>82167.429000000004</v>
      </c>
      <c r="D50" s="68">
        <v>111867.601</v>
      </c>
      <c r="E50" s="68">
        <v>12006.339</v>
      </c>
    </row>
    <row r="51" spans="1:5" s="4" customFormat="1" ht="8.25" customHeight="1">
      <c r="A51" s="56" t="s">
        <v>262</v>
      </c>
      <c r="B51" s="57" t="s">
        <v>101</v>
      </c>
      <c r="C51" s="68">
        <v>7783.8869999999997</v>
      </c>
      <c r="D51" s="68">
        <v>12776.77</v>
      </c>
      <c r="E51" s="68">
        <v>19802.772000000001</v>
      </c>
    </row>
    <row r="52" spans="1:5" s="4" customFormat="1" ht="8.25" customHeight="1">
      <c r="A52" s="56" t="s">
        <v>263</v>
      </c>
      <c r="B52" s="57" t="s">
        <v>33</v>
      </c>
      <c r="C52" s="68">
        <v>167378.76999999999</v>
      </c>
      <c r="D52" s="68">
        <v>204776.88500000001</v>
      </c>
      <c r="E52" s="68">
        <v>201731.13399999999</v>
      </c>
    </row>
    <row r="53" spans="1:5" s="4" customFormat="1" ht="8.25" customHeight="1">
      <c r="A53" s="56" t="s">
        <v>264</v>
      </c>
      <c r="B53" s="57" t="s">
        <v>158</v>
      </c>
      <c r="C53" s="68">
        <v>13930.191999999999</v>
      </c>
      <c r="D53" s="68">
        <v>155146.56200000001</v>
      </c>
      <c r="E53" s="68">
        <v>223497.25200000001</v>
      </c>
    </row>
    <row r="54" spans="1:5" s="4" customFormat="1" ht="8.25" customHeight="1">
      <c r="A54" s="56" t="s">
        <v>265</v>
      </c>
      <c r="B54" s="57" t="s">
        <v>107</v>
      </c>
      <c r="C54" s="68">
        <v>303316.75300000003</v>
      </c>
      <c r="D54" s="68">
        <v>508678.72399999999</v>
      </c>
      <c r="E54" s="68">
        <v>770107.05299999996</v>
      </c>
    </row>
    <row r="55" spans="1:5" s="4" customFormat="1" ht="8.25" customHeight="1">
      <c r="A55" s="56" t="s">
        <v>266</v>
      </c>
      <c r="B55" s="57" t="s">
        <v>207</v>
      </c>
      <c r="C55" s="68">
        <v>0</v>
      </c>
      <c r="D55" s="68">
        <v>0</v>
      </c>
      <c r="E55" s="68">
        <v>0</v>
      </c>
    </row>
    <row r="56" spans="1:5" s="4" customFormat="1" ht="8.25" customHeight="1">
      <c r="A56" s="56" t="s">
        <v>267</v>
      </c>
      <c r="B56" s="57" t="s">
        <v>182</v>
      </c>
      <c r="C56" s="68">
        <v>5456.0950000000003</v>
      </c>
      <c r="D56" s="68">
        <v>6426.2389999999996</v>
      </c>
      <c r="E56" s="68">
        <v>2316.2660000000001</v>
      </c>
    </row>
    <row r="57" spans="1:5" s="4" customFormat="1" ht="8.25" customHeight="1">
      <c r="A57" s="56" t="s">
        <v>268</v>
      </c>
      <c r="B57" s="57" t="s">
        <v>40</v>
      </c>
      <c r="C57" s="68">
        <v>52168.654999999999</v>
      </c>
      <c r="D57" s="68">
        <v>68262.206999999995</v>
      </c>
      <c r="E57" s="68">
        <v>52712.39</v>
      </c>
    </row>
    <row r="58" spans="1:5" s="4" customFormat="1" ht="8.25" customHeight="1">
      <c r="A58" s="56" t="s">
        <v>269</v>
      </c>
      <c r="B58" s="57" t="s">
        <v>42</v>
      </c>
      <c r="C58" s="68">
        <v>1819454.0149999999</v>
      </c>
      <c r="D58" s="68">
        <v>2051444.2239999999</v>
      </c>
      <c r="E58" s="68">
        <v>2349953.5019999999</v>
      </c>
    </row>
    <row r="59" spans="1:5" s="4" customFormat="1" ht="8.25" customHeight="1">
      <c r="A59" s="56" t="s">
        <v>270</v>
      </c>
      <c r="B59" s="57" t="s">
        <v>48</v>
      </c>
      <c r="C59" s="68">
        <v>5489.0569999999998</v>
      </c>
      <c r="D59" s="68">
        <v>6579.26</v>
      </c>
      <c r="E59" s="68">
        <v>4768.7960000000003</v>
      </c>
    </row>
    <row r="60" spans="1:5" s="4" customFormat="1" ht="8.25" customHeight="1">
      <c r="A60" s="56" t="s">
        <v>271</v>
      </c>
      <c r="B60" s="57" t="s">
        <v>43</v>
      </c>
      <c r="C60" s="68">
        <v>282167.022</v>
      </c>
      <c r="D60" s="68">
        <v>367234.28</v>
      </c>
      <c r="E60" s="68">
        <v>304365.527</v>
      </c>
    </row>
    <row r="61" spans="1:5" s="4" customFormat="1" ht="8.25" customHeight="1">
      <c r="A61" s="56" t="s">
        <v>272</v>
      </c>
      <c r="B61" s="57" t="s">
        <v>102</v>
      </c>
      <c r="C61" s="68">
        <v>4</v>
      </c>
      <c r="D61" s="68">
        <v>0</v>
      </c>
      <c r="E61" s="68">
        <v>0</v>
      </c>
    </row>
    <row r="62" spans="1:5" s="4" customFormat="1" ht="8.25" customHeight="1">
      <c r="A62" s="56" t="s">
        <v>273</v>
      </c>
      <c r="B62" s="57" t="s">
        <v>36</v>
      </c>
      <c r="C62" s="68">
        <v>8599.875</v>
      </c>
      <c r="D62" s="68">
        <v>96310.964000000007</v>
      </c>
      <c r="E62" s="68">
        <v>6070.0420000000004</v>
      </c>
    </row>
    <row r="63" spans="1:5" s="4" customFormat="1" ht="8.25" customHeight="1">
      <c r="A63" s="56" t="s">
        <v>274</v>
      </c>
      <c r="B63" s="57" t="s">
        <v>874</v>
      </c>
      <c r="C63" s="68">
        <v>4545.0360000000001</v>
      </c>
      <c r="D63" s="68">
        <v>4402.4340000000002</v>
      </c>
      <c r="E63" s="68">
        <v>5292.6109999999999</v>
      </c>
    </row>
    <row r="64" spans="1:5" s="4" customFormat="1" ht="8.25" customHeight="1">
      <c r="A64" s="56" t="s">
        <v>275</v>
      </c>
      <c r="B64" s="57" t="s">
        <v>104</v>
      </c>
      <c r="C64" s="68">
        <v>326157.71500000003</v>
      </c>
      <c r="D64" s="68">
        <v>400137.77899999998</v>
      </c>
      <c r="E64" s="68">
        <v>496690.011</v>
      </c>
    </row>
    <row r="65" spans="1:5" s="4" customFormat="1" ht="8.25" customHeight="1">
      <c r="A65" s="56" t="s">
        <v>276</v>
      </c>
      <c r="B65" s="57" t="s">
        <v>103</v>
      </c>
      <c r="C65" s="68">
        <v>0</v>
      </c>
      <c r="D65" s="68">
        <v>0</v>
      </c>
      <c r="E65" s="68">
        <v>0</v>
      </c>
    </row>
    <row r="66" spans="1:5" s="4" customFormat="1" ht="8.25" customHeight="1">
      <c r="A66" s="56" t="s">
        <v>277</v>
      </c>
      <c r="B66" s="57" t="s">
        <v>38</v>
      </c>
      <c r="C66" s="68">
        <v>28664.365000000002</v>
      </c>
      <c r="D66" s="68">
        <v>27662.738000000001</v>
      </c>
      <c r="E66" s="68">
        <v>30631.274000000001</v>
      </c>
    </row>
    <row r="67" spans="1:5" s="4" customFormat="1" ht="8.25" customHeight="1">
      <c r="A67" s="56" t="s">
        <v>278</v>
      </c>
      <c r="B67" s="57" t="s">
        <v>44</v>
      </c>
      <c r="C67" s="68">
        <v>40532.936999999998</v>
      </c>
      <c r="D67" s="68">
        <v>57204.328000000001</v>
      </c>
      <c r="E67" s="68">
        <v>64149.036999999997</v>
      </c>
    </row>
    <row r="68" spans="1:5" s="4" customFormat="1" ht="8.25" customHeight="1">
      <c r="A68" s="56" t="s">
        <v>279</v>
      </c>
      <c r="B68" s="57" t="s">
        <v>84</v>
      </c>
      <c r="C68" s="68">
        <v>49379.506999999998</v>
      </c>
      <c r="D68" s="68">
        <v>60807.413999999997</v>
      </c>
      <c r="E68" s="68">
        <v>54108.553</v>
      </c>
    </row>
    <row r="69" spans="1:5" s="4" customFormat="1" ht="8.25" customHeight="1">
      <c r="A69" s="56" t="s">
        <v>280</v>
      </c>
      <c r="B69" s="57" t="s">
        <v>45</v>
      </c>
      <c r="C69" s="68">
        <v>46891.565999999999</v>
      </c>
      <c r="D69" s="68">
        <v>18661.986000000001</v>
      </c>
      <c r="E69" s="68">
        <v>44755.642</v>
      </c>
    </row>
    <row r="70" spans="1:5" s="4" customFormat="1" ht="8.25" customHeight="1">
      <c r="A70" s="56" t="s">
        <v>951</v>
      </c>
      <c r="B70" s="57" t="s">
        <v>954</v>
      </c>
      <c r="C70" s="68">
        <v>1.073</v>
      </c>
      <c r="D70" s="68">
        <v>0</v>
      </c>
      <c r="E70" s="68">
        <v>1.238</v>
      </c>
    </row>
    <row r="71" spans="1:5" s="4" customFormat="1" ht="8.25" customHeight="1">
      <c r="A71" s="56" t="s">
        <v>281</v>
      </c>
      <c r="B71" s="57" t="s">
        <v>52</v>
      </c>
      <c r="C71" s="68">
        <v>297487.76799999998</v>
      </c>
      <c r="D71" s="68">
        <v>311268.86700000003</v>
      </c>
      <c r="E71" s="68">
        <v>369006.51</v>
      </c>
    </row>
    <row r="72" spans="1:5" s="4" customFormat="1" ht="8.25" customHeight="1">
      <c r="A72" s="56" t="s">
        <v>282</v>
      </c>
      <c r="B72" s="57" t="s">
        <v>53</v>
      </c>
      <c r="C72" s="68" t="s">
        <v>1047</v>
      </c>
      <c r="D72" s="68">
        <v>0</v>
      </c>
      <c r="E72" s="68">
        <v>0</v>
      </c>
    </row>
    <row r="73" spans="1:5" s="4" customFormat="1" ht="8.25" customHeight="1">
      <c r="A73" s="56" t="s">
        <v>283</v>
      </c>
      <c r="B73" s="57" t="s">
        <v>58</v>
      </c>
      <c r="C73" s="68">
        <v>78575.59</v>
      </c>
      <c r="D73" s="68">
        <v>98831.906000000003</v>
      </c>
      <c r="E73" s="68">
        <v>93868.812000000005</v>
      </c>
    </row>
    <row r="74" spans="1:5" s="4" customFormat="1" ht="8.25" customHeight="1">
      <c r="A74" s="56" t="s">
        <v>284</v>
      </c>
      <c r="B74" s="57" t="s">
        <v>179</v>
      </c>
      <c r="C74" s="68">
        <v>1240.597</v>
      </c>
      <c r="D74" s="68">
        <v>4425.5230000000001</v>
      </c>
      <c r="E74" s="68">
        <v>4662.5420000000004</v>
      </c>
    </row>
    <row r="75" spans="1:5" s="4" customFormat="1" ht="8.25" customHeight="1">
      <c r="A75" s="56" t="s">
        <v>285</v>
      </c>
      <c r="B75" s="57" t="s">
        <v>1</v>
      </c>
      <c r="C75" s="68">
        <v>16979.666000000001</v>
      </c>
      <c r="D75" s="68">
        <v>17001.055</v>
      </c>
      <c r="E75" s="68">
        <v>45743.714</v>
      </c>
    </row>
    <row r="76" spans="1:5" s="4" customFormat="1" ht="8.25" customHeight="1">
      <c r="A76" s="56" t="s">
        <v>286</v>
      </c>
      <c r="B76" s="57" t="s">
        <v>56</v>
      </c>
      <c r="C76" s="68">
        <v>18416.345000000001</v>
      </c>
      <c r="D76" s="68">
        <v>25806.307000000001</v>
      </c>
      <c r="E76" s="68">
        <v>30106.646000000001</v>
      </c>
    </row>
    <row r="77" spans="1:5" s="4" customFormat="1" ht="8.25" customHeight="1">
      <c r="A77" s="56" t="s">
        <v>287</v>
      </c>
      <c r="B77" s="57" t="s">
        <v>59</v>
      </c>
      <c r="C77" s="68">
        <v>0</v>
      </c>
      <c r="D77" s="68">
        <v>0</v>
      </c>
      <c r="E77" s="68">
        <v>0</v>
      </c>
    </row>
    <row r="78" spans="1:5" s="4" customFormat="1" ht="8.25" customHeight="1">
      <c r="A78" s="56" t="s">
        <v>288</v>
      </c>
      <c r="B78" s="57" t="s">
        <v>173</v>
      </c>
      <c r="C78" s="68">
        <v>205500.06599999999</v>
      </c>
      <c r="D78" s="68">
        <v>243889.636</v>
      </c>
      <c r="E78" s="68">
        <v>245050.802</v>
      </c>
    </row>
    <row r="79" spans="1:5" s="4" customFormat="1" ht="8.25" customHeight="1">
      <c r="A79" s="56" t="s">
        <v>289</v>
      </c>
      <c r="B79" s="57" t="s">
        <v>172</v>
      </c>
      <c r="C79" s="68">
        <v>59172.627999999997</v>
      </c>
      <c r="D79" s="68">
        <v>76238.563999999998</v>
      </c>
      <c r="E79" s="68">
        <v>80038.12</v>
      </c>
    </row>
    <row r="80" spans="1:5" s="4" customFormat="1" ht="8.25" customHeight="1">
      <c r="A80" s="56" t="s">
        <v>290</v>
      </c>
      <c r="B80" s="57" t="s">
        <v>60</v>
      </c>
      <c r="C80" s="68">
        <v>20344990.677000001</v>
      </c>
      <c r="D80" s="68">
        <v>22499694.296</v>
      </c>
      <c r="E80" s="68">
        <v>23689608.019000001</v>
      </c>
    </row>
    <row r="81" spans="1:5" s="4" customFormat="1" ht="8.25" customHeight="1">
      <c r="A81" s="56" t="s">
        <v>291</v>
      </c>
      <c r="B81" s="57" t="s">
        <v>198</v>
      </c>
      <c r="C81" s="68">
        <v>877950.33700000006</v>
      </c>
      <c r="D81" s="68">
        <v>995452.07900000003</v>
      </c>
      <c r="E81" s="68">
        <v>1410690.182</v>
      </c>
    </row>
    <row r="82" spans="1:5" s="4" customFormat="1" ht="8.25" customHeight="1">
      <c r="A82" s="56" t="s">
        <v>292</v>
      </c>
      <c r="B82" s="57" t="s">
        <v>57</v>
      </c>
      <c r="C82" s="68">
        <v>24814.552</v>
      </c>
      <c r="D82" s="68">
        <v>28721.754000000001</v>
      </c>
      <c r="E82" s="68">
        <v>30218.338</v>
      </c>
    </row>
    <row r="83" spans="1:5" s="4" customFormat="1" ht="8.25" customHeight="1">
      <c r="A83" s="56" t="s">
        <v>293</v>
      </c>
      <c r="B83" s="57" t="s">
        <v>61</v>
      </c>
      <c r="C83" s="68">
        <v>4807.5389999999998</v>
      </c>
      <c r="D83" s="68">
        <v>7014.2860000000001</v>
      </c>
      <c r="E83" s="68">
        <v>6648.7659999999996</v>
      </c>
    </row>
    <row r="84" spans="1:5" s="4" customFormat="1" ht="8.25" customHeight="1">
      <c r="A84" s="56" t="s">
        <v>294</v>
      </c>
      <c r="B84" s="57" t="s">
        <v>151</v>
      </c>
      <c r="C84" s="68">
        <v>24693.342000000001</v>
      </c>
      <c r="D84" s="68">
        <v>24817.024000000001</v>
      </c>
      <c r="E84" s="68">
        <v>32589.153999999999</v>
      </c>
    </row>
    <row r="85" spans="1:5" s="4" customFormat="1" ht="8.25" customHeight="1">
      <c r="A85" s="56" t="s">
        <v>295</v>
      </c>
      <c r="B85" s="57" t="s">
        <v>62</v>
      </c>
      <c r="C85" s="68">
        <v>154499.68799999999</v>
      </c>
      <c r="D85" s="68">
        <v>202640.179</v>
      </c>
      <c r="E85" s="68">
        <v>197497.69399999999</v>
      </c>
    </row>
    <row r="86" spans="1:5" s="4" customFormat="1" ht="8.25" customHeight="1">
      <c r="A86" s="56" t="s">
        <v>296</v>
      </c>
      <c r="B86" s="57" t="s">
        <v>67</v>
      </c>
      <c r="C86" s="68">
        <v>4732229.9239999996</v>
      </c>
      <c r="D86" s="68">
        <v>5106901.7439999999</v>
      </c>
      <c r="E86" s="68">
        <v>5752540.091</v>
      </c>
    </row>
    <row r="87" spans="1:5" s="4" customFormat="1" ht="8.25" customHeight="1">
      <c r="A87" s="56" t="s">
        <v>297</v>
      </c>
      <c r="B87" s="57" t="s">
        <v>68</v>
      </c>
      <c r="C87" s="68">
        <v>40677.675999999999</v>
      </c>
      <c r="D87" s="68">
        <v>3098.7150000000001</v>
      </c>
      <c r="E87" s="68">
        <v>48892.152000000002</v>
      </c>
    </row>
    <row r="88" spans="1:5" s="4" customFormat="1" ht="8.25" customHeight="1">
      <c r="A88" s="56" t="s">
        <v>298</v>
      </c>
      <c r="B88" s="57" t="s">
        <v>75</v>
      </c>
      <c r="C88" s="68">
        <v>392.53199999999998</v>
      </c>
      <c r="D88" s="68">
        <v>612.15</v>
      </c>
      <c r="E88" s="68">
        <v>661.95399999999995</v>
      </c>
    </row>
    <row r="89" spans="1:5" ht="8.25" customHeight="1">
      <c r="A89" s="56" t="s">
        <v>299</v>
      </c>
      <c r="B89" s="57" t="s">
        <v>72</v>
      </c>
      <c r="C89" s="68">
        <v>59168.623</v>
      </c>
      <c r="D89" s="68">
        <v>7562.1450000000004</v>
      </c>
      <c r="E89" s="68">
        <v>74122.994000000006</v>
      </c>
    </row>
    <row r="90" spans="1:5" s="4" customFormat="1" ht="8.25" customHeight="1">
      <c r="A90" s="56" t="s">
        <v>300</v>
      </c>
      <c r="B90" s="57" t="s">
        <v>71</v>
      </c>
      <c r="C90" s="68">
        <v>1089.6890000000001</v>
      </c>
      <c r="D90" s="68">
        <v>523.005</v>
      </c>
      <c r="E90" s="68">
        <v>13.747999999999999</v>
      </c>
    </row>
    <row r="91" spans="1:5" ht="3" customHeight="1">
      <c r="A91" s="165"/>
      <c r="B91" s="166"/>
      <c r="C91" s="298"/>
      <c r="D91" s="298"/>
      <c r="E91" s="298"/>
    </row>
    <row r="92" spans="1:5" ht="9" customHeight="1">
      <c r="E92" s="19" t="s">
        <v>490</v>
      </c>
    </row>
    <row r="93" spans="1:5" ht="9" customHeight="1"/>
    <row r="94" spans="1:5" ht="9" customHeight="1"/>
    <row r="95" spans="1:5" ht="9" customHeight="1"/>
    <row r="96" spans="1:5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</sheetData>
  <mergeCells count="3">
    <mergeCell ref="A1:E1"/>
    <mergeCell ref="A2:C2"/>
    <mergeCell ref="A5:B5"/>
  </mergeCells>
  <conditionalFormatting sqref="A5:D90 E5:E30 E32:E90">
    <cfRule type="cellIs" dxfId="2176" priority="145" operator="between">
      <formula>0.001</formula>
      <formula>0.499</formula>
    </cfRule>
  </conditionalFormatting>
  <conditionalFormatting sqref="C7:D90 E7:E30 E32:E90">
    <cfRule type="cellIs" dxfId="2175" priority="143" stopIfTrue="1" operator="between">
      <formula>0.499</formula>
      <formula>0.599</formula>
    </cfRule>
  </conditionalFormatting>
  <conditionalFormatting sqref="E7:E30 E32:E90">
    <cfRule type="cellIs" dxfId="2174" priority="93" stopIfTrue="1" operator="between">
      <formula>0.499</formula>
      <formula>0.599</formula>
    </cfRule>
  </conditionalFormatting>
  <conditionalFormatting sqref="A7:D90 E7:E30 E32:E90">
    <cfRule type="cellIs" dxfId="2173" priority="27" operator="between">
      <formula>0.001</formula>
      <formula>0.499</formula>
    </cfRule>
  </conditionalFormatting>
  <conditionalFormatting sqref="C7:D90 E7:E30 E32:E90">
    <cfRule type="cellIs" dxfId="2172" priority="26" stopIfTrue="1" operator="between">
      <formula>0.499</formula>
      <formula>0.599</formula>
    </cfRule>
  </conditionalFormatting>
  <conditionalFormatting sqref="E7:E30 E32:E90">
    <cfRule type="cellIs" dxfId="2171" priority="25" stopIfTrue="1" operator="between">
      <formula>0.499</formula>
      <formula>0.599</formula>
    </cfRule>
  </conditionalFormatting>
  <conditionalFormatting sqref="C44">
    <cfRule type="cellIs" dxfId="2170" priority="24" operator="between">
      <formula>0.001</formula>
      <formula>0.499</formula>
    </cfRule>
  </conditionalFormatting>
  <conditionalFormatting sqref="C44">
    <cfRule type="cellIs" dxfId="2169" priority="23" operator="between">
      <formula>0.001</formula>
      <formula>0.499</formula>
    </cfRule>
  </conditionalFormatting>
  <conditionalFormatting sqref="C44">
    <cfRule type="cellIs" dxfId="2168" priority="22" operator="between">
      <formula>0.001</formula>
      <formula>0.499</formula>
    </cfRule>
  </conditionalFormatting>
  <conditionalFormatting sqref="C44">
    <cfRule type="cellIs" dxfId="2167" priority="21" operator="between">
      <formula>0.001</formula>
      <formula>0.499</formula>
    </cfRule>
  </conditionalFormatting>
  <conditionalFormatting sqref="C44">
    <cfRule type="cellIs" dxfId="2166" priority="20" operator="between">
      <formula>0.001</formula>
      <formula>0.499</formula>
    </cfRule>
  </conditionalFormatting>
  <conditionalFormatting sqref="C44">
    <cfRule type="cellIs" dxfId="2165" priority="19" operator="between">
      <formula>0.001</formula>
      <formula>0.499</formula>
    </cfRule>
  </conditionalFormatting>
  <conditionalFormatting sqref="E44">
    <cfRule type="cellIs" dxfId="2164" priority="18" operator="between">
      <formula>0.001</formula>
      <formula>0.499</formula>
    </cfRule>
  </conditionalFormatting>
  <conditionalFormatting sqref="E44">
    <cfRule type="cellIs" dxfId="2163" priority="17" operator="between">
      <formula>0.001</formula>
      <formula>0.499</formula>
    </cfRule>
  </conditionalFormatting>
  <conditionalFormatting sqref="E44">
    <cfRule type="cellIs" dxfId="2162" priority="16" operator="between">
      <formula>0.001</formula>
      <formula>0.499</formula>
    </cfRule>
  </conditionalFormatting>
  <conditionalFormatting sqref="E44">
    <cfRule type="cellIs" dxfId="2161" priority="15" operator="between">
      <formula>0.001</formula>
      <formula>0.499</formula>
    </cfRule>
  </conditionalFormatting>
  <conditionalFormatting sqref="E44">
    <cfRule type="cellIs" dxfId="2160" priority="14" operator="between">
      <formula>0.001</formula>
      <formula>0.499</formula>
    </cfRule>
  </conditionalFormatting>
  <conditionalFormatting sqref="E44">
    <cfRule type="cellIs" dxfId="2159" priority="13" operator="between">
      <formula>0.001</formula>
      <formula>0.499</formula>
    </cfRule>
  </conditionalFormatting>
  <conditionalFormatting sqref="C47">
    <cfRule type="cellIs" dxfId="2158" priority="12" operator="between">
      <formula>0.001</formula>
      <formula>0.499</formula>
    </cfRule>
  </conditionalFormatting>
  <conditionalFormatting sqref="C47">
    <cfRule type="cellIs" dxfId="2157" priority="11" operator="between">
      <formula>0.001</formula>
      <formula>0.499</formula>
    </cfRule>
  </conditionalFormatting>
  <conditionalFormatting sqref="C47">
    <cfRule type="cellIs" dxfId="2156" priority="10" operator="between">
      <formula>0.001</formula>
      <formula>0.499</formula>
    </cfRule>
  </conditionalFormatting>
  <conditionalFormatting sqref="C47">
    <cfRule type="cellIs" dxfId="2155" priority="9" operator="between">
      <formula>0.001</formula>
      <formula>0.499</formula>
    </cfRule>
  </conditionalFormatting>
  <conditionalFormatting sqref="C47">
    <cfRule type="cellIs" dxfId="2154" priority="8" operator="between">
      <formula>0.001</formula>
      <formula>0.499</formula>
    </cfRule>
  </conditionalFormatting>
  <conditionalFormatting sqref="C47">
    <cfRule type="cellIs" dxfId="2153" priority="7" operator="between">
      <formula>0.001</formula>
      <formula>0.499</formula>
    </cfRule>
  </conditionalFormatting>
  <conditionalFormatting sqref="C72">
    <cfRule type="cellIs" dxfId="2152" priority="6" operator="between">
      <formula>0.001</formula>
      <formula>0.499</formula>
    </cfRule>
  </conditionalFormatting>
  <conditionalFormatting sqref="C72">
    <cfRule type="cellIs" dxfId="2151" priority="5" operator="between">
      <formula>0.001</formula>
      <formula>0.499</formula>
    </cfRule>
  </conditionalFormatting>
  <conditionalFormatting sqref="C72">
    <cfRule type="cellIs" dxfId="2150" priority="4" operator="between">
      <formula>0.001</formula>
      <formula>0.499</formula>
    </cfRule>
  </conditionalFormatting>
  <conditionalFormatting sqref="C72">
    <cfRule type="cellIs" dxfId="2149" priority="3" operator="between">
      <formula>0.001</formula>
      <formula>0.499</formula>
    </cfRule>
  </conditionalFormatting>
  <conditionalFormatting sqref="C72">
    <cfRule type="cellIs" dxfId="2148" priority="2" operator="between">
      <formula>0.001</formula>
      <formula>0.499</formula>
    </cfRule>
  </conditionalFormatting>
  <conditionalFormatting sqref="C72">
    <cfRule type="cellIs" dxfId="2147" priority="1" operator="between">
      <formula>0.001</formula>
      <formula>0.499</formula>
    </cfRule>
  </conditionalFormatting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dimension ref="A1:K66"/>
  <sheetViews>
    <sheetView showGridLines="0" workbookViewId="0">
      <selection sqref="A1:J1"/>
    </sheetView>
  </sheetViews>
  <sheetFormatPr defaultColWidth="9.140625" defaultRowHeight="15"/>
  <cols>
    <col min="1" max="2" width="7.85546875" style="214" customWidth="1"/>
    <col min="3" max="3" width="5.7109375" style="212" customWidth="1"/>
    <col min="4" max="4" width="13.7109375" style="214" customWidth="1"/>
    <col min="5" max="5" width="12" style="215" customWidth="1"/>
    <col min="6" max="6" width="5.7109375" style="168" customWidth="1"/>
    <col min="7" max="7" width="12" style="215" customWidth="1"/>
    <col min="8" max="8" width="5.7109375" style="168" customWidth="1"/>
    <col min="9" max="9" width="12" style="215" customWidth="1"/>
    <col min="10" max="10" width="5.7109375" style="168" customWidth="1"/>
    <col min="11" max="16384" width="9.140625" style="169"/>
  </cols>
  <sheetData>
    <row r="1" spans="1:11" s="167" customFormat="1" ht="36" customHeight="1">
      <c r="A1" s="585" t="s">
        <v>1083</v>
      </c>
      <c r="B1" s="585"/>
      <c r="C1" s="585"/>
      <c r="D1" s="585"/>
      <c r="E1" s="585"/>
      <c r="F1" s="585"/>
      <c r="G1" s="585"/>
      <c r="H1" s="585"/>
      <c r="I1" s="585"/>
      <c r="J1" s="585"/>
      <c r="K1" s="515" t="s">
        <v>1048</v>
      </c>
    </row>
    <row r="2" spans="1:11" ht="9" customHeight="1">
      <c r="A2" s="40" t="s">
        <v>475</v>
      </c>
      <c r="B2" s="40"/>
      <c r="C2" s="41"/>
      <c r="D2" s="40"/>
      <c r="E2" s="40"/>
      <c r="F2" s="41"/>
      <c r="G2" s="40"/>
      <c r="H2" s="41"/>
      <c r="I2" s="40"/>
    </row>
    <row r="3" spans="1:11" ht="12.75" customHeight="1">
      <c r="A3" s="564" t="s">
        <v>756</v>
      </c>
      <c r="B3" s="569" t="s">
        <v>822</v>
      </c>
      <c r="C3" s="569" t="s">
        <v>761</v>
      </c>
      <c r="D3" s="569" t="s">
        <v>219</v>
      </c>
      <c r="E3" s="588">
        <v>2016</v>
      </c>
      <c r="F3" s="589"/>
      <c r="G3" s="586">
        <v>2017</v>
      </c>
      <c r="H3" s="587"/>
      <c r="I3" s="588" t="s">
        <v>1078</v>
      </c>
      <c r="J3" s="590"/>
    </row>
    <row r="4" spans="1:11" ht="30" customHeight="1">
      <c r="A4" s="564"/>
      <c r="B4" s="569"/>
      <c r="C4" s="569"/>
      <c r="D4" s="569"/>
      <c r="E4" s="155" t="s">
        <v>834</v>
      </c>
      <c r="F4" s="223" t="s">
        <v>755</v>
      </c>
      <c r="G4" s="155" t="s">
        <v>834</v>
      </c>
      <c r="H4" s="222" t="s">
        <v>755</v>
      </c>
      <c r="I4" s="155" t="s">
        <v>834</v>
      </c>
      <c r="J4" s="223" t="s">
        <v>755</v>
      </c>
    </row>
    <row r="5" spans="1:11" s="171" customFormat="1" ht="5.0999999999999996" customHeight="1">
      <c r="A5" s="45"/>
      <c r="B5" s="45"/>
      <c r="C5" s="149"/>
      <c r="D5" s="46"/>
      <c r="E5" s="47"/>
      <c r="F5" s="47"/>
      <c r="G5" s="47"/>
      <c r="H5" s="47"/>
      <c r="I5" s="47"/>
      <c r="J5" s="47"/>
    </row>
    <row r="6" spans="1:11" s="225" customFormat="1" ht="9.9499999999999993" customHeight="1">
      <c r="A6" s="366" t="s">
        <v>467</v>
      </c>
      <c r="B6" s="593" t="s">
        <v>461</v>
      </c>
      <c r="C6" s="593"/>
      <c r="D6" s="593"/>
      <c r="E6" s="294">
        <v>61424014.899000004</v>
      </c>
      <c r="F6" s="294"/>
      <c r="G6" s="294">
        <v>69688564.626000002</v>
      </c>
      <c r="H6" s="294"/>
      <c r="I6" s="294">
        <v>75363915.189999998</v>
      </c>
      <c r="J6" s="172"/>
    </row>
    <row r="7" spans="1:11" s="171" customFormat="1" ht="5.0999999999999996" customHeight="1">
      <c r="A7" s="45"/>
      <c r="B7" s="45"/>
      <c r="C7" s="149"/>
      <c r="D7" s="46"/>
      <c r="E7" s="47"/>
      <c r="F7" s="47"/>
      <c r="G7" s="47"/>
      <c r="H7" s="47"/>
      <c r="I7" s="47"/>
      <c r="J7" s="47"/>
    </row>
    <row r="8" spans="1:11" s="173" customFormat="1" ht="9.9499999999999993" customHeight="1">
      <c r="A8" s="175"/>
      <c r="B8" s="332"/>
      <c r="C8" s="323" t="s">
        <v>290</v>
      </c>
      <c r="D8" s="324" t="s">
        <v>60</v>
      </c>
      <c r="E8" s="319">
        <v>20344990.677000001</v>
      </c>
      <c r="F8" s="320">
        <v>1</v>
      </c>
      <c r="G8" s="319">
        <v>22499694.296</v>
      </c>
      <c r="H8" s="320">
        <v>1</v>
      </c>
      <c r="I8" s="319">
        <v>23689608.018999998</v>
      </c>
      <c r="J8" s="338">
        <v>1</v>
      </c>
    </row>
    <row r="9" spans="1:11" s="173" customFormat="1" ht="9.9499999999999993" customHeight="1">
      <c r="A9" s="175"/>
      <c r="B9" s="332"/>
      <c r="C9" s="323" t="s">
        <v>226</v>
      </c>
      <c r="D9" s="324" t="s">
        <v>50</v>
      </c>
      <c r="E9" s="319">
        <v>8254193.8539999984</v>
      </c>
      <c r="F9" s="320">
        <v>2</v>
      </c>
      <c r="G9" s="319">
        <v>9524102.5460000001</v>
      </c>
      <c r="H9" s="320">
        <v>2</v>
      </c>
      <c r="I9" s="319">
        <v>10405875.83</v>
      </c>
      <c r="J9" s="338">
        <v>2</v>
      </c>
    </row>
    <row r="10" spans="1:11" s="173" customFormat="1" ht="9.9499999999999993" customHeight="1">
      <c r="A10" s="175"/>
      <c r="B10" s="332"/>
      <c r="C10" s="323" t="s">
        <v>296</v>
      </c>
      <c r="D10" s="324" t="s">
        <v>67</v>
      </c>
      <c r="E10" s="319">
        <v>4732229.9240000006</v>
      </c>
      <c r="F10" s="320">
        <v>3</v>
      </c>
      <c r="G10" s="319">
        <v>5106901.7439999999</v>
      </c>
      <c r="H10" s="320">
        <v>3</v>
      </c>
      <c r="I10" s="319">
        <v>5752540.091</v>
      </c>
      <c r="J10" s="338">
        <v>3</v>
      </c>
    </row>
    <row r="11" spans="1:11" s="173" customFormat="1" ht="9.9499999999999993" customHeight="1">
      <c r="A11" s="175"/>
      <c r="B11" s="332"/>
      <c r="C11" s="323" t="s">
        <v>339</v>
      </c>
      <c r="D11" s="324" t="s">
        <v>95</v>
      </c>
      <c r="E11" s="319">
        <v>3381560.6609999998</v>
      </c>
      <c r="F11" s="320">
        <v>4</v>
      </c>
      <c r="G11" s="319">
        <v>3773254.9739999999</v>
      </c>
      <c r="H11" s="320">
        <v>4</v>
      </c>
      <c r="I11" s="319">
        <v>4045360.2919999999</v>
      </c>
      <c r="J11" s="338">
        <v>4</v>
      </c>
    </row>
    <row r="12" spans="1:11" s="173" customFormat="1" ht="9.9499999999999993" customHeight="1">
      <c r="A12" s="179"/>
      <c r="B12" s="333"/>
      <c r="C12" s="325" t="s">
        <v>384</v>
      </c>
      <c r="D12" s="326" t="s">
        <v>142</v>
      </c>
      <c r="E12" s="321">
        <v>3132113.1880000005</v>
      </c>
      <c r="F12" s="322">
        <v>5</v>
      </c>
      <c r="G12" s="321">
        <v>3740197.4339999999</v>
      </c>
      <c r="H12" s="322">
        <v>5</v>
      </c>
      <c r="I12" s="321">
        <v>3974041.4640000002</v>
      </c>
      <c r="J12" s="339">
        <v>5</v>
      </c>
    </row>
    <row r="13" spans="1:11" s="173" customFormat="1" ht="9.9499999999999993" customHeight="1">
      <c r="A13" s="183">
        <v>1</v>
      </c>
      <c r="B13" s="595" t="s">
        <v>462</v>
      </c>
      <c r="C13" s="595"/>
      <c r="D13" s="595"/>
      <c r="E13" s="201">
        <v>55985067.846000001</v>
      </c>
      <c r="F13" s="203"/>
      <c r="G13" s="201">
        <v>63347748.769999996</v>
      </c>
      <c r="H13" s="203"/>
      <c r="I13" s="201">
        <v>68473249.173999995</v>
      </c>
      <c r="J13" s="340"/>
    </row>
    <row r="14" spans="1:11" ht="9.9499999999999993" customHeight="1">
      <c r="A14" s="187"/>
      <c r="B14" s="178"/>
      <c r="C14" s="177" t="s">
        <v>290</v>
      </c>
      <c r="D14" s="178" t="s">
        <v>60</v>
      </c>
      <c r="E14" s="319">
        <v>18304303.627999999</v>
      </c>
      <c r="F14" s="320">
        <v>1</v>
      </c>
      <c r="G14" s="319">
        <v>20108470.163999997</v>
      </c>
      <c r="H14" s="320">
        <v>1</v>
      </c>
      <c r="I14" s="319">
        <v>21361838.127</v>
      </c>
      <c r="J14" s="338">
        <v>1</v>
      </c>
    </row>
    <row r="15" spans="1:11" ht="9.9499999999999993" customHeight="1">
      <c r="A15" s="187"/>
      <c r="B15" s="178"/>
      <c r="C15" s="177" t="s">
        <v>226</v>
      </c>
      <c r="D15" s="178" t="s">
        <v>50</v>
      </c>
      <c r="E15" s="319">
        <v>7424401.311999999</v>
      </c>
      <c r="F15" s="320">
        <v>2</v>
      </c>
      <c r="G15" s="319">
        <v>8452239.5650000013</v>
      </c>
      <c r="H15" s="320">
        <v>2</v>
      </c>
      <c r="I15" s="319">
        <v>9271268.7789999992</v>
      </c>
      <c r="J15" s="338">
        <v>2</v>
      </c>
    </row>
    <row r="16" spans="1:11" ht="9.9499999999999993" customHeight="1">
      <c r="A16" s="187"/>
      <c r="B16" s="178"/>
      <c r="C16" s="177" t="s">
        <v>296</v>
      </c>
      <c r="D16" s="178" t="s">
        <v>67</v>
      </c>
      <c r="E16" s="319">
        <v>4300674.3430000003</v>
      </c>
      <c r="F16" s="320">
        <v>3</v>
      </c>
      <c r="G16" s="319">
        <v>4562287.5480000004</v>
      </c>
      <c r="H16" s="320">
        <v>3</v>
      </c>
      <c r="I16" s="319">
        <v>5066435.7590000005</v>
      </c>
      <c r="J16" s="338">
        <v>3</v>
      </c>
    </row>
    <row r="17" spans="1:10" ht="9.9499999999999993" customHeight="1">
      <c r="A17" s="187"/>
      <c r="B17" s="178"/>
      <c r="C17" s="177" t="s">
        <v>384</v>
      </c>
      <c r="D17" s="178" t="s">
        <v>142</v>
      </c>
      <c r="E17" s="319">
        <v>2877485.0950000002</v>
      </c>
      <c r="F17" s="320">
        <v>5</v>
      </c>
      <c r="G17" s="319">
        <v>3465277.048</v>
      </c>
      <c r="H17" s="320">
        <v>4</v>
      </c>
      <c r="I17" s="319">
        <v>3641935.9440000001</v>
      </c>
      <c r="J17" s="338">
        <v>4</v>
      </c>
    </row>
    <row r="18" spans="1:10" ht="9.9499999999999993" customHeight="1">
      <c r="A18" s="179"/>
      <c r="B18" s="182"/>
      <c r="C18" s="181" t="s">
        <v>339</v>
      </c>
      <c r="D18" s="182" t="s">
        <v>95</v>
      </c>
      <c r="E18" s="321">
        <v>3009625.5109999999</v>
      </c>
      <c r="F18" s="322">
        <v>4</v>
      </c>
      <c r="G18" s="321">
        <v>3401894.983</v>
      </c>
      <c r="H18" s="322">
        <v>5</v>
      </c>
      <c r="I18" s="321">
        <v>3612593.1169999996</v>
      </c>
      <c r="J18" s="339">
        <v>5</v>
      </c>
    </row>
    <row r="19" spans="1:10" s="173" customFormat="1" ht="9.9499999999999993" customHeight="1">
      <c r="A19" s="192" t="s">
        <v>468</v>
      </c>
      <c r="B19" s="367" t="s">
        <v>463</v>
      </c>
      <c r="C19" s="367"/>
      <c r="D19" s="367"/>
      <c r="E19" s="334">
        <v>14823750.143000001</v>
      </c>
      <c r="F19" s="335"/>
      <c r="G19" s="334">
        <v>16576341.615</v>
      </c>
      <c r="H19" s="335"/>
      <c r="I19" s="334">
        <v>17310576.258000001</v>
      </c>
      <c r="J19" s="341"/>
    </row>
    <row r="20" spans="1:10" ht="9.9499999999999993" customHeight="1">
      <c r="A20" s="187"/>
      <c r="B20" s="177"/>
      <c r="C20" s="177" t="s">
        <v>290</v>
      </c>
      <c r="D20" s="178" t="s">
        <v>60</v>
      </c>
      <c r="E20" s="319">
        <v>5393434.1560000004</v>
      </c>
      <c r="F20" s="320">
        <v>1</v>
      </c>
      <c r="G20" s="319">
        <v>5819259.9519999996</v>
      </c>
      <c r="H20" s="320">
        <v>1</v>
      </c>
      <c r="I20" s="319">
        <v>6088418.9270000001</v>
      </c>
      <c r="J20" s="315">
        <v>1</v>
      </c>
    </row>
    <row r="21" spans="1:10" ht="9.9499999999999993" customHeight="1">
      <c r="A21" s="187"/>
      <c r="B21" s="177"/>
      <c r="C21" s="177" t="s">
        <v>226</v>
      </c>
      <c r="D21" s="178" t="s">
        <v>50</v>
      </c>
      <c r="E21" s="319">
        <v>1908610.02</v>
      </c>
      <c r="F21" s="320">
        <v>2</v>
      </c>
      <c r="G21" s="319">
        <v>2116971.0630000001</v>
      </c>
      <c r="H21" s="320">
        <v>2</v>
      </c>
      <c r="I21" s="319">
        <v>2168017.8470000001</v>
      </c>
      <c r="J21" s="315">
        <v>2</v>
      </c>
    </row>
    <row r="22" spans="1:10" ht="9.9499999999999993" customHeight="1">
      <c r="A22" s="187"/>
      <c r="B22" s="177"/>
      <c r="C22" s="177" t="s">
        <v>339</v>
      </c>
      <c r="D22" s="198" t="s">
        <v>95</v>
      </c>
      <c r="E22" s="319">
        <v>1216447.42</v>
      </c>
      <c r="F22" s="320">
        <v>3</v>
      </c>
      <c r="G22" s="319">
        <v>1303635.949</v>
      </c>
      <c r="H22" s="320">
        <v>3</v>
      </c>
      <c r="I22" s="319">
        <v>1266596.6240000001</v>
      </c>
      <c r="J22" s="315">
        <v>3</v>
      </c>
    </row>
    <row r="23" spans="1:10" ht="9.9499999999999993" customHeight="1">
      <c r="A23" s="187"/>
      <c r="B23" s="177"/>
      <c r="C23" s="177" t="s">
        <v>296</v>
      </c>
      <c r="D23" s="178" t="s">
        <v>67</v>
      </c>
      <c r="E23" s="319">
        <v>1031618.162</v>
      </c>
      <c r="F23" s="320">
        <v>4</v>
      </c>
      <c r="G23" s="319">
        <v>1102884.8319999999</v>
      </c>
      <c r="H23" s="320">
        <v>4</v>
      </c>
      <c r="I23" s="319">
        <v>1138114.5930000001</v>
      </c>
      <c r="J23" s="315">
        <v>4</v>
      </c>
    </row>
    <row r="24" spans="1:10" ht="9.9499999999999993" customHeight="1">
      <c r="A24" s="179"/>
      <c r="B24" s="181"/>
      <c r="C24" s="181" t="s">
        <v>269</v>
      </c>
      <c r="D24" s="197" t="s">
        <v>42</v>
      </c>
      <c r="E24" s="321">
        <v>556829.02800000005</v>
      </c>
      <c r="F24" s="322">
        <v>6</v>
      </c>
      <c r="G24" s="321">
        <v>718352.37800000003</v>
      </c>
      <c r="H24" s="322">
        <v>6</v>
      </c>
      <c r="I24" s="321">
        <v>866994.723</v>
      </c>
      <c r="J24" s="317">
        <v>5</v>
      </c>
    </row>
    <row r="25" spans="1:10" s="173" customFormat="1" ht="9.9499999999999993" customHeight="1">
      <c r="A25" s="192" t="s">
        <v>469</v>
      </c>
      <c r="B25" s="367" t="s">
        <v>464</v>
      </c>
      <c r="C25" s="367"/>
      <c r="D25" s="367"/>
      <c r="E25" s="336">
        <v>8171001.7329999991</v>
      </c>
      <c r="F25" s="337"/>
      <c r="G25" s="336">
        <v>9257033.756000001</v>
      </c>
      <c r="H25" s="337"/>
      <c r="I25" s="336">
        <v>9987859.6219999995</v>
      </c>
      <c r="J25" s="318"/>
    </row>
    <row r="26" spans="1:10" ht="9.9499999999999993" customHeight="1">
      <c r="A26" s="187"/>
      <c r="B26" s="177"/>
      <c r="C26" s="177" t="s">
        <v>290</v>
      </c>
      <c r="D26" s="178" t="s">
        <v>60</v>
      </c>
      <c r="E26" s="319">
        <v>3064458.3730000001</v>
      </c>
      <c r="F26" s="320">
        <v>1</v>
      </c>
      <c r="G26" s="319">
        <v>3382155.7710000002</v>
      </c>
      <c r="H26" s="320">
        <v>1</v>
      </c>
      <c r="I26" s="319">
        <v>3598835.8509999998</v>
      </c>
      <c r="J26" s="315">
        <v>1</v>
      </c>
    </row>
    <row r="27" spans="1:10" ht="9.9499999999999993" customHeight="1">
      <c r="A27" s="187"/>
      <c r="B27" s="177"/>
      <c r="C27" s="177" t="s">
        <v>226</v>
      </c>
      <c r="D27" s="178" t="s">
        <v>50</v>
      </c>
      <c r="E27" s="319">
        <v>851743.73699999996</v>
      </c>
      <c r="F27" s="320">
        <v>2</v>
      </c>
      <c r="G27" s="319">
        <v>957427.98600000003</v>
      </c>
      <c r="H27" s="320">
        <v>2</v>
      </c>
      <c r="I27" s="319">
        <v>1031726.095</v>
      </c>
      <c r="J27" s="315">
        <v>2</v>
      </c>
    </row>
    <row r="28" spans="1:10" ht="9.9499999999999993" customHeight="1">
      <c r="A28" s="187"/>
      <c r="B28" s="177"/>
      <c r="C28" s="177" t="s">
        <v>296</v>
      </c>
      <c r="D28" s="178" t="s">
        <v>67</v>
      </c>
      <c r="E28" s="319">
        <v>803200.84499999997</v>
      </c>
      <c r="F28" s="320">
        <v>3</v>
      </c>
      <c r="G28" s="319">
        <v>860023.424</v>
      </c>
      <c r="H28" s="320">
        <v>3</v>
      </c>
      <c r="I28" s="319">
        <v>915458.24800000002</v>
      </c>
      <c r="J28" s="315">
        <v>3</v>
      </c>
    </row>
    <row r="29" spans="1:10" ht="9.9499999999999993" customHeight="1">
      <c r="A29" s="187"/>
      <c r="B29" s="177"/>
      <c r="C29" s="177" t="s">
        <v>339</v>
      </c>
      <c r="D29" s="198" t="s">
        <v>95</v>
      </c>
      <c r="E29" s="319">
        <v>554034.95600000001</v>
      </c>
      <c r="F29" s="320">
        <v>5</v>
      </c>
      <c r="G29" s="319">
        <v>702093.02099999995</v>
      </c>
      <c r="H29" s="320">
        <v>5</v>
      </c>
      <c r="I29" s="319">
        <v>803391.65800000005</v>
      </c>
      <c r="J29" s="315">
        <v>4</v>
      </c>
    </row>
    <row r="30" spans="1:10" ht="9.9499999999999993" customHeight="1">
      <c r="A30" s="179"/>
      <c r="B30" s="181"/>
      <c r="C30" s="181" t="s">
        <v>384</v>
      </c>
      <c r="D30" s="197" t="s">
        <v>142</v>
      </c>
      <c r="E30" s="321">
        <v>621407.81599999999</v>
      </c>
      <c r="F30" s="322">
        <v>4</v>
      </c>
      <c r="G30" s="321">
        <v>730228.94200000004</v>
      </c>
      <c r="H30" s="322">
        <v>4</v>
      </c>
      <c r="I30" s="321">
        <v>743052.90099999995</v>
      </c>
      <c r="J30" s="317">
        <v>5</v>
      </c>
    </row>
    <row r="31" spans="1:10" s="173" customFormat="1" ht="9.9499999999999993" customHeight="1">
      <c r="A31" s="192" t="s">
        <v>470</v>
      </c>
      <c r="B31" s="596" t="s">
        <v>963</v>
      </c>
      <c r="C31" s="596"/>
      <c r="D31" s="596"/>
      <c r="E31" s="336">
        <v>30570422.204</v>
      </c>
      <c r="F31" s="337"/>
      <c r="G31" s="336">
        <v>34673942.697999999</v>
      </c>
      <c r="H31" s="337"/>
      <c r="I31" s="336">
        <v>38080694.908</v>
      </c>
      <c r="J31" s="318"/>
    </row>
    <row r="32" spans="1:10" ht="9.9499999999999993" customHeight="1">
      <c r="A32" s="187"/>
      <c r="B32" s="177"/>
      <c r="C32" s="177" t="s">
        <v>290</v>
      </c>
      <c r="D32" s="178" t="s">
        <v>60</v>
      </c>
      <c r="E32" s="319">
        <v>8891278.2599999998</v>
      </c>
      <c r="F32" s="320">
        <v>1</v>
      </c>
      <c r="G32" s="319">
        <v>9708722.852</v>
      </c>
      <c r="H32" s="320">
        <v>1</v>
      </c>
      <c r="I32" s="319">
        <v>10347803.407</v>
      </c>
      <c r="J32" s="315">
        <v>1</v>
      </c>
    </row>
    <row r="33" spans="1:11" ht="9.9499999999999993" customHeight="1">
      <c r="A33" s="187"/>
      <c r="B33" s="177"/>
      <c r="C33" s="177" t="s">
        <v>226</v>
      </c>
      <c r="D33" s="178" t="s">
        <v>50</v>
      </c>
      <c r="E33" s="319">
        <v>4109749.78</v>
      </c>
      <c r="F33" s="320">
        <v>2</v>
      </c>
      <c r="G33" s="319">
        <v>4777367.2489999998</v>
      </c>
      <c r="H33" s="320">
        <v>2</v>
      </c>
      <c r="I33" s="319">
        <v>5612904.7470000004</v>
      </c>
      <c r="J33" s="315">
        <v>2</v>
      </c>
    </row>
    <row r="34" spans="1:11" ht="9.9499999999999993" customHeight="1">
      <c r="A34" s="187"/>
      <c r="B34" s="177"/>
      <c r="C34" s="177" t="s">
        <v>296</v>
      </c>
      <c r="D34" s="178" t="s">
        <v>67</v>
      </c>
      <c r="E34" s="319">
        <v>2334198.4279999998</v>
      </c>
      <c r="F34" s="320">
        <v>3</v>
      </c>
      <c r="G34" s="319">
        <v>2458745.6120000002</v>
      </c>
      <c r="H34" s="320">
        <v>3</v>
      </c>
      <c r="I34" s="319">
        <v>2865619.483</v>
      </c>
      <c r="J34" s="315">
        <v>3</v>
      </c>
    </row>
    <row r="35" spans="1:11" ht="9.9499999999999993" customHeight="1">
      <c r="A35" s="187"/>
      <c r="B35" s="177"/>
      <c r="C35" s="177" t="s">
        <v>384</v>
      </c>
      <c r="D35" s="198" t="s">
        <v>142</v>
      </c>
      <c r="E35" s="319">
        <v>1341365.399</v>
      </c>
      <c r="F35" s="320">
        <v>4</v>
      </c>
      <c r="G35" s="319">
        <v>1700941.2320000001</v>
      </c>
      <c r="H35" s="320">
        <v>4</v>
      </c>
      <c r="I35" s="319">
        <v>1896045.4080000001</v>
      </c>
      <c r="J35" s="315">
        <v>4</v>
      </c>
    </row>
    <row r="36" spans="1:11" ht="9.9499999999999993" customHeight="1">
      <c r="A36" s="179"/>
      <c r="B36" s="181"/>
      <c r="C36" s="181" t="s">
        <v>339</v>
      </c>
      <c r="D36" s="197" t="s">
        <v>95</v>
      </c>
      <c r="E36" s="321">
        <v>1153673.7479999999</v>
      </c>
      <c r="F36" s="322">
        <v>5</v>
      </c>
      <c r="G36" s="321">
        <v>1303373.7109999999</v>
      </c>
      <c r="H36" s="322">
        <v>6</v>
      </c>
      <c r="I36" s="321">
        <v>1426653.9979999999</v>
      </c>
      <c r="J36" s="317">
        <v>5</v>
      </c>
    </row>
    <row r="37" spans="1:11" s="173" customFormat="1" ht="9.9499999999999993" customHeight="1">
      <c r="A37" s="192" t="s">
        <v>471</v>
      </c>
      <c r="B37" s="596" t="s">
        <v>465</v>
      </c>
      <c r="C37" s="596"/>
      <c r="D37" s="596"/>
      <c r="E37" s="336">
        <v>2149346.6919999998</v>
      </c>
      <c r="F37" s="337"/>
      <c r="G37" s="336">
        <v>2511403.963</v>
      </c>
      <c r="H37" s="337"/>
      <c r="I37" s="336">
        <v>2749050.0039999997</v>
      </c>
      <c r="J37" s="318"/>
    </row>
    <row r="38" spans="1:11" ht="9.9499999999999993" customHeight="1">
      <c r="A38" s="187"/>
      <c r="B38" s="177"/>
      <c r="C38" s="177" t="s">
        <v>290</v>
      </c>
      <c r="D38" s="178" t="s">
        <v>60</v>
      </c>
      <c r="E38" s="319">
        <v>806251.85699999996</v>
      </c>
      <c r="F38" s="320">
        <v>1</v>
      </c>
      <c r="G38" s="319">
        <v>1016889.284</v>
      </c>
      <c r="H38" s="320">
        <v>1</v>
      </c>
      <c r="I38" s="319">
        <v>1138094.9909999999</v>
      </c>
      <c r="J38" s="315">
        <v>1</v>
      </c>
    </row>
    <row r="39" spans="1:11" ht="9.9499999999999993" customHeight="1">
      <c r="A39" s="187"/>
      <c r="B39" s="177"/>
      <c r="C39" s="177" t="s">
        <v>226</v>
      </c>
      <c r="D39" s="178" t="s">
        <v>50</v>
      </c>
      <c r="E39" s="319">
        <v>538829.78099999996</v>
      </c>
      <c r="F39" s="320">
        <v>2</v>
      </c>
      <c r="G39" s="319">
        <v>583631.92500000005</v>
      </c>
      <c r="H39" s="320">
        <v>2</v>
      </c>
      <c r="I39" s="319">
        <v>436665.79</v>
      </c>
      <c r="J39" s="315">
        <v>2</v>
      </c>
    </row>
    <row r="40" spans="1:11" ht="9.9499999999999993" customHeight="1">
      <c r="A40" s="187"/>
      <c r="B40" s="177"/>
      <c r="C40" s="177" t="s">
        <v>384</v>
      </c>
      <c r="D40" s="198" t="s">
        <v>142</v>
      </c>
      <c r="E40" s="319">
        <v>72035.626000000004</v>
      </c>
      <c r="F40" s="320">
        <v>5</v>
      </c>
      <c r="G40" s="319">
        <v>89110.07</v>
      </c>
      <c r="H40" s="320">
        <v>5</v>
      </c>
      <c r="I40" s="319">
        <v>142364.82</v>
      </c>
      <c r="J40" s="315">
        <v>3</v>
      </c>
    </row>
    <row r="41" spans="1:11" ht="9.9499999999999993" customHeight="1">
      <c r="A41" s="187"/>
      <c r="B41" s="177"/>
      <c r="C41" s="177" t="s">
        <v>296</v>
      </c>
      <c r="D41" s="178" t="s">
        <v>67</v>
      </c>
      <c r="E41" s="319">
        <v>109014.66099999999</v>
      </c>
      <c r="F41" s="320">
        <v>3</v>
      </c>
      <c r="G41" s="319">
        <v>119179.606</v>
      </c>
      <c r="H41" s="320">
        <v>3</v>
      </c>
      <c r="I41" s="319">
        <v>125307.231</v>
      </c>
      <c r="J41" s="315">
        <v>4</v>
      </c>
    </row>
    <row r="42" spans="1:11" ht="9.9499999999999993" customHeight="1">
      <c r="A42" s="179"/>
      <c r="B42" s="181"/>
      <c r="C42" s="181" t="s">
        <v>291</v>
      </c>
      <c r="D42" s="197" t="s">
        <v>198</v>
      </c>
      <c r="E42" s="321">
        <v>68378.100999999995</v>
      </c>
      <c r="F42" s="322">
        <v>6</v>
      </c>
      <c r="G42" s="321">
        <v>91518.69</v>
      </c>
      <c r="H42" s="322">
        <v>4</v>
      </c>
      <c r="I42" s="321">
        <v>104914.55100000001</v>
      </c>
      <c r="J42" s="317">
        <v>5</v>
      </c>
      <c r="K42" s="199"/>
    </row>
    <row r="43" spans="1:11" s="173" customFormat="1" ht="9.9499999999999993" customHeight="1">
      <c r="A43" s="192" t="s">
        <v>472</v>
      </c>
      <c r="B43" s="596" t="s">
        <v>466</v>
      </c>
      <c r="C43" s="596"/>
      <c r="D43" s="596"/>
      <c r="E43" s="336">
        <v>270547.07400000002</v>
      </c>
      <c r="F43" s="337"/>
      <c r="G43" s="336">
        <v>329026.73799999995</v>
      </c>
      <c r="H43" s="337"/>
      <c r="I43" s="336">
        <v>345068.38199999998</v>
      </c>
      <c r="J43" s="318"/>
    </row>
    <row r="44" spans="1:11" ht="9.9499999999999993" customHeight="1">
      <c r="A44" s="187"/>
      <c r="B44" s="177"/>
      <c r="C44" s="177" t="s">
        <v>290</v>
      </c>
      <c r="D44" s="178" t="s">
        <v>60</v>
      </c>
      <c r="E44" s="319">
        <v>148880.98199999999</v>
      </c>
      <c r="F44" s="320">
        <v>1</v>
      </c>
      <c r="G44" s="319">
        <v>181442.30499999999</v>
      </c>
      <c r="H44" s="320">
        <v>1</v>
      </c>
      <c r="I44" s="319">
        <v>188684.951</v>
      </c>
      <c r="J44" s="315">
        <v>1</v>
      </c>
      <c r="K44" s="219"/>
    </row>
    <row r="45" spans="1:11" ht="9.9499999999999993" customHeight="1">
      <c r="A45" s="187"/>
      <c r="B45" s="177"/>
      <c r="C45" s="177" t="s">
        <v>384</v>
      </c>
      <c r="D45" s="178" t="s">
        <v>142</v>
      </c>
      <c r="E45" s="319">
        <v>23805.77</v>
      </c>
      <c r="F45" s="320">
        <v>2</v>
      </c>
      <c r="G45" s="319">
        <v>25706.803</v>
      </c>
      <c r="H45" s="320">
        <v>2</v>
      </c>
      <c r="I45" s="319">
        <v>27972.805</v>
      </c>
      <c r="J45" s="315">
        <v>2</v>
      </c>
      <c r="K45" s="219"/>
    </row>
    <row r="46" spans="1:11" ht="9.9499999999999993" customHeight="1">
      <c r="A46" s="187"/>
      <c r="B46" s="187"/>
      <c r="C46" s="177" t="s">
        <v>226</v>
      </c>
      <c r="D46" s="198" t="s">
        <v>50</v>
      </c>
      <c r="E46" s="314">
        <v>15467.994000000001</v>
      </c>
      <c r="F46" s="315">
        <v>4</v>
      </c>
      <c r="G46" s="314">
        <v>16841.342000000001</v>
      </c>
      <c r="H46" s="315">
        <v>5</v>
      </c>
      <c r="I46" s="314">
        <v>21954.3</v>
      </c>
      <c r="J46" s="315">
        <v>3</v>
      </c>
      <c r="K46" s="219"/>
    </row>
    <row r="47" spans="1:11" ht="9.9499999999999993" customHeight="1">
      <c r="A47" s="187"/>
      <c r="B47" s="187"/>
      <c r="C47" s="177" t="s">
        <v>296</v>
      </c>
      <c r="D47" s="178" t="s">
        <v>67</v>
      </c>
      <c r="E47" s="314">
        <v>22642.246999999999</v>
      </c>
      <c r="F47" s="315">
        <v>3</v>
      </c>
      <c r="G47" s="314">
        <v>21454.074000000001</v>
      </c>
      <c r="H47" s="315">
        <v>3</v>
      </c>
      <c r="I47" s="314">
        <v>21936.204000000002</v>
      </c>
      <c r="J47" s="315">
        <v>4</v>
      </c>
      <c r="K47" s="219"/>
    </row>
    <row r="48" spans="1:11" ht="9.9499999999999993" customHeight="1">
      <c r="A48" s="179"/>
      <c r="B48" s="190"/>
      <c r="C48" s="181" t="s">
        <v>399</v>
      </c>
      <c r="D48" s="197" t="s">
        <v>69</v>
      </c>
      <c r="E48" s="316">
        <v>12382.341</v>
      </c>
      <c r="F48" s="317">
        <v>5</v>
      </c>
      <c r="G48" s="316">
        <v>15740.449000000001</v>
      </c>
      <c r="H48" s="317">
        <v>6</v>
      </c>
      <c r="I48" s="316">
        <v>16189.493</v>
      </c>
      <c r="J48" s="317">
        <v>5</v>
      </c>
    </row>
    <row r="49" spans="1:10" s="173" customFormat="1" ht="9.9499999999999993" customHeight="1">
      <c r="A49" s="183">
        <v>2</v>
      </c>
      <c r="B49" s="592" t="s">
        <v>492</v>
      </c>
      <c r="C49" s="592"/>
      <c r="D49" s="592"/>
      <c r="E49" s="185">
        <v>144431.269</v>
      </c>
      <c r="F49" s="186"/>
      <c r="G49" s="185">
        <v>180435.38999999998</v>
      </c>
      <c r="H49" s="186"/>
      <c r="I49" s="185">
        <v>177139.41800000001</v>
      </c>
      <c r="J49" s="186"/>
    </row>
    <row r="50" spans="1:10" ht="9.9499999999999993" customHeight="1">
      <c r="A50" s="187"/>
      <c r="B50" s="188"/>
      <c r="C50" s="177" t="s">
        <v>226</v>
      </c>
      <c r="D50" s="178" t="s">
        <v>50</v>
      </c>
      <c r="E50" s="314">
        <v>5404.2240000000002</v>
      </c>
      <c r="F50" s="315">
        <v>6</v>
      </c>
      <c r="G50" s="314">
        <v>49998.072</v>
      </c>
      <c r="H50" s="315">
        <v>2</v>
      </c>
      <c r="I50" s="314">
        <v>49851.673000000003</v>
      </c>
      <c r="J50" s="315">
        <v>1</v>
      </c>
    </row>
    <row r="51" spans="1:10" ht="9.9499999999999993" customHeight="1">
      <c r="A51" s="187"/>
      <c r="B51" s="188"/>
      <c r="C51" s="177" t="s">
        <v>290</v>
      </c>
      <c r="D51" s="178" t="s">
        <v>60</v>
      </c>
      <c r="E51" s="314">
        <v>45709.521999999997</v>
      </c>
      <c r="F51" s="315">
        <v>1</v>
      </c>
      <c r="G51" s="314">
        <v>54116.398000000001</v>
      </c>
      <c r="H51" s="315">
        <v>1</v>
      </c>
      <c r="I51" s="314">
        <v>44187.514999999999</v>
      </c>
      <c r="J51" s="315">
        <v>2</v>
      </c>
    </row>
    <row r="52" spans="1:10" ht="9.9499999999999993" customHeight="1">
      <c r="A52" s="187"/>
      <c r="B52" s="188"/>
      <c r="C52" s="177" t="s">
        <v>296</v>
      </c>
      <c r="D52" s="178" t="s">
        <v>67</v>
      </c>
      <c r="E52" s="314">
        <v>17817.86</v>
      </c>
      <c r="F52" s="315">
        <v>3</v>
      </c>
      <c r="G52" s="314">
        <v>14964.886</v>
      </c>
      <c r="H52" s="315">
        <v>4</v>
      </c>
      <c r="I52" s="314">
        <v>21677.081999999999</v>
      </c>
      <c r="J52" s="315">
        <v>3</v>
      </c>
    </row>
    <row r="53" spans="1:10" ht="9.9499999999999993" customHeight="1">
      <c r="A53" s="187"/>
      <c r="B53" s="188"/>
      <c r="C53" s="177" t="s">
        <v>291</v>
      </c>
      <c r="D53" s="178" t="s">
        <v>198</v>
      </c>
      <c r="E53" s="314">
        <v>14759.321</v>
      </c>
      <c r="F53" s="315">
        <v>4</v>
      </c>
      <c r="G53" s="314">
        <v>16310.357</v>
      </c>
      <c r="H53" s="315">
        <v>3</v>
      </c>
      <c r="I53" s="314">
        <v>15842.984</v>
      </c>
      <c r="J53" s="315">
        <v>4</v>
      </c>
    </row>
    <row r="54" spans="1:10" ht="9.9499999999999993" customHeight="1">
      <c r="A54" s="179"/>
      <c r="B54" s="191"/>
      <c r="C54" s="181" t="s">
        <v>403</v>
      </c>
      <c r="D54" s="182" t="s">
        <v>162</v>
      </c>
      <c r="E54" s="316">
        <v>2137.2190000000001</v>
      </c>
      <c r="F54" s="317">
        <v>11</v>
      </c>
      <c r="G54" s="316">
        <v>6485.701</v>
      </c>
      <c r="H54" s="317">
        <v>6</v>
      </c>
      <c r="I54" s="316">
        <v>8479.3469999999998</v>
      </c>
      <c r="J54" s="317">
        <v>5</v>
      </c>
    </row>
    <row r="55" spans="1:10" s="173" customFormat="1" ht="9.9499999999999993" customHeight="1">
      <c r="A55" s="183">
        <v>3</v>
      </c>
      <c r="B55" s="592" t="s">
        <v>493</v>
      </c>
      <c r="C55" s="592"/>
      <c r="D55" s="592"/>
      <c r="E55" s="185">
        <v>128769.129</v>
      </c>
      <c r="F55" s="186"/>
      <c r="G55" s="185">
        <v>149167.29399999999</v>
      </c>
      <c r="H55" s="186"/>
      <c r="I55" s="185">
        <v>174030.67500000002</v>
      </c>
      <c r="J55" s="186"/>
    </row>
    <row r="56" spans="1:10" ht="9.9499999999999993" customHeight="1">
      <c r="A56" s="187"/>
      <c r="B56" s="188"/>
      <c r="C56" s="177" t="s">
        <v>290</v>
      </c>
      <c r="D56" s="178" t="s">
        <v>60</v>
      </c>
      <c r="E56" s="314">
        <v>51346.754000000001</v>
      </c>
      <c r="F56" s="315">
        <v>1</v>
      </c>
      <c r="G56" s="314">
        <v>55904.57</v>
      </c>
      <c r="H56" s="315">
        <v>1</v>
      </c>
      <c r="I56" s="314">
        <v>66328.875</v>
      </c>
      <c r="J56" s="315">
        <v>1</v>
      </c>
    </row>
    <row r="57" spans="1:10" ht="9.9499999999999993" customHeight="1">
      <c r="A57" s="187"/>
      <c r="B57" s="188"/>
      <c r="C57" s="177" t="s">
        <v>384</v>
      </c>
      <c r="D57" s="178" t="s">
        <v>142</v>
      </c>
      <c r="E57" s="314">
        <v>20313.606</v>
      </c>
      <c r="F57" s="315">
        <v>2</v>
      </c>
      <c r="G57" s="314">
        <v>19079.002</v>
      </c>
      <c r="H57" s="315">
        <v>2</v>
      </c>
      <c r="I57" s="314">
        <v>20739.698</v>
      </c>
      <c r="J57" s="315">
        <v>2</v>
      </c>
    </row>
    <row r="58" spans="1:10" ht="9.9499999999999993" customHeight="1">
      <c r="A58" s="187"/>
      <c r="B58" s="188"/>
      <c r="C58" s="177" t="s">
        <v>226</v>
      </c>
      <c r="D58" s="198" t="s">
        <v>50</v>
      </c>
      <c r="E58" s="314">
        <v>9597.9009999999998</v>
      </c>
      <c r="F58" s="315">
        <v>3</v>
      </c>
      <c r="G58" s="314">
        <v>16713.626</v>
      </c>
      <c r="H58" s="315">
        <v>3</v>
      </c>
      <c r="I58" s="314">
        <v>15921.109</v>
      </c>
      <c r="J58" s="315">
        <v>3</v>
      </c>
    </row>
    <row r="59" spans="1:10" ht="9.9499999999999993" customHeight="1">
      <c r="A59" s="187"/>
      <c r="B59" s="188"/>
      <c r="C59" s="177" t="s">
        <v>339</v>
      </c>
      <c r="D59" s="178" t="s">
        <v>95</v>
      </c>
      <c r="E59" s="314">
        <v>9036.4369999999999</v>
      </c>
      <c r="F59" s="315">
        <v>4</v>
      </c>
      <c r="G59" s="314">
        <v>7764.7960000000003</v>
      </c>
      <c r="H59" s="315">
        <v>4</v>
      </c>
      <c r="I59" s="314">
        <v>14948.678</v>
      </c>
      <c r="J59" s="315">
        <v>4</v>
      </c>
    </row>
    <row r="60" spans="1:10" ht="9.9499999999999993" customHeight="1">
      <c r="A60" s="179"/>
      <c r="B60" s="191"/>
      <c r="C60" s="181" t="s">
        <v>296</v>
      </c>
      <c r="D60" s="182" t="s">
        <v>67</v>
      </c>
      <c r="E60" s="316">
        <v>4990.4210000000003</v>
      </c>
      <c r="F60" s="317">
        <v>5</v>
      </c>
      <c r="G60" s="316">
        <v>7713.8909999999996</v>
      </c>
      <c r="H60" s="317">
        <v>5</v>
      </c>
      <c r="I60" s="316">
        <v>8099.777</v>
      </c>
      <c r="J60" s="317">
        <v>5</v>
      </c>
    </row>
    <row r="61" spans="1:10" s="173" customFormat="1" ht="9.75" customHeight="1">
      <c r="A61" s="200" t="s">
        <v>473</v>
      </c>
      <c r="B61" s="201" t="s">
        <v>474</v>
      </c>
      <c r="C61" s="202"/>
      <c r="D61" s="201"/>
      <c r="E61" s="185">
        <v>5165746.6550000003</v>
      </c>
      <c r="F61" s="200"/>
      <c r="G61" s="185">
        <v>6011213.1720000003</v>
      </c>
      <c r="H61" s="200"/>
      <c r="I61" s="185">
        <v>6539495.9230000004</v>
      </c>
      <c r="J61" s="200"/>
    </row>
    <row r="62" spans="1:10" ht="5.0999999999999996" customHeight="1" thickBot="1">
      <c r="A62" s="204"/>
      <c r="B62" s="205"/>
      <c r="C62" s="206"/>
      <c r="D62" s="206"/>
      <c r="E62" s="204"/>
      <c r="F62" s="205"/>
      <c r="G62" s="206"/>
      <c r="H62" s="207"/>
      <c r="I62" s="206"/>
      <c r="J62" s="207"/>
    </row>
    <row r="63" spans="1:10" s="137" customFormat="1" ht="27" customHeight="1" thickTop="1">
      <c r="A63" s="580" t="s">
        <v>1015</v>
      </c>
      <c r="B63" s="580"/>
      <c r="C63" s="580"/>
      <c r="D63" s="580"/>
      <c r="E63" s="580"/>
      <c r="F63" s="580"/>
      <c r="G63" s="580"/>
      <c r="H63" s="580"/>
      <c r="I63" s="580"/>
      <c r="J63" s="580"/>
    </row>
    <row r="64" spans="1:10" s="210" customFormat="1" ht="9" customHeight="1">
      <c r="A64" s="157" t="s">
        <v>836</v>
      </c>
      <c r="B64" s="208"/>
      <c r="C64" s="209"/>
      <c r="D64" s="209"/>
      <c r="E64" s="209"/>
    </row>
    <row r="65" spans="1:10">
      <c r="A65" s="211"/>
      <c r="B65" s="211"/>
      <c r="D65" s="211"/>
      <c r="E65" s="213"/>
      <c r="F65" s="213"/>
      <c r="G65" s="213"/>
      <c r="H65" s="213"/>
      <c r="I65" s="213"/>
      <c r="J65" s="213"/>
    </row>
    <row r="66" spans="1:10">
      <c r="A66" s="211"/>
      <c r="B66" s="211"/>
      <c r="D66" s="211"/>
      <c r="E66" s="213"/>
      <c r="F66" s="213"/>
      <c r="G66" s="213"/>
      <c r="H66" s="213"/>
      <c r="I66" s="213"/>
      <c r="J66" s="213"/>
    </row>
  </sheetData>
  <mergeCells count="16">
    <mergeCell ref="A63:J63"/>
    <mergeCell ref="B6:D6"/>
    <mergeCell ref="B13:D13"/>
    <mergeCell ref="B31:D31"/>
    <mergeCell ref="B37:D37"/>
    <mergeCell ref="B43:D43"/>
    <mergeCell ref="B55:D55"/>
    <mergeCell ref="B49:D49"/>
    <mergeCell ref="A1:J1"/>
    <mergeCell ref="A3:A4"/>
    <mergeCell ref="B3:B4"/>
    <mergeCell ref="C3:C4"/>
    <mergeCell ref="D3:D4"/>
    <mergeCell ref="I3:J3"/>
    <mergeCell ref="G3:H3"/>
    <mergeCell ref="E3:F3"/>
  </mergeCells>
  <hyperlinks>
    <hyperlink ref="K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64"/>
  <sheetViews>
    <sheetView showGridLines="0" workbookViewId="0">
      <selection sqref="A1:J1"/>
    </sheetView>
  </sheetViews>
  <sheetFormatPr defaultColWidth="9.140625" defaultRowHeight="15"/>
  <cols>
    <col min="1" max="1" width="7.140625" style="214" customWidth="1"/>
    <col min="2" max="2" width="7.42578125" style="214" customWidth="1"/>
    <col min="3" max="3" width="4.7109375" style="212" customWidth="1"/>
    <col min="4" max="4" width="24.7109375" style="214" customWidth="1"/>
    <col min="5" max="5" width="9.42578125" style="215" customWidth="1"/>
    <col min="6" max="6" width="4.7109375" style="168" customWidth="1"/>
    <col min="7" max="7" width="9.42578125" style="215" customWidth="1"/>
    <col min="8" max="8" width="4.7109375" style="168" customWidth="1"/>
    <col min="9" max="9" width="9.42578125" style="215" customWidth="1"/>
    <col min="10" max="10" width="4.7109375" style="168" customWidth="1"/>
    <col min="11" max="16384" width="9.140625" style="169"/>
  </cols>
  <sheetData>
    <row r="1" spans="1:12" s="167" customFormat="1" ht="56.1" customHeight="1">
      <c r="A1" s="585" t="s">
        <v>1082</v>
      </c>
      <c r="B1" s="585"/>
      <c r="C1" s="585"/>
      <c r="D1" s="585"/>
      <c r="E1" s="585"/>
      <c r="F1" s="585"/>
      <c r="G1" s="585"/>
      <c r="H1" s="585"/>
      <c r="I1" s="585"/>
      <c r="J1" s="585"/>
      <c r="K1" s="515" t="s">
        <v>1048</v>
      </c>
    </row>
    <row r="2" spans="1:12" ht="9" customHeight="1">
      <c r="A2" s="40" t="s">
        <v>475</v>
      </c>
      <c r="B2" s="40"/>
      <c r="C2" s="41"/>
      <c r="D2" s="40"/>
      <c r="G2" s="40"/>
      <c r="H2" s="41"/>
    </row>
    <row r="3" spans="1:12" ht="12.75" customHeight="1">
      <c r="A3" s="564" t="s">
        <v>756</v>
      </c>
      <c r="B3" s="569" t="s">
        <v>822</v>
      </c>
      <c r="C3" s="569" t="s">
        <v>938</v>
      </c>
      <c r="D3" s="569" t="s">
        <v>811</v>
      </c>
      <c r="E3" s="588">
        <v>2016</v>
      </c>
      <c r="F3" s="589"/>
      <c r="G3" s="586">
        <v>2017</v>
      </c>
      <c r="H3" s="587"/>
      <c r="I3" s="588" t="s">
        <v>1078</v>
      </c>
      <c r="J3" s="590"/>
    </row>
    <row r="4" spans="1:12" ht="30" customHeight="1">
      <c r="A4" s="564"/>
      <c r="B4" s="569"/>
      <c r="C4" s="569"/>
      <c r="D4" s="569"/>
      <c r="E4" s="155" t="s">
        <v>834</v>
      </c>
      <c r="F4" s="223" t="s">
        <v>755</v>
      </c>
      <c r="G4" s="155" t="s">
        <v>834</v>
      </c>
      <c r="H4" s="222" t="s">
        <v>755</v>
      </c>
      <c r="I4" s="155" t="s">
        <v>834</v>
      </c>
      <c r="J4" s="223" t="s">
        <v>755</v>
      </c>
      <c r="L4" s="219"/>
    </row>
    <row r="5" spans="1:12" s="171" customFormat="1" ht="5.0999999999999996" customHeight="1">
      <c r="A5" s="45"/>
      <c r="B5" s="45"/>
      <c r="C5" s="46"/>
      <c r="D5" s="45"/>
      <c r="E5" s="47"/>
      <c r="F5" s="47"/>
      <c r="G5" s="47"/>
      <c r="H5" s="47"/>
      <c r="I5" s="47"/>
      <c r="J5" s="47"/>
    </row>
    <row r="6" spans="1:12" s="225" customFormat="1" ht="9.9499999999999993" customHeight="1">
      <c r="A6" s="366" t="s">
        <v>467</v>
      </c>
      <c r="B6" s="593" t="s">
        <v>461</v>
      </c>
      <c r="C6" s="593"/>
      <c r="D6" s="593"/>
      <c r="E6" s="294">
        <v>50038841.230000004</v>
      </c>
      <c r="F6" s="294"/>
      <c r="G6" s="294">
        <v>55017987.696999997</v>
      </c>
      <c r="H6" s="294"/>
      <c r="I6" s="294">
        <v>57806516.503999993</v>
      </c>
      <c r="J6" s="172"/>
    </row>
    <row r="7" spans="1:12" s="171" customFormat="1" ht="5.0999999999999996" customHeight="1">
      <c r="A7" s="45"/>
      <c r="B7" s="45"/>
      <c r="C7" s="46"/>
      <c r="D7" s="45"/>
      <c r="E7" s="47"/>
      <c r="F7" s="47"/>
      <c r="G7" s="47"/>
      <c r="H7" s="47"/>
      <c r="I7" s="47"/>
      <c r="J7" s="47"/>
    </row>
    <row r="8" spans="1:12" s="173" customFormat="1" ht="9.9499999999999993" customHeight="1">
      <c r="A8" s="175"/>
      <c r="B8" s="176"/>
      <c r="C8" s="329" t="s">
        <v>544</v>
      </c>
      <c r="D8" s="324" t="s">
        <v>823</v>
      </c>
      <c r="E8" s="314">
        <v>7718510.0149999997</v>
      </c>
      <c r="F8" s="315">
        <v>1</v>
      </c>
      <c r="G8" s="314">
        <v>8429919.2950000018</v>
      </c>
      <c r="H8" s="315">
        <v>1</v>
      </c>
      <c r="I8" s="314">
        <v>8268665.1380000003</v>
      </c>
      <c r="J8" s="315">
        <v>1</v>
      </c>
    </row>
    <row r="9" spans="1:12" s="173" customFormat="1" ht="9.9499999999999993" customHeight="1">
      <c r="A9" s="175"/>
      <c r="B9" s="176"/>
      <c r="C9" s="329" t="s">
        <v>472</v>
      </c>
      <c r="D9" s="324" t="s">
        <v>825</v>
      </c>
      <c r="E9" s="314">
        <v>5681189.4060000004</v>
      </c>
      <c r="F9" s="315">
        <v>2</v>
      </c>
      <c r="G9" s="314">
        <v>6593279.824</v>
      </c>
      <c r="H9" s="315">
        <v>2</v>
      </c>
      <c r="I9" s="314">
        <v>8239847.4310000008</v>
      </c>
      <c r="J9" s="315">
        <v>2</v>
      </c>
    </row>
    <row r="10" spans="1:12" s="173" customFormat="1" ht="9.9499999999999993" customHeight="1">
      <c r="A10" s="175"/>
      <c r="B10" s="176"/>
      <c r="C10" s="329" t="s">
        <v>543</v>
      </c>
      <c r="D10" s="324" t="s">
        <v>826</v>
      </c>
      <c r="E10" s="314">
        <v>3686100.6889999998</v>
      </c>
      <c r="F10" s="315">
        <v>4</v>
      </c>
      <c r="G10" s="314">
        <v>4329781.3379999995</v>
      </c>
      <c r="H10" s="315">
        <v>3</v>
      </c>
      <c r="I10" s="314">
        <v>4581480.8279999997</v>
      </c>
      <c r="J10" s="315">
        <v>3</v>
      </c>
    </row>
    <row r="11" spans="1:12" s="173" customFormat="1" ht="9.9499999999999993" customHeight="1">
      <c r="A11" s="175"/>
      <c r="B11" s="176"/>
      <c r="C11" s="329" t="s">
        <v>748</v>
      </c>
      <c r="D11" s="324" t="s">
        <v>827</v>
      </c>
      <c r="E11" s="314">
        <v>3808749.7740000002</v>
      </c>
      <c r="F11" s="315">
        <v>3</v>
      </c>
      <c r="G11" s="314">
        <v>4166546.7260000003</v>
      </c>
      <c r="H11" s="315">
        <v>4</v>
      </c>
      <c r="I11" s="314">
        <v>4242793.1069999998</v>
      </c>
      <c r="J11" s="315">
        <v>4</v>
      </c>
    </row>
    <row r="12" spans="1:12" s="173" customFormat="1" ht="9.9499999999999993" customHeight="1">
      <c r="A12" s="179"/>
      <c r="B12" s="180"/>
      <c r="C12" s="330" t="s">
        <v>745</v>
      </c>
      <c r="D12" s="326" t="s">
        <v>824</v>
      </c>
      <c r="E12" s="316">
        <v>3127880.6310000001</v>
      </c>
      <c r="F12" s="317">
        <v>7</v>
      </c>
      <c r="G12" s="316">
        <v>3943831.9939999999</v>
      </c>
      <c r="H12" s="317">
        <v>5</v>
      </c>
      <c r="I12" s="316">
        <v>3952299.8590000006</v>
      </c>
      <c r="J12" s="317">
        <v>5</v>
      </c>
    </row>
    <row r="13" spans="1:12" s="173" customFormat="1" ht="9.9499999999999993" customHeight="1">
      <c r="A13" s="183">
        <v>1</v>
      </c>
      <c r="B13" s="184" t="s">
        <v>462</v>
      </c>
      <c r="C13" s="183"/>
      <c r="D13" s="216"/>
      <c r="E13" s="185">
        <v>47609412.703000002</v>
      </c>
      <c r="F13" s="186"/>
      <c r="G13" s="185">
        <v>52354583.415999994</v>
      </c>
      <c r="H13" s="186"/>
      <c r="I13" s="185">
        <v>55081614.748999991</v>
      </c>
      <c r="J13" s="186"/>
    </row>
    <row r="14" spans="1:12" ht="9.9499999999999993" customHeight="1">
      <c r="A14" s="187"/>
      <c r="B14" s="188"/>
      <c r="C14" s="187" t="s">
        <v>472</v>
      </c>
      <c r="D14" s="178" t="s">
        <v>825</v>
      </c>
      <c r="E14" s="314">
        <v>5595858.1359999999</v>
      </c>
      <c r="F14" s="315">
        <v>2</v>
      </c>
      <c r="G14" s="314">
        <v>6480812.7899999991</v>
      </c>
      <c r="H14" s="315">
        <v>2</v>
      </c>
      <c r="I14" s="314">
        <v>8077058.9059999995</v>
      </c>
      <c r="J14" s="315">
        <v>1</v>
      </c>
    </row>
    <row r="15" spans="1:12" ht="9.9499999999999993" customHeight="1">
      <c r="A15" s="187"/>
      <c r="B15" s="188"/>
      <c r="C15" s="187" t="s">
        <v>544</v>
      </c>
      <c r="D15" s="178" t="s">
        <v>823</v>
      </c>
      <c r="E15" s="314">
        <v>7312400.5880000005</v>
      </c>
      <c r="F15" s="315">
        <v>1</v>
      </c>
      <c r="G15" s="314">
        <v>7950096.2309999997</v>
      </c>
      <c r="H15" s="315">
        <v>1</v>
      </c>
      <c r="I15" s="314">
        <v>7730666.8019999983</v>
      </c>
      <c r="J15" s="315">
        <v>2</v>
      </c>
    </row>
    <row r="16" spans="1:12" ht="9.9499999999999993" customHeight="1">
      <c r="A16" s="187"/>
      <c r="B16" s="188"/>
      <c r="C16" s="187" t="s">
        <v>543</v>
      </c>
      <c r="D16" s="178" t="s">
        <v>826</v>
      </c>
      <c r="E16" s="314">
        <v>3499911.9819999998</v>
      </c>
      <c r="F16" s="315">
        <v>4</v>
      </c>
      <c r="G16" s="314">
        <v>4125332.4550000001</v>
      </c>
      <c r="H16" s="315">
        <v>3</v>
      </c>
      <c r="I16" s="314">
        <v>4358495.1189999999</v>
      </c>
      <c r="J16" s="315">
        <v>3</v>
      </c>
    </row>
    <row r="17" spans="1:10" ht="9.9499999999999993" customHeight="1">
      <c r="A17" s="187"/>
      <c r="B17" s="188"/>
      <c r="C17" s="187" t="s">
        <v>748</v>
      </c>
      <c r="D17" s="178" t="s">
        <v>827</v>
      </c>
      <c r="E17" s="314">
        <v>3668997.966</v>
      </c>
      <c r="F17" s="315">
        <v>3</v>
      </c>
      <c r="G17" s="314">
        <v>3977465.8330000001</v>
      </c>
      <c r="H17" s="315">
        <v>4</v>
      </c>
      <c r="I17" s="314">
        <v>4089813.4550000001</v>
      </c>
      <c r="J17" s="315">
        <v>4</v>
      </c>
    </row>
    <row r="18" spans="1:10" ht="9.9499999999999993" customHeight="1">
      <c r="A18" s="190"/>
      <c r="B18" s="191"/>
      <c r="C18" s="190" t="s">
        <v>745</v>
      </c>
      <c r="D18" s="182" t="s">
        <v>824</v>
      </c>
      <c r="E18" s="316">
        <v>2860279.8050000002</v>
      </c>
      <c r="F18" s="317">
        <v>8</v>
      </c>
      <c r="G18" s="316">
        <v>3631145.5219999999</v>
      </c>
      <c r="H18" s="317">
        <v>5</v>
      </c>
      <c r="I18" s="316">
        <v>3623956.1900000004</v>
      </c>
      <c r="J18" s="317">
        <v>5</v>
      </c>
    </row>
    <row r="19" spans="1:10" s="173" customFormat="1" ht="9.9499999999999993" customHeight="1">
      <c r="A19" s="192" t="s">
        <v>468</v>
      </c>
      <c r="B19" s="175" t="s">
        <v>463</v>
      </c>
      <c r="C19" s="175"/>
      <c r="D19" s="217"/>
      <c r="E19" s="193">
        <v>20503210.500999998</v>
      </c>
      <c r="F19" s="194"/>
      <c r="G19" s="193">
        <v>22152541.033</v>
      </c>
      <c r="H19" s="194"/>
      <c r="I19" s="193">
        <v>22635060.772</v>
      </c>
      <c r="J19" s="186"/>
    </row>
    <row r="20" spans="1:10" ht="9.9499999999999993" customHeight="1">
      <c r="A20" s="187"/>
      <c r="B20" s="187"/>
      <c r="C20" s="187" t="s">
        <v>544</v>
      </c>
      <c r="D20" s="178" t="s">
        <v>823</v>
      </c>
      <c r="E20" s="314">
        <v>3163768.7949999999</v>
      </c>
      <c r="F20" s="315">
        <v>1</v>
      </c>
      <c r="G20" s="314">
        <v>3428391.7560000001</v>
      </c>
      <c r="H20" s="315">
        <v>1</v>
      </c>
      <c r="I20" s="314">
        <v>3220909.1269999999</v>
      </c>
      <c r="J20" s="315">
        <v>1</v>
      </c>
    </row>
    <row r="21" spans="1:10" ht="9.9499999999999993" customHeight="1">
      <c r="A21" s="187"/>
      <c r="B21" s="187"/>
      <c r="C21" s="187" t="s">
        <v>540</v>
      </c>
      <c r="D21" s="198" t="s">
        <v>456</v>
      </c>
      <c r="E21" s="314">
        <v>2639295.3089999999</v>
      </c>
      <c r="F21" s="315">
        <v>2</v>
      </c>
      <c r="G21" s="314">
        <v>2684496.6069999998</v>
      </c>
      <c r="H21" s="315">
        <v>2</v>
      </c>
      <c r="I21" s="314">
        <v>2722149.8680000002</v>
      </c>
      <c r="J21" s="315">
        <v>2</v>
      </c>
    </row>
    <row r="22" spans="1:10" ht="9.75" customHeight="1">
      <c r="A22" s="187"/>
      <c r="B22" s="187"/>
      <c r="C22" s="187" t="s">
        <v>472</v>
      </c>
      <c r="D22" s="178" t="s">
        <v>825</v>
      </c>
      <c r="E22" s="314">
        <v>1943168.973</v>
      </c>
      <c r="F22" s="315">
        <v>3</v>
      </c>
      <c r="G22" s="314">
        <v>2253699.8860000004</v>
      </c>
      <c r="H22" s="315">
        <v>3</v>
      </c>
      <c r="I22" s="314">
        <v>2411708.6599999997</v>
      </c>
      <c r="J22" s="315">
        <v>3</v>
      </c>
    </row>
    <row r="23" spans="1:10" ht="9.9499999999999993" customHeight="1">
      <c r="A23" s="187"/>
      <c r="B23" s="187"/>
      <c r="C23" s="187" t="s">
        <v>543</v>
      </c>
      <c r="D23" s="198" t="s">
        <v>826</v>
      </c>
      <c r="E23" s="314">
        <v>1645833.308</v>
      </c>
      <c r="F23" s="315">
        <v>7</v>
      </c>
      <c r="G23" s="314">
        <v>1891847.0620000002</v>
      </c>
      <c r="H23" s="315">
        <v>4</v>
      </c>
      <c r="I23" s="314">
        <v>1989846.5200000003</v>
      </c>
      <c r="J23" s="315">
        <v>4</v>
      </c>
    </row>
    <row r="24" spans="1:10" ht="9.9499999999999993" customHeight="1">
      <c r="A24" s="190"/>
      <c r="B24" s="191"/>
      <c r="C24" s="190" t="s">
        <v>748</v>
      </c>
      <c r="D24" s="182" t="s">
        <v>827</v>
      </c>
      <c r="E24" s="316">
        <v>1777444.335</v>
      </c>
      <c r="F24" s="317">
        <v>5</v>
      </c>
      <c r="G24" s="316">
        <v>1868070.8810000001</v>
      </c>
      <c r="H24" s="317">
        <v>5</v>
      </c>
      <c r="I24" s="316">
        <v>1951031.895</v>
      </c>
      <c r="J24" s="317">
        <v>5</v>
      </c>
    </row>
    <row r="25" spans="1:10" s="173" customFormat="1" ht="9.9499999999999993" customHeight="1">
      <c r="A25" s="192" t="s">
        <v>469</v>
      </c>
      <c r="B25" s="175" t="s">
        <v>464</v>
      </c>
      <c r="C25" s="175"/>
      <c r="D25" s="217"/>
      <c r="E25" s="193">
        <v>11091010.126</v>
      </c>
      <c r="F25" s="194"/>
      <c r="G25" s="193">
        <v>10781372.122</v>
      </c>
      <c r="H25" s="194"/>
      <c r="I25" s="193">
        <v>11270444.726</v>
      </c>
      <c r="J25" s="194"/>
    </row>
    <row r="26" spans="1:10" ht="9.9499999999999993" customHeight="1">
      <c r="A26" s="187"/>
      <c r="B26" s="187"/>
      <c r="C26" s="329" t="s">
        <v>544</v>
      </c>
      <c r="D26" s="324" t="s">
        <v>823</v>
      </c>
      <c r="E26" s="314">
        <v>1905512.858</v>
      </c>
      <c r="F26" s="315">
        <v>1</v>
      </c>
      <c r="G26" s="314">
        <v>2045728.7000000002</v>
      </c>
      <c r="H26" s="315">
        <v>1</v>
      </c>
      <c r="I26" s="314">
        <v>2185140.1349999998</v>
      </c>
      <c r="J26" s="315">
        <v>1</v>
      </c>
    </row>
    <row r="27" spans="1:10" ht="9.9499999999999993" customHeight="1">
      <c r="A27" s="187"/>
      <c r="B27" s="187"/>
      <c r="C27" s="329" t="s">
        <v>748</v>
      </c>
      <c r="D27" s="324" t="s">
        <v>827</v>
      </c>
      <c r="E27" s="314">
        <v>1174425.7459999998</v>
      </c>
      <c r="F27" s="315">
        <v>3</v>
      </c>
      <c r="G27" s="314">
        <v>1339420.808</v>
      </c>
      <c r="H27" s="315">
        <v>2</v>
      </c>
      <c r="I27" s="314">
        <v>1371035.486</v>
      </c>
      <c r="J27" s="315">
        <v>2</v>
      </c>
    </row>
    <row r="28" spans="1:10" ht="9.9499999999999993" customHeight="1">
      <c r="A28" s="187"/>
      <c r="B28" s="187"/>
      <c r="C28" s="329" t="s">
        <v>543</v>
      </c>
      <c r="D28" s="328" t="s">
        <v>826</v>
      </c>
      <c r="E28" s="314">
        <v>1055472.966</v>
      </c>
      <c r="F28" s="315">
        <v>5</v>
      </c>
      <c r="G28" s="314">
        <v>1208451.827</v>
      </c>
      <c r="H28" s="315">
        <v>3</v>
      </c>
      <c r="I28" s="314">
        <v>1315664.3289999999</v>
      </c>
      <c r="J28" s="315">
        <v>3</v>
      </c>
    </row>
    <row r="29" spans="1:10" ht="9.9499999999999993" customHeight="1">
      <c r="A29" s="187"/>
      <c r="B29" s="187"/>
      <c r="C29" s="329" t="s">
        <v>472</v>
      </c>
      <c r="D29" s="324" t="s">
        <v>825</v>
      </c>
      <c r="E29" s="314">
        <v>1062865.656</v>
      </c>
      <c r="F29" s="315">
        <v>4</v>
      </c>
      <c r="G29" s="314">
        <v>1158354.8149999999</v>
      </c>
      <c r="H29" s="315">
        <v>4</v>
      </c>
      <c r="I29" s="314">
        <v>1252627.0960000001</v>
      </c>
      <c r="J29" s="315">
        <v>4</v>
      </c>
    </row>
    <row r="30" spans="1:10" ht="9.9499999999999993" customHeight="1">
      <c r="A30" s="190"/>
      <c r="B30" s="190"/>
      <c r="C30" s="330" t="s">
        <v>542</v>
      </c>
      <c r="D30" s="327" t="s">
        <v>832</v>
      </c>
      <c r="E30" s="316">
        <v>923137.50300000003</v>
      </c>
      <c r="F30" s="317">
        <v>6</v>
      </c>
      <c r="G30" s="316">
        <v>1092683.6129999999</v>
      </c>
      <c r="H30" s="317">
        <v>5</v>
      </c>
      <c r="I30" s="316">
        <v>1114142.56</v>
      </c>
      <c r="J30" s="317">
        <v>5</v>
      </c>
    </row>
    <row r="31" spans="1:10" s="173" customFormat="1" ht="9.9499999999999993" customHeight="1">
      <c r="A31" s="192" t="s">
        <v>470</v>
      </c>
      <c r="B31" s="295" t="s">
        <v>963</v>
      </c>
      <c r="C31" s="175"/>
      <c r="D31" s="217"/>
      <c r="E31" s="193">
        <v>12940882.504000001</v>
      </c>
      <c r="F31" s="194"/>
      <c r="G31" s="193">
        <v>15987045.939999999</v>
      </c>
      <c r="H31" s="194"/>
      <c r="I31" s="193">
        <v>17401697.844999999</v>
      </c>
      <c r="J31" s="194"/>
    </row>
    <row r="32" spans="1:10" ht="9.9499999999999993" customHeight="1">
      <c r="A32" s="187"/>
      <c r="B32" s="187"/>
      <c r="C32" s="329" t="s">
        <v>472</v>
      </c>
      <c r="D32" s="328" t="s">
        <v>825</v>
      </c>
      <c r="E32" s="314">
        <v>2394574.6469999999</v>
      </c>
      <c r="F32" s="315">
        <v>2</v>
      </c>
      <c r="G32" s="314">
        <v>2899953.5350000006</v>
      </c>
      <c r="H32" s="315">
        <v>2</v>
      </c>
      <c r="I32" s="314">
        <v>4219237.2309999997</v>
      </c>
      <c r="J32" s="315">
        <v>1</v>
      </c>
    </row>
    <row r="33" spans="1:10" ht="9.9499999999999993" customHeight="1">
      <c r="A33" s="187"/>
      <c r="B33" s="187"/>
      <c r="C33" s="329" t="s">
        <v>745</v>
      </c>
      <c r="D33" s="324" t="s">
        <v>824</v>
      </c>
      <c r="E33" s="314">
        <v>2763456.3829999999</v>
      </c>
      <c r="F33" s="315">
        <v>1</v>
      </c>
      <c r="G33" s="314">
        <v>3536589.2510000002</v>
      </c>
      <c r="H33" s="315">
        <v>1</v>
      </c>
      <c r="I33" s="314">
        <v>3554290.531</v>
      </c>
      <c r="J33" s="315">
        <v>2</v>
      </c>
    </row>
    <row r="34" spans="1:10" ht="9.9499999999999993" customHeight="1">
      <c r="A34" s="187"/>
      <c r="B34" s="187"/>
      <c r="C34" s="329" t="s">
        <v>544</v>
      </c>
      <c r="D34" s="324" t="s">
        <v>823</v>
      </c>
      <c r="E34" s="314">
        <v>1966957.58</v>
      </c>
      <c r="F34" s="315">
        <v>3</v>
      </c>
      <c r="G34" s="314">
        <v>2170268.37</v>
      </c>
      <c r="H34" s="315">
        <v>3</v>
      </c>
      <c r="I34" s="314">
        <v>2034953.1809999999</v>
      </c>
      <c r="J34" s="315">
        <v>3</v>
      </c>
    </row>
    <row r="35" spans="1:10" ht="9.9499999999999993" customHeight="1">
      <c r="A35" s="187"/>
      <c r="B35" s="187"/>
      <c r="C35" s="329" t="s">
        <v>1086</v>
      </c>
      <c r="D35" s="328" t="s">
        <v>829</v>
      </c>
      <c r="E35" s="314">
        <v>204441.989</v>
      </c>
      <c r="F35" s="315">
        <v>12</v>
      </c>
      <c r="G35" s="314">
        <v>1548543.6069999998</v>
      </c>
      <c r="H35" s="315">
        <v>4</v>
      </c>
      <c r="I35" s="314">
        <v>1615796.7040000001</v>
      </c>
      <c r="J35" s="315">
        <v>4</v>
      </c>
    </row>
    <row r="36" spans="1:10" ht="9.9499999999999993" customHeight="1">
      <c r="A36" s="190"/>
      <c r="B36" s="190"/>
      <c r="C36" s="330" t="s">
        <v>747</v>
      </c>
      <c r="D36" s="327" t="s">
        <v>455</v>
      </c>
      <c r="E36" s="316">
        <v>1117967.317</v>
      </c>
      <c r="F36" s="317">
        <v>4</v>
      </c>
      <c r="G36" s="316">
        <v>1124052.0839999998</v>
      </c>
      <c r="H36" s="317">
        <v>5</v>
      </c>
      <c r="I36" s="316">
        <v>1097709.1540000001</v>
      </c>
      <c r="J36" s="317">
        <v>5</v>
      </c>
    </row>
    <row r="37" spans="1:10" s="173" customFormat="1" ht="9.9499999999999993" customHeight="1">
      <c r="A37" s="192" t="s">
        <v>471</v>
      </c>
      <c r="B37" s="175" t="s">
        <v>465</v>
      </c>
      <c r="C37" s="175"/>
      <c r="D37" s="218"/>
      <c r="E37" s="193">
        <v>2915170.2590000001</v>
      </c>
      <c r="F37" s="194"/>
      <c r="G37" s="193">
        <v>3261002.4289999995</v>
      </c>
      <c r="H37" s="194"/>
      <c r="I37" s="193">
        <v>3572709.6319999998</v>
      </c>
      <c r="J37" s="194"/>
    </row>
    <row r="38" spans="1:10" ht="9.9499999999999993" customHeight="1">
      <c r="A38" s="187"/>
      <c r="B38" s="187"/>
      <c r="C38" s="329" t="s">
        <v>741</v>
      </c>
      <c r="D38" s="328" t="s">
        <v>453</v>
      </c>
      <c r="E38" s="314">
        <v>551877.79300000006</v>
      </c>
      <c r="F38" s="315">
        <v>1</v>
      </c>
      <c r="G38" s="314">
        <v>622949.99900000007</v>
      </c>
      <c r="H38" s="315">
        <v>1</v>
      </c>
      <c r="I38" s="314">
        <v>762907.54700000002</v>
      </c>
      <c r="J38" s="315">
        <v>1</v>
      </c>
    </row>
    <row r="39" spans="1:10" ht="9.9499999999999993" customHeight="1">
      <c r="A39" s="187"/>
      <c r="B39" s="187"/>
      <c r="C39" s="329" t="s">
        <v>542</v>
      </c>
      <c r="D39" s="328" t="s">
        <v>832</v>
      </c>
      <c r="E39" s="314">
        <v>439918.95</v>
      </c>
      <c r="F39" s="315">
        <v>2</v>
      </c>
      <c r="G39" s="314">
        <v>526262.14299999992</v>
      </c>
      <c r="H39" s="315">
        <v>2</v>
      </c>
      <c r="I39" s="314">
        <v>617883.66200000001</v>
      </c>
      <c r="J39" s="315">
        <v>2</v>
      </c>
    </row>
    <row r="40" spans="1:10" ht="9.9499999999999993" customHeight="1">
      <c r="A40" s="187"/>
      <c r="B40" s="187"/>
      <c r="C40" s="329" t="s">
        <v>747</v>
      </c>
      <c r="D40" s="328" t="s">
        <v>455</v>
      </c>
      <c r="E40" s="314">
        <v>304367.69299999997</v>
      </c>
      <c r="F40" s="315">
        <v>5</v>
      </c>
      <c r="G40" s="314">
        <v>388960.902</v>
      </c>
      <c r="H40" s="315">
        <v>4</v>
      </c>
      <c r="I40" s="314">
        <v>506542.04700000002</v>
      </c>
      <c r="J40" s="315">
        <v>3</v>
      </c>
    </row>
    <row r="41" spans="1:10" ht="9.9499999999999993" customHeight="1">
      <c r="A41" s="187"/>
      <c r="B41" s="187"/>
      <c r="C41" s="329" t="s">
        <v>748</v>
      </c>
      <c r="D41" s="324" t="s">
        <v>827</v>
      </c>
      <c r="E41" s="314">
        <v>437348.66100000002</v>
      </c>
      <c r="F41" s="315">
        <v>3</v>
      </c>
      <c r="G41" s="314">
        <v>473127.68000000005</v>
      </c>
      <c r="H41" s="315">
        <v>3</v>
      </c>
      <c r="I41" s="314">
        <v>476826.15599999996</v>
      </c>
      <c r="J41" s="315">
        <v>4</v>
      </c>
    </row>
    <row r="42" spans="1:10" ht="9.9499999999999993" customHeight="1">
      <c r="A42" s="190"/>
      <c r="B42" s="190"/>
      <c r="C42" s="330" t="s">
        <v>743</v>
      </c>
      <c r="D42" s="327" t="s">
        <v>454</v>
      </c>
      <c r="E42" s="316">
        <v>334046.12799999997</v>
      </c>
      <c r="F42" s="317">
        <v>4</v>
      </c>
      <c r="G42" s="316">
        <v>367126.717</v>
      </c>
      <c r="H42" s="317">
        <v>5</v>
      </c>
      <c r="I42" s="316">
        <v>369641.84099999996</v>
      </c>
      <c r="J42" s="317">
        <v>5</v>
      </c>
    </row>
    <row r="43" spans="1:10" s="173" customFormat="1" ht="9.9499999999999993" customHeight="1">
      <c r="A43" s="192" t="s">
        <v>472</v>
      </c>
      <c r="B43" s="175" t="s">
        <v>466</v>
      </c>
      <c r="C43" s="175"/>
      <c r="D43" s="217"/>
      <c r="E43" s="193">
        <v>159139.31299999999</v>
      </c>
      <c r="F43" s="194"/>
      <c r="G43" s="193">
        <v>172621.89200000002</v>
      </c>
      <c r="H43" s="194"/>
      <c r="I43" s="193">
        <v>201701.774</v>
      </c>
      <c r="J43" s="194"/>
    </row>
    <row r="44" spans="1:10" ht="9.9499999999999993" customHeight="1">
      <c r="A44" s="187"/>
      <c r="B44" s="187"/>
      <c r="C44" s="329" t="s">
        <v>741</v>
      </c>
      <c r="D44" s="328" t="s">
        <v>453</v>
      </c>
      <c r="E44" s="314">
        <v>88831.175999999992</v>
      </c>
      <c r="F44" s="315">
        <v>1</v>
      </c>
      <c r="G44" s="314">
        <v>112994.01499999998</v>
      </c>
      <c r="H44" s="315">
        <v>1</v>
      </c>
      <c r="I44" s="314">
        <v>139407.86299999995</v>
      </c>
      <c r="J44" s="315">
        <v>1</v>
      </c>
    </row>
    <row r="45" spans="1:10" ht="9.9499999999999993" customHeight="1">
      <c r="A45" s="187"/>
      <c r="B45" s="187"/>
      <c r="C45" s="329" t="s">
        <v>544</v>
      </c>
      <c r="D45" s="328" t="s">
        <v>823</v>
      </c>
      <c r="E45" s="314">
        <v>12649.795000000002</v>
      </c>
      <c r="F45" s="315">
        <v>3</v>
      </c>
      <c r="G45" s="314">
        <v>15542.583000000001</v>
      </c>
      <c r="H45" s="315">
        <v>2</v>
      </c>
      <c r="I45" s="314">
        <v>11999.236999999999</v>
      </c>
      <c r="J45" s="315">
        <v>2</v>
      </c>
    </row>
    <row r="46" spans="1:10" ht="9.9499999999999993" customHeight="1">
      <c r="A46" s="187"/>
      <c r="B46" s="187"/>
      <c r="C46" s="329" t="s">
        <v>540</v>
      </c>
      <c r="D46" s="324" t="s">
        <v>456</v>
      </c>
      <c r="E46" s="314">
        <v>6856.826</v>
      </c>
      <c r="F46" s="315">
        <v>5</v>
      </c>
      <c r="G46" s="314">
        <v>10856.710000000001</v>
      </c>
      <c r="H46" s="315">
        <v>3</v>
      </c>
      <c r="I46" s="314">
        <v>9600.5739999999987</v>
      </c>
      <c r="J46" s="315">
        <v>3</v>
      </c>
    </row>
    <row r="47" spans="1:10" ht="9.9499999999999993" customHeight="1">
      <c r="A47" s="187"/>
      <c r="B47" s="187"/>
      <c r="C47" s="329" t="s">
        <v>743</v>
      </c>
      <c r="D47" s="328" t="s">
        <v>454</v>
      </c>
      <c r="E47" s="314">
        <v>8711.371000000001</v>
      </c>
      <c r="F47" s="315">
        <v>4</v>
      </c>
      <c r="G47" s="314">
        <v>7858.7309999999998</v>
      </c>
      <c r="H47" s="315">
        <v>4</v>
      </c>
      <c r="I47" s="314">
        <v>8641.3089999999993</v>
      </c>
      <c r="J47" s="315">
        <v>4</v>
      </c>
    </row>
    <row r="48" spans="1:10" ht="9.9499999999999993" customHeight="1">
      <c r="A48" s="190"/>
      <c r="B48" s="190"/>
      <c r="C48" s="330" t="s">
        <v>472</v>
      </c>
      <c r="D48" s="327" t="s">
        <v>825</v>
      </c>
      <c r="E48" s="316">
        <v>6754.1909999999998</v>
      </c>
      <c r="F48" s="317">
        <v>6</v>
      </c>
      <c r="G48" s="316">
        <v>1617.7660000000001</v>
      </c>
      <c r="H48" s="317">
        <v>9</v>
      </c>
      <c r="I48" s="316">
        <v>6995.7710000000006</v>
      </c>
      <c r="J48" s="317">
        <v>5</v>
      </c>
    </row>
    <row r="49" spans="1:10" s="173" customFormat="1" ht="9.9499999999999993" customHeight="1">
      <c r="A49" s="183">
        <v>2</v>
      </c>
      <c r="B49" s="184" t="s">
        <v>492</v>
      </c>
      <c r="C49" s="183"/>
      <c r="D49" s="216"/>
      <c r="E49" s="185">
        <v>83887.462999999989</v>
      </c>
      <c r="F49" s="186"/>
      <c r="G49" s="185">
        <v>88119.905999999988</v>
      </c>
      <c r="H49" s="186"/>
      <c r="I49" s="185">
        <v>89789.567999999999</v>
      </c>
      <c r="J49" s="186"/>
    </row>
    <row r="50" spans="1:10" ht="9.9499999999999993" customHeight="1">
      <c r="A50" s="187"/>
      <c r="B50" s="188"/>
      <c r="C50" s="329" t="s">
        <v>741</v>
      </c>
      <c r="D50" s="324" t="s">
        <v>453</v>
      </c>
      <c r="E50" s="314">
        <v>44523.811999999991</v>
      </c>
      <c r="F50" s="315">
        <v>1</v>
      </c>
      <c r="G50" s="314">
        <v>45175.573000000004</v>
      </c>
      <c r="H50" s="315">
        <v>1</v>
      </c>
      <c r="I50" s="314">
        <v>49779.245999999999</v>
      </c>
      <c r="J50" s="315">
        <v>1</v>
      </c>
    </row>
    <row r="51" spans="1:10" ht="9.9499999999999993" customHeight="1">
      <c r="A51" s="187"/>
      <c r="B51" s="188"/>
      <c r="C51" s="329" t="s">
        <v>743</v>
      </c>
      <c r="D51" s="324" t="s">
        <v>454</v>
      </c>
      <c r="E51" s="314">
        <v>23128.452000000001</v>
      </c>
      <c r="F51" s="315">
        <v>2</v>
      </c>
      <c r="G51" s="314">
        <v>24103.546999999999</v>
      </c>
      <c r="H51" s="315">
        <v>2</v>
      </c>
      <c r="I51" s="314">
        <v>23703.686999999998</v>
      </c>
      <c r="J51" s="315">
        <v>2</v>
      </c>
    </row>
    <row r="52" spans="1:10" ht="9.9499999999999993" customHeight="1">
      <c r="A52" s="187"/>
      <c r="B52" s="188"/>
      <c r="C52" s="329" t="s">
        <v>745</v>
      </c>
      <c r="D52" s="324" t="s">
        <v>824</v>
      </c>
      <c r="E52" s="314">
        <v>3096.002</v>
      </c>
      <c r="F52" s="315">
        <v>4</v>
      </c>
      <c r="G52" s="314">
        <v>5100.7259999999997</v>
      </c>
      <c r="H52" s="315">
        <v>4</v>
      </c>
      <c r="I52" s="314">
        <v>6211.1890000000003</v>
      </c>
      <c r="J52" s="315">
        <v>3</v>
      </c>
    </row>
    <row r="53" spans="1:10" ht="9.9499999999999993" customHeight="1">
      <c r="A53" s="187"/>
      <c r="B53" s="188"/>
      <c r="C53" s="329" t="s">
        <v>544</v>
      </c>
      <c r="D53" s="324" t="s">
        <v>823</v>
      </c>
      <c r="E53" s="314">
        <v>9099.1</v>
      </c>
      <c r="F53" s="315">
        <v>3</v>
      </c>
      <c r="G53" s="314">
        <v>6913.1840000000002</v>
      </c>
      <c r="H53" s="315">
        <v>3</v>
      </c>
      <c r="I53" s="314">
        <v>4188.3319999999994</v>
      </c>
      <c r="J53" s="315">
        <v>4</v>
      </c>
    </row>
    <row r="54" spans="1:10" ht="9.9499999999999993" customHeight="1">
      <c r="A54" s="190"/>
      <c r="B54" s="191"/>
      <c r="C54" s="330" t="s">
        <v>472</v>
      </c>
      <c r="D54" s="326" t="s">
        <v>825</v>
      </c>
      <c r="E54" s="316">
        <v>1823.9169999999999</v>
      </c>
      <c r="F54" s="317">
        <v>5</v>
      </c>
      <c r="G54" s="316">
        <v>3644.317</v>
      </c>
      <c r="H54" s="317">
        <v>5</v>
      </c>
      <c r="I54" s="316">
        <v>3463.5679999999998</v>
      </c>
      <c r="J54" s="317">
        <v>5</v>
      </c>
    </row>
    <row r="55" spans="1:10" s="173" customFormat="1" ht="9.9499999999999993" customHeight="1">
      <c r="A55" s="183">
        <v>3</v>
      </c>
      <c r="B55" s="184" t="s">
        <v>493</v>
      </c>
      <c r="C55" s="183"/>
      <c r="D55" s="216"/>
      <c r="E55" s="185">
        <v>98762.062999999995</v>
      </c>
      <c r="F55" s="186"/>
      <c r="G55" s="185">
        <v>153248.63799999998</v>
      </c>
      <c r="H55" s="186"/>
      <c r="I55" s="185">
        <v>228890.595</v>
      </c>
      <c r="J55" s="186"/>
    </row>
    <row r="56" spans="1:10" ht="9.9499999999999993" customHeight="1">
      <c r="A56" s="187"/>
      <c r="B56" s="188"/>
      <c r="C56" s="329" t="s">
        <v>544</v>
      </c>
      <c r="D56" s="324" t="s">
        <v>823</v>
      </c>
      <c r="E56" s="314">
        <v>20537.240000000002</v>
      </c>
      <c r="F56" s="315">
        <v>1</v>
      </c>
      <c r="G56" s="314">
        <v>23718.850000000002</v>
      </c>
      <c r="H56" s="315">
        <v>4</v>
      </c>
      <c r="I56" s="314">
        <v>36378.890999999996</v>
      </c>
      <c r="J56" s="315">
        <v>1</v>
      </c>
    </row>
    <row r="57" spans="1:10" ht="9.9499999999999993" customHeight="1">
      <c r="A57" s="187"/>
      <c r="B57" s="188"/>
      <c r="C57" s="329" t="s">
        <v>472</v>
      </c>
      <c r="D57" s="324" t="s">
        <v>825</v>
      </c>
      <c r="E57" s="314">
        <v>7383.1450000000004</v>
      </c>
      <c r="F57" s="315">
        <v>5</v>
      </c>
      <c r="G57" s="314">
        <v>1704.1659999999999</v>
      </c>
      <c r="H57" s="315">
        <v>12</v>
      </c>
      <c r="I57" s="314">
        <v>35276.018000000004</v>
      </c>
      <c r="J57" s="315">
        <v>2</v>
      </c>
    </row>
    <row r="58" spans="1:10" ht="9.9499999999999993" customHeight="1">
      <c r="A58" s="187"/>
      <c r="B58" s="188"/>
      <c r="C58" s="329" t="s">
        <v>747</v>
      </c>
      <c r="D58" s="324" t="s">
        <v>455</v>
      </c>
      <c r="E58" s="314">
        <v>10902.288999999997</v>
      </c>
      <c r="F58" s="315">
        <v>4</v>
      </c>
      <c r="G58" s="314">
        <v>35956.144</v>
      </c>
      <c r="H58" s="315">
        <v>1</v>
      </c>
      <c r="I58" s="314">
        <v>29875.277999999998</v>
      </c>
      <c r="J58" s="315">
        <v>3</v>
      </c>
    </row>
    <row r="59" spans="1:10" ht="9.9499999999999993" customHeight="1">
      <c r="A59" s="187"/>
      <c r="B59" s="188"/>
      <c r="C59" s="329" t="s">
        <v>743</v>
      </c>
      <c r="D59" s="324" t="s">
        <v>454</v>
      </c>
      <c r="E59" s="314">
        <v>19968.935000000001</v>
      </c>
      <c r="F59" s="315">
        <v>2</v>
      </c>
      <c r="G59" s="314">
        <v>24230.087000000007</v>
      </c>
      <c r="H59" s="315">
        <v>2</v>
      </c>
      <c r="I59" s="314">
        <v>26235.451000000001</v>
      </c>
      <c r="J59" s="315">
        <v>4</v>
      </c>
    </row>
    <row r="60" spans="1:10" ht="9.9499999999999993" customHeight="1">
      <c r="A60" s="190"/>
      <c r="B60" s="191"/>
      <c r="C60" s="330" t="s">
        <v>470</v>
      </c>
      <c r="D60" s="326" t="s">
        <v>833</v>
      </c>
      <c r="E60" s="316">
        <v>4547.2960000000003</v>
      </c>
      <c r="F60" s="317">
        <v>7</v>
      </c>
      <c r="G60" s="316">
        <v>8376.1020000000008</v>
      </c>
      <c r="H60" s="317">
        <v>6</v>
      </c>
      <c r="I60" s="316">
        <v>22028.786</v>
      </c>
      <c r="J60" s="317">
        <v>5</v>
      </c>
    </row>
    <row r="61" spans="1:10" s="173" customFormat="1" ht="9.9499999999999993" customHeight="1">
      <c r="A61" s="200" t="s">
        <v>473</v>
      </c>
      <c r="B61" s="201" t="s">
        <v>474</v>
      </c>
      <c r="C61" s="203"/>
      <c r="D61" s="201"/>
      <c r="E61" s="185">
        <v>2246779.0010000002</v>
      </c>
      <c r="F61" s="200"/>
      <c r="G61" s="185">
        <v>2422035.7370000002</v>
      </c>
      <c r="H61" s="200"/>
      <c r="I61" s="185">
        <v>2406221.5920000002</v>
      </c>
      <c r="J61" s="200"/>
    </row>
    <row r="62" spans="1:10" ht="5.0999999999999996" customHeight="1" thickBot="1">
      <c r="A62" s="204"/>
      <c r="B62" s="205"/>
      <c r="C62" s="206"/>
      <c r="D62" s="205"/>
      <c r="E62" s="205"/>
      <c r="F62" s="206"/>
      <c r="G62" s="207"/>
      <c r="H62" s="204"/>
      <c r="I62" s="207"/>
      <c r="J62" s="204"/>
    </row>
    <row r="63" spans="1:10" s="137" customFormat="1" ht="27" customHeight="1" thickTop="1">
      <c r="A63" s="580" t="s">
        <v>1015</v>
      </c>
      <c r="B63" s="580"/>
      <c r="C63" s="580"/>
      <c r="D63" s="580"/>
      <c r="E63" s="580"/>
      <c r="F63" s="580"/>
      <c r="G63" s="580"/>
      <c r="H63" s="580"/>
      <c r="I63" s="580"/>
      <c r="J63" s="580"/>
    </row>
    <row r="64" spans="1:10" s="210" customFormat="1" ht="9" customHeight="1">
      <c r="A64" s="157" t="s">
        <v>836</v>
      </c>
      <c r="B64" s="208"/>
      <c r="C64" s="209"/>
      <c r="D64" s="209"/>
      <c r="E64" s="209"/>
    </row>
  </sheetData>
  <mergeCells count="10">
    <mergeCell ref="B6:D6"/>
    <mergeCell ref="A63:J63"/>
    <mergeCell ref="A1:J1"/>
    <mergeCell ref="A3:A4"/>
    <mergeCell ref="B3:B4"/>
    <mergeCell ref="C3:C4"/>
    <mergeCell ref="D3:D4"/>
    <mergeCell ref="I3:J3"/>
    <mergeCell ref="G3:H3"/>
    <mergeCell ref="E3:F3"/>
  </mergeCells>
  <hyperlinks>
    <hyperlink ref="K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Normal="100" workbookViewId="0">
      <selection sqref="A1:J1"/>
    </sheetView>
  </sheetViews>
  <sheetFormatPr defaultColWidth="9.140625" defaultRowHeight="15"/>
  <cols>
    <col min="1" max="1" width="7.140625" style="214" customWidth="1"/>
    <col min="2" max="2" width="7.42578125" style="214" customWidth="1"/>
    <col min="3" max="3" width="4.7109375" style="212" customWidth="1"/>
    <col min="4" max="4" width="24.7109375" style="214" customWidth="1"/>
    <col min="5" max="5" width="9.42578125" style="215" customWidth="1"/>
    <col min="6" max="6" width="4.7109375" style="168" customWidth="1"/>
    <col min="7" max="7" width="9.42578125" style="215" customWidth="1"/>
    <col min="8" max="8" width="4.7109375" style="168" customWidth="1"/>
    <col min="9" max="9" width="9.42578125" style="215" customWidth="1"/>
    <col min="10" max="10" width="4.7109375" style="168" customWidth="1"/>
    <col min="11" max="16384" width="9.140625" style="169"/>
  </cols>
  <sheetData>
    <row r="1" spans="1:11" s="167" customFormat="1" ht="56.1" customHeight="1">
      <c r="A1" s="585" t="s">
        <v>1081</v>
      </c>
      <c r="B1" s="585"/>
      <c r="C1" s="585"/>
      <c r="D1" s="585"/>
      <c r="E1" s="585"/>
      <c r="F1" s="585"/>
      <c r="G1" s="585"/>
      <c r="H1" s="585"/>
      <c r="I1" s="585"/>
      <c r="J1" s="585"/>
      <c r="K1" s="515" t="s">
        <v>1048</v>
      </c>
    </row>
    <row r="2" spans="1:11" ht="9" customHeight="1">
      <c r="A2" s="40" t="s">
        <v>475</v>
      </c>
      <c r="B2" s="40"/>
      <c r="C2" s="41"/>
      <c r="D2" s="40"/>
      <c r="G2" s="40"/>
      <c r="H2" s="41"/>
    </row>
    <row r="3" spans="1:11" ht="12.75" customHeight="1">
      <c r="A3" s="564" t="s">
        <v>756</v>
      </c>
      <c r="B3" s="569" t="s">
        <v>822</v>
      </c>
      <c r="C3" s="569" t="s">
        <v>938</v>
      </c>
      <c r="D3" s="569" t="s">
        <v>811</v>
      </c>
      <c r="E3" s="588">
        <v>2016</v>
      </c>
      <c r="F3" s="589"/>
      <c r="G3" s="586">
        <v>2017</v>
      </c>
      <c r="H3" s="587"/>
      <c r="I3" s="588" t="s">
        <v>1078</v>
      </c>
      <c r="J3" s="590"/>
    </row>
    <row r="4" spans="1:11" ht="30" customHeight="1">
      <c r="A4" s="564"/>
      <c r="B4" s="569"/>
      <c r="C4" s="569"/>
      <c r="D4" s="569"/>
      <c r="E4" s="155" t="s">
        <v>834</v>
      </c>
      <c r="F4" s="223" t="s">
        <v>755</v>
      </c>
      <c r="G4" s="155" t="s">
        <v>834</v>
      </c>
      <c r="H4" s="222" t="s">
        <v>755</v>
      </c>
      <c r="I4" s="155" t="s">
        <v>834</v>
      </c>
      <c r="J4" s="223" t="s">
        <v>755</v>
      </c>
    </row>
    <row r="5" spans="1:11" s="171" customFormat="1" ht="4.9000000000000004" customHeight="1">
      <c r="A5" s="45"/>
      <c r="B5" s="45"/>
      <c r="C5" s="46"/>
      <c r="D5" s="45"/>
      <c r="E5" s="47"/>
      <c r="F5" s="47"/>
      <c r="G5" s="47"/>
      <c r="H5" s="47"/>
      <c r="I5" s="47"/>
      <c r="J5" s="47"/>
    </row>
    <row r="6" spans="1:11" s="225" customFormat="1" ht="9.9499999999999993" customHeight="1">
      <c r="A6" s="366" t="s">
        <v>467</v>
      </c>
      <c r="B6" s="593" t="s">
        <v>461</v>
      </c>
      <c r="C6" s="593"/>
      <c r="D6" s="593"/>
      <c r="E6" s="294">
        <v>61424014.899000004</v>
      </c>
      <c r="F6" s="294"/>
      <c r="G6" s="294">
        <v>69688564.626000002</v>
      </c>
      <c r="H6" s="294"/>
      <c r="I6" s="294">
        <v>75363915.189999998</v>
      </c>
      <c r="J6" s="172"/>
    </row>
    <row r="7" spans="1:11" s="171" customFormat="1" ht="5.0999999999999996" customHeight="1">
      <c r="A7" s="45"/>
      <c r="B7" s="45"/>
      <c r="C7" s="46"/>
      <c r="D7" s="45"/>
      <c r="E7" s="47"/>
      <c r="F7" s="47"/>
      <c r="G7" s="47"/>
      <c r="H7" s="47"/>
      <c r="I7" s="47"/>
      <c r="J7" s="47"/>
    </row>
    <row r="8" spans="1:11" s="173" customFormat="1" ht="9.9499999999999993" customHeight="1">
      <c r="A8" s="175"/>
      <c r="B8" s="176"/>
      <c r="C8" s="329" t="s">
        <v>544</v>
      </c>
      <c r="D8" s="324" t="s">
        <v>823</v>
      </c>
      <c r="E8" s="314">
        <v>10430984.763</v>
      </c>
      <c r="F8" s="315">
        <v>1</v>
      </c>
      <c r="G8" s="314">
        <v>12055721.702000001</v>
      </c>
      <c r="H8" s="315">
        <v>1</v>
      </c>
      <c r="I8" s="314">
        <v>13403231.440000001</v>
      </c>
      <c r="J8" s="315">
        <v>1</v>
      </c>
    </row>
    <row r="9" spans="1:11" s="173" customFormat="1" ht="9.9499999999999993" customHeight="1">
      <c r="A9" s="175"/>
      <c r="B9" s="176"/>
      <c r="C9" s="329" t="s">
        <v>472</v>
      </c>
      <c r="D9" s="324" t="s">
        <v>825</v>
      </c>
      <c r="E9" s="314">
        <v>8416470.5439999998</v>
      </c>
      <c r="F9" s="315">
        <v>2</v>
      </c>
      <c r="G9" s="314">
        <v>9448373.2200000025</v>
      </c>
      <c r="H9" s="315">
        <v>2</v>
      </c>
      <c r="I9" s="314">
        <v>10250170.271999996</v>
      </c>
      <c r="J9" s="315">
        <v>2</v>
      </c>
    </row>
    <row r="10" spans="1:11" s="173" customFormat="1" ht="9.9499999999999993" customHeight="1">
      <c r="A10" s="175"/>
      <c r="B10" s="176"/>
      <c r="C10" s="329" t="s">
        <v>745</v>
      </c>
      <c r="D10" s="324" t="s">
        <v>824</v>
      </c>
      <c r="E10" s="314">
        <v>6247878.5190000003</v>
      </c>
      <c r="F10" s="315">
        <v>5</v>
      </c>
      <c r="G10" s="314">
        <v>8209124.8789999988</v>
      </c>
      <c r="H10" s="315">
        <v>3</v>
      </c>
      <c r="I10" s="314">
        <v>9054630.3619999997</v>
      </c>
      <c r="J10" s="315">
        <v>3</v>
      </c>
    </row>
    <row r="11" spans="1:11" s="173" customFormat="1" ht="9.9499999999999993" customHeight="1">
      <c r="A11" s="175"/>
      <c r="B11" s="176"/>
      <c r="C11" s="329" t="s">
        <v>741</v>
      </c>
      <c r="D11" s="324" t="s">
        <v>453</v>
      </c>
      <c r="E11" s="314">
        <v>6740642.5779999997</v>
      </c>
      <c r="F11" s="315">
        <v>3</v>
      </c>
      <c r="G11" s="314">
        <v>7501662.9430000009</v>
      </c>
      <c r="H11" s="315">
        <v>4</v>
      </c>
      <c r="I11" s="314">
        <v>7868058.3649999965</v>
      </c>
      <c r="J11" s="315">
        <v>4</v>
      </c>
    </row>
    <row r="12" spans="1:11" s="173" customFormat="1" ht="9.9499999999999993" customHeight="1">
      <c r="A12" s="179"/>
      <c r="B12" s="180"/>
      <c r="C12" s="330" t="s">
        <v>747</v>
      </c>
      <c r="D12" s="326" t="s">
        <v>455</v>
      </c>
      <c r="E12" s="316">
        <v>6480065.0690000001</v>
      </c>
      <c r="F12" s="317">
        <v>4</v>
      </c>
      <c r="G12" s="316">
        <v>6874254.2540000007</v>
      </c>
      <c r="H12" s="317">
        <v>5</v>
      </c>
      <c r="I12" s="316">
        <v>7686187.2690000013</v>
      </c>
      <c r="J12" s="317">
        <v>5</v>
      </c>
    </row>
    <row r="13" spans="1:11" s="173" customFormat="1" ht="9.9499999999999993" customHeight="1">
      <c r="A13" s="183">
        <v>1</v>
      </c>
      <c r="B13" s="184" t="s">
        <v>462</v>
      </c>
      <c r="C13" s="183"/>
      <c r="D13" s="216"/>
      <c r="E13" s="185">
        <v>55985067.846000001</v>
      </c>
      <c r="F13" s="186"/>
      <c r="G13" s="185">
        <v>63347748.769999996</v>
      </c>
      <c r="H13" s="186"/>
      <c r="I13" s="185">
        <v>68473249.173999995</v>
      </c>
      <c r="J13" s="186"/>
    </row>
    <row r="14" spans="1:11" ht="9.9499999999999993" customHeight="1">
      <c r="A14" s="187"/>
      <c r="B14" s="188"/>
      <c r="C14" s="329" t="s">
        <v>544</v>
      </c>
      <c r="D14" s="324" t="s">
        <v>823</v>
      </c>
      <c r="E14" s="314">
        <v>9404501.3939999994</v>
      </c>
      <c r="F14" s="315">
        <v>1</v>
      </c>
      <c r="G14" s="314">
        <v>10760195.956</v>
      </c>
      <c r="H14" s="315">
        <v>1</v>
      </c>
      <c r="I14" s="314">
        <v>11994668.533</v>
      </c>
      <c r="J14" s="315">
        <v>1</v>
      </c>
    </row>
    <row r="15" spans="1:11" ht="9.9499999999999993" customHeight="1">
      <c r="A15" s="187"/>
      <c r="B15" s="188"/>
      <c r="C15" s="329" t="s">
        <v>472</v>
      </c>
      <c r="D15" s="324" t="s">
        <v>825</v>
      </c>
      <c r="E15" s="314">
        <v>7582324.5449999999</v>
      </c>
      <c r="F15" s="315">
        <v>2</v>
      </c>
      <c r="G15" s="314">
        <v>8478176.2559999973</v>
      </c>
      <c r="H15" s="315">
        <v>2</v>
      </c>
      <c r="I15" s="314">
        <v>9116338.7909999974</v>
      </c>
      <c r="J15" s="315">
        <v>2</v>
      </c>
    </row>
    <row r="16" spans="1:11" ht="9.9499999999999993" customHeight="1">
      <c r="A16" s="187"/>
      <c r="B16" s="188"/>
      <c r="C16" s="329" t="s">
        <v>745</v>
      </c>
      <c r="D16" s="324" t="s">
        <v>824</v>
      </c>
      <c r="E16" s="314">
        <v>6142212.7640000004</v>
      </c>
      <c r="F16" s="315">
        <v>3</v>
      </c>
      <c r="G16" s="314">
        <v>8022651.6090000002</v>
      </c>
      <c r="H16" s="315">
        <v>3</v>
      </c>
      <c r="I16" s="314">
        <v>8865283.9199999999</v>
      </c>
      <c r="J16" s="315">
        <v>3</v>
      </c>
    </row>
    <row r="17" spans="1:10" ht="9.9499999999999993" customHeight="1">
      <c r="A17" s="187"/>
      <c r="B17" s="188"/>
      <c r="C17" s="329" t="s">
        <v>747</v>
      </c>
      <c r="D17" s="324" t="s">
        <v>455</v>
      </c>
      <c r="E17" s="314">
        <v>5947952.1710000001</v>
      </c>
      <c r="F17" s="315">
        <v>5</v>
      </c>
      <c r="G17" s="314">
        <v>6289896.7309999969</v>
      </c>
      <c r="H17" s="315">
        <v>5</v>
      </c>
      <c r="I17" s="314">
        <v>7035372.2280000001</v>
      </c>
      <c r="J17" s="315">
        <v>4</v>
      </c>
    </row>
    <row r="18" spans="1:10" ht="9.9499999999999993" customHeight="1">
      <c r="A18" s="190"/>
      <c r="B18" s="191"/>
      <c r="C18" s="330" t="s">
        <v>741</v>
      </c>
      <c r="D18" s="326" t="s">
        <v>453</v>
      </c>
      <c r="E18" s="316">
        <v>5981505.0690000001</v>
      </c>
      <c r="F18" s="317">
        <v>4</v>
      </c>
      <c r="G18" s="316">
        <v>6625391.1790000023</v>
      </c>
      <c r="H18" s="317">
        <v>4</v>
      </c>
      <c r="I18" s="316">
        <v>6900560.0269999979</v>
      </c>
      <c r="J18" s="317">
        <v>5</v>
      </c>
    </row>
    <row r="19" spans="1:10" s="173" customFormat="1" ht="9.9499999999999993" customHeight="1">
      <c r="A19" s="253" t="s">
        <v>468</v>
      </c>
      <c r="B19" s="254" t="s">
        <v>463</v>
      </c>
      <c r="C19" s="253"/>
      <c r="D19" s="255"/>
      <c r="E19" s="193">
        <v>14823750.143000001</v>
      </c>
      <c r="F19" s="194"/>
      <c r="G19" s="193">
        <v>16576341.615</v>
      </c>
      <c r="H19" s="194"/>
      <c r="I19" s="193">
        <v>17310576.258000001</v>
      </c>
      <c r="J19" s="194"/>
    </row>
    <row r="20" spans="1:10" ht="9.9499999999999993" customHeight="1">
      <c r="A20" s="195"/>
      <c r="B20" s="187"/>
      <c r="C20" s="329" t="s">
        <v>544</v>
      </c>
      <c r="D20" s="328" t="s">
        <v>823</v>
      </c>
      <c r="E20" s="314">
        <v>3111469.6030000001</v>
      </c>
      <c r="F20" s="315">
        <v>1</v>
      </c>
      <c r="G20" s="314">
        <v>3613404.227</v>
      </c>
      <c r="H20" s="315">
        <v>1</v>
      </c>
      <c r="I20" s="314">
        <v>3649947.0830000001</v>
      </c>
      <c r="J20" s="315">
        <v>1</v>
      </c>
    </row>
    <row r="21" spans="1:10" ht="9.9499999999999993" customHeight="1">
      <c r="A21" s="195"/>
      <c r="B21" s="187"/>
      <c r="C21" s="329" t="s">
        <v>543</v>
      </c>
      <c r="D21" s="328" t="s">
        <v>826</v>
      </c>
      <c r="E21" s="314">
        <v>1519752.7900000003</v>
      </c>
      <c r="F21" s="315">
        <v>3</v>
      </c>
      <c r="G21" s="314">
        <v>1904383.7650000001</v>
      </c>
      <c r="H21" s="315">
        <v>2</v>
      </c>
      <c r="I21" s="314">
        <v>2027640.6970000002</v>
      </c>
      <c r="J21" s="315">
        <v>2</v>
      </c>
    </row>
    <row r="22" spans="1:10" ht="9.75" customHeight="1">
      <c r="A22" s="195"/>
      <c r="B22" s="187"/>
      <c r="C22" s="329" t="s">
        <v>741</v>
      </c>
      <c r="D22" s="328" t="s">
        <v>453</v>
      </c>
      <c r="E22" s="314">
        <v>1609256.5879999998</v>
      </c>
      <c r="F22" s="315">
        <v>2</v>
      </c>
      <c r="G22" s="314">
        <v>1691130.9350000001</v>
      </c>
      <c r="H22" s="315">
        <v>3</v>
      </c>
      <c r="I22" s="314">
        <v>1765212.0019999999</v>
      </c>
      <c r="J22" s="315">
        <v>3</v>
      </c>
    </row>
    <row r="23" spans="1:10" ht="9.9499999999999993" customHeight="1">
      <c r="A23" s="195"/>
      <c r="B23" s="187"/>
      <c r="C23" s="329" t="s">
        <v>748</v>
      </c>
      <c r="D23" s="328" t="s">
        <v>827</v>
      </c>
      <c r="E23" s="314">
        <v>1409323.757</v>
      </c>
      <c r="F23" s="315">
        <v>4</v>
      </c>
      <c r="G23" s="314">
        <v>1636824.574</v>
      </c>
      <c r="H23" s="315">
        <v>4</v>
      </c>
      <c r="I23" s="314">
        <v>1689845.291</v>
      </c>
      <c r="J23" s="315">
        <v>4</v>
      </c>
    </row>
    <row r="24" spans="1:10" ht="9.9499999999999993" customHeight="1">
      <c r="A24" s="190"/>
      <c r="B24" s="191"/>
      <c r="C24" s="330" t="s">
        <v>472</v>
      </c>
      <c r="D24" s="326" t="s">
        <v>825</v>
      </c>
      <c r="E24" s="316">
        <v>1176498.7650000001</v>
      </c>
      <c r="F24" s="317">
        <v>6</v>
      </c>
      <c r="G24" s="316">
        <v>1342533.112</v>
      </c>
      <c r="H24" s="317">
        <v>6</v>
      </c>
      <c r="I24" s="316">
        <v>1457912.7439999999</v>
      </c>
      <c r="J24" s="317">
        <v>5</v>
      </c>
    </row>
    <row r="25" spans="1:10" s="173" customFormat="1" ht="9.9499999999999993" customHeight="1">
      <c r="A25" s="253" t="s">
        <v>469</v>
      </c>
      <c r="B25" s="254" t="s">
        <v>464</v>
      </c>
      <c r="C25" s="253"/>
      <c r="D25" s="255"/>
      <c r="E25" s="193">
        <v>8171001.7329999991</v>
      </c>
      <c r="F25" s="194"/>
      <c r="G25" s="193">
        <v>9257033.756000001</v>
      </c>
      <c r="H25" s="194"/>
      <c r="I25" s="193">
        <v>9987859.6219999995</v>
      </c>
      <c r="J25" s="194"/>
    </row>
    <row r="26" spans="1:10" ht="9.9499999999999993" customHeight="1">
      <c r="A26" s="195"/>
      <c r="B26" s="187"/>
      <c r="C26" s="329" t="s">
        <v>544</v>
      </c>
      <c r="D26" s="328" t="s">
        <v>823</v>
      </c>
      <c r="E26" s="314">
        <v>1438443.2590000001</v>
      </c>
      <c r="F26" s="315">
        <v>1</v>
      </c>
      <c r="G26" s="314">
        <v>1677827.5180000002</v>
      </c>
      <c r="H26" s="315">
        <v>1</v>
      </c>
      <c r="I26" s="314">
        <v>1867236.4780000001</v>
      </c>
      <c r="J26" s="315">
        <v>1</v>
      </c>
    </row>
    <row r="27" spans="1:10" ht="9.9499999999999993" customHeight="1">
      <c r="A27" s="195"/>
      <c r="B27" s="187"/>
      <c r="C27" s="329" t="s">
        <v>741</v>
      </c>
      <c r="D27" s="328" t="s">
        <v>453</v>
      </c>
      <c r="E27" s="314">
        <v>1423593.7439999999</v>
      </c>
      <c r="F27" s="315">
        <v>2</v>
      </c>
      <c r="G27" s="314">
        <v>1512857.3340000003</v>
      </c>
      <c r="H27" s="315">
        <v>2</v>
      </c>
      <c r="I27" s="314">
        <v>1554231.8739999996</v>
      </c>
      <c r="J27" s="315">
        <v>2</v>
      </c>
    </row>
    <row r="28" spans="1:10" ht="9.9499999999999993" customHeight="1">
      <c r="A28" s="195"/>
      <c r="B28" s="187"/>
      <c r="C28" s="329" t="s">
        <v>543</v>
      </c>
      <c r="D28" s="328" t="s">
        <v>826</v>
      </c>
      <c r="E28" s="314">
        <v>1128025.5760000001</v>
      </c>
      <c r="F28" s="315">
        <v>3</v>
      </c>
      <c r="G28" s="314">
        <v>1359229.8589999999</v>
      </c>
      <c r="H28" s="315">
        <v>3</v>
      </c>
      <c r="I28" s="314">
        <v>1481031.4639999999</v>
      </c>
      <c r="J28" s="315">
        <v>3</v>
      </c>
    </row>
    <row r="29" spans="1:10" ht="9.9499999999999993" customHeight="1">
      <c r="A29" s="195"/>
      <c r="B29" s="187"/>
      <c r="C29" s="329" t="s">
        <v>748</v>
      </c>
      <c r="D29" s="328" t="s">
        <v>827</v>
      </c>
      <c r="E29" s="314">
        <v>984836.76399999997</v>
      </c>
      <c r="F29" s="315">
        <v>4</v>
      </c>
      <c r="G29" s="314">
        <v>1105132.446</v>
      </c>
      <c r="H29" s="315">
        <v>4</v>
      </c>
      <c r="I29" s="314">
        <v>1166568.5290000001</v>
      </c>
      <c r="J29" s="315">
        <v>4</v>
      </c>
    </row>
    <row r="30" spans="1:10" ht="9.9499999999999993" customHeight="1">
      <c r="A30" s="196"/>
      <c r="B30" s="190"/>
      <c r="C30" s="330" t="s">
        <v>472</v>
      </c>
      <c r="D30" s="327" t="s">
        <v>825</v>
      </c>
      <c r="E30" s="316">
        <v>783308.25</v>
      </c>
      <c r="F30" s="317">
        <v>5</v>
      </c>
      <c r="G30" s="316">
        <v>890099.36199999996</v>
      </c>
      <c r="H30" s="317">
        <v>5</v>
      </c>
      <c r="I30" s="316">
        <v>951701.66700000002</v>
      </c>
      <c r="J30" s="317">
        <v>5</v>
      </c>
    </row>
    <row r="31" spans="1:10" s="173" customFormat="1" ht="9.9499999999999993" customHeight="1">
      <c r="A31" s="253" t="s">
        <v>470</v>
      </c>
      <c r="B31" s="254" t="s">
        <v>963</v>
      </c>
      <c r="C31" s="253"/>
      <c r="D31" s="255"/>
      <c r="E31" s="193">
        <v>30570422.204</v>
      </c>
      <c r="F31" s="194"/>
      <c r="G31" s="193">
        <v>34673942.697999999</v>
      </c>
      <c r="H31" s="194"/>
      <c r="I31" s="193">
        <v>38080694.908</v>
      </c>
      <c r="J31" s="194"/>
    </row>
    <row r="32" spans="1:10" ht="9.9499999999999993" customHeight="1">
      <c r="A32" s="195"/>
      <c r="B32" s="187"/>
      <c r="C32" s="187" t="s">
        <v>745</v>
      </c>
      <c r="D32" s="198" t="s">
        <v>824</v>
      </c>
      <c r="E32" s="314">
        <v>5744572.9139999999</v>
      </c>
      <c r="F32" s="315">
        <v>1</v>
      </c>
      <c r="G32" s="314">
        <v>7513200.1789999995</v>
      </c>
      <c r="H32" s="315">
        <v>1</v>
      </c>
      <c r="I32" s="314">
        <v>8250537.6809999999</v>
      </c>
      <c r="J32" s="315">
        <v>1</v>
      </c>
    </row>
    <row r="33" spans="1:10" ht="9.9499999999999993" customHeight="1">
      <c r="A33" s="195"/>
      <c r="B33" s="187"/>
      <c r="C33" s="187" t="s">
        <v>472</v>
      </c>
      <c r="D33" s="198" t="s">
        <v>825</v>
      </c>
      <c r="E33" s="314">
        <v>4895091.6000000006</v>
      </c>
      <c r="F33" s="315">
        <v>2</v>
      </c>
      <c r="G33" s="314">
        <v>5522457.0830000006</v>
      </c>
      <c r="H33" s="315">
        <v>2</v>
      </c>
      <c r="I33" s="314">
        <v>6173208.7469999995</v>
      </c>
      <c r="J33" s="315">
        <v>2</v>
      </c>
    </row>
    <row r="34" spans="1:10" ht="9.9499999999999993" customHeight="1">
      <c r="A34" s="195"/>
      <c r="B34" s="187"/>
      <c r="C34" s="187" t="s">
        <v>544</v>
      </c>
      <c r="D34" s="178" t="s">
        <v>823</v>
      </c>
      <c r="E34" s="314">
        <v>4594018.2180000003</v>
      </c>
      <c r="F34" s="315">
        <v>3</v>
      </c>
      <c r="G34" s="314">
        <v>5151104.7120000003</v>
      </c>
      <c r="H34" s="315">
        <v>3</v>
      </c>
      <c r="I34" s="314">
        <v>6072443.4330000002</v>
      </c>
      <c r="J34" s="315">
        <v>3</v>
      </c>
    </row>
    <row r="35" spans="1:10" ht="9.9499999999999993" customHeight="1">
      <c r="A35" s="195"/>
      <c r="B35" s="187"/>
      <c r="C35" s="187" t="s">
        <v>747</v>
      </c>
      <c r="D35" s="198" t="s">
        <v>455</v>
      </c>
      <c r="E35" s="314">
        <v>4002411.9629999995</v>
      </c>
      <c r="F35" s="315">
        <v>4</v>
      </c>
      <c r="G35" s="314">
        <v>4054844.8090000004</v>
      </c>
      <c r="H35" s="315">
        <v>4</v>
      </c>
      <c r="I35" s="314">
        <v>4356105.88</v>
      </c>
      <c r="J35" s="315">
        <v>4</v>
      </c>
    </row>
    <row r="36" spans="1:10" ht="9.9499999999999993" customHeight="1">
      <c r="A36" s="196"/>
      <c r="B36" s="190"/>
      <c r="C36" s="190" t="s">
        <v>741</v>
      </c>
      <c r="D36" s="197" t="s">
        <v>453</v>
      </c>
      <c r="E36" s="316">
        <v>2618624.6399999997</v>
      </c>
      <c r="F36" s="317">
        <v>5</v>
      </c>
      <c r="G36" s="316">
        <v>2956428.2199999997</v>
      </c>
      <c r="H36" s="317">
        <v>5</v>
      </c>
      <c r="I36" s="316">
        <v>3094362.3629999999</v>
      </c>
      <c r="J36" s="317">
        <v>5</v>
      </c>
    </row>
    <row r="37" spans="1:10" s="173" customFormat="1" ht="9.9499999999999993" customHeight="1">
      <c r="A37" s="253" t="s">
        <v>471</v>
      </c>
      <c r="B37" s="254" t="s">
        <v>465</v>
      </c>
      <c r="C37" s="253"/>
      <c r="D37" s="255"/>
      <c r="E37" s="193">
        <v>2149346.6919999998</v>
      </c>
      <c r="F37" s="194"/>
      <c r="G37" s="193">
        <v>2511403.963</v>
      </c>
      <c r="H37" s="194"/>
      <c r="I37" s="193">
        <v>2749050.0039999997</v>
      </c>
      <c r="J37" s="194"/>
    </row>
    <row r="38" spans="1:10" ht="9.9499999999999993" customHeight="1">
      <c r="A38" s="195"/>
      <c r="B38" s="187"/>
      <c r="C38" s="329" t="s">
        <v>472</v>
      </c>
      <c r="D38" s="324" t="s">
        <v>825</v>
      </c>
      <c r="E38" s="314">
        <v>712297.50600000005</v>
      </c>
      <c r="F38" s="315">
        <v>1</v>
      </c>
      <c r="G38" s="314">
        <v>704685.09600000002</v>
      </c>
      <c r="H38" s="315">
        <v>1</v>
      </c>
      <c r="I38" s="314">
        <v>513293.10700000002</v>
      </c>
      <c r="J38" s="315">
        <v>1</v>
      </c>
    </row>
    <row r="39" spans="1:10" ht="9.9499999999999993" customHeight="1">
      <c r="A39" s="195"/>
      <c r="B39" s="187"/>
      <c r="C39" s="329" t="s">
        <v>747</v>
      </c>
      <c r="D39" s="328" t="s">
        <v>455</v>
      </c>
      <c r="E39" s="314">
        <v>147282.17800000001</v>
      </c>
      <c r="F39" s="315">
        <v>6</v>
      </c>
      <c r="G39" s="314">
        <v>173658.41600000003</v>
      </c>
      <c r="H39" s="315">
        <v>7</v>
      </c>
      <c r="I39" s="314">
        <v>463081.80499999999</v>
      </c>
      <c r="J39" s="315">
        <v>2</v>
      </c>
    </row>
    <row r="40" spans="1:10" ht="9.9499999999999993" customHeight="1">
      <c r="A40" s="195"/>
      <c r="B40" s="187"/>
      <c r="C40" s="329" t="s">
        <v>544</v>
      </c>
      <c r="D40" s="324" t="s">
        <v>823</v>
      </c>
      <c r="E40" s="314">
        <v>236508.99900000001</v>
      </c>
      <c r="F40" s="315">
        <v>2</v>
      </c>
      <c r="G40" s="314">
        <v>284656.777</v>
      </c>
      <c r="H40" s="315">
        <v>3</v>
      </c>
      <c r="I40" s="314">
        <v>367255.91100000002</v>
      </c>
      <c r="J40" s="315">
        <v>3</v>
      </c>
    </row>
    <row r="41" spans="1:10" ht="9.9499999999999993" customHeight="1">
      <c r="A41" s="195"/>
      <c r="B41" s="187"/>
      <c r="C41" s="329" t="s">
        <v>741</v>
      </c>
      <c r="D41" s="328" t="s">
        <v>453</v>
      </c>
      <c r="E41" s="314">
        <v>221604.66800000001</v>
      </c>
      <c r="F41" s="315">
        <v>3</v>
      </c>
      <c r="G41" s="314">
        <v>336673.03100000002</v>
      </c>
      <c r="H41" s="315">
        <v>2</v>
      </c>
      <c r="I41" s="314">
        <v>358736.63</v>
      </c>
      <c r="J41" s="315">
        <v>4</v>
      </c>
    </row>
    <row r="42" spans="1:10" ht="9.9499999999999993" customHeight="1">
      <c r="A42" s="196"/>
      <c r="B42" s="190"/>
      <c r="C42" s="330" t="s">
        <v>748</v>
      </c>
      <c r="D42" s="327" t="s">
        <v>827</v>
      </c>
      <c r="E42" s="316">
        <v>178370.20600000001</v>
      </c>
      <c r="F42" s="317">
        <v>4</v>
      </c>
      <c r="G42" s="316">
        <v>204811.745</v>
      </c>
      <c r="H42" s="317">
        <v>4</v>
      </c>
      <c r="I42" s="316">
        <v>221595.18299999999</v>
      </c>
      <c r="J42" s="317">
        <v>5</v>
      </c>
    </row>
    <row r="43" spans="1:10" s="173" customFormat="1" ht="9.9499999999999993" customHeight="1">
      <c r="A43" s="253" t="s">
        <v>472</v>
      </c>
      <c r="B43" s="254" t="s">
        <v>466</v>
      </c>
      <c r="C43" s="253"/>
      <c r="D43" s="255"/>
      <c r="E43" s="193">
        <v>270547.07400000002</v>
      </c>
      <c r="F43" s="194"/>
      <c r="G43" s="193">
        <v>329026.73799999995</v>
      </c>
      <c r="H43" s="194"/>
      <c r="I43" s="193">
        <v>345068.38199999998</v>
      </c>
      <c r="J43" s="194"/>
    </row>
    <row r="44" spans="1:10" ht="9.9499999999999993" customHeight="1">
      <c r="A44" s="195"/>
      <c r="B44" s="187"/>
      <c r="C44" s="329" t="s">
        <v>741</v>
      </c>
      <c r="D44" s="328" t="s">
        <v>453</v>
      </c>
      <c r="E44" s="314">
        <v>108425.42899999999</v>
      </c>
      <c r="F44" s="315">
        <v>1</v>
      </c>
      <c r="G44" s="314">
        <v>128301.65899999999</v>
      </c>
      <c r="H44" s="315">
        <v>1</v>
      </c>
      <c r="I44" s="314">
        <v>128017.15800000001</v>
      </c>
      <c r="J44" s="315">
        <v>1</v>
      </c>
    </row>
    <row r="45" spans="1:10" ht="9.9499999999999993" customHeight="1">
      <c r="A45" s="195"/>
      <c r="B45" s="187"/>
      <c r="C45" s="329" t="s">
        <v>743</v>
      </c>
      <c r="D45" s="324" t="s">
        <v>454</v>
      </c>
      <c r="E45" s="314">
        <v>32410.023999999998</v>
      </c>
      <c r="F45" s="315">
        <v>2</v>
      </c>
      <c r="G45" s="314">
        <v>36924.531000000003</v>
      </c>
      <c r="H45" s="315">
        <v>2</v>
      </c>
      <c r="I45" s="314">
        <v>40032.635999999999</v>
      </c>
      <c r="J45" s="315">
        <v>2</v>
      </c>
    </row>
    <row r="46" spans="1:10" ht="9.9499999999999993" customHeight="1">
      <c r="A46" s="195"/>
      <c r="B46" s="187"/>
      <c r="C46" s="329" t="s">
        <v>544</v>
      </c>
      <c r="D46" s="328" t="s">
        <v>823</v>
      </c>
      <c r="E46" s="314">
        <v>24061.314999999999</v>
      </c>
      <c r="F46" s="315">
        <v>3</v>
      </c>
      <c r="G46" s="314">
        <v>33202.721999999994</v>
      </c>
      <c r="H46" s="315">
        <v>3</v>
      </c>
      <c r="I46" s="314">
        <v>37785.627999999997</v>
      </c>
      <c r="J46" s="315">
        <v>3</v>
      </c>
    </row>
    <row r="47" spans="1:10" ht="9.9499999999999993" customHeight="1">
      <c r="A47" s="195"/>
      <c r="B47" s="187"/>
      <c r="C47" s="329" t="s">
        <v>747</v>
      </c>
      <c r="D47" s="324" t="s">
        <v>455</v>
      </c>
      <c r="E47" s="314">
        <v>17371.006999999998</v>
      </c>
      <c r="F47" s="315">
        <v>4</v>
      </c>
      <c r="G47" s="314">
        <v>21215.910999999996</v>
      </c>
      <c r="H47" s="315">
        <v>4</v>
      </c>
      <c r="I47" s="314">
        <v>24049.418999999998</v>
      </c>
      <c r="J47" s="315">
        <v>4</v>
      </c>
    </row>
    <row r="48" spans="1:10" ht="9.9499999999999993" customHeight="1">
      <c r="A48" s="196"/>
      <c r="B48" s="190"/>
      <c r="C48" s="330" t="s">
        <v>472</v>
      </c>
      <c r="D48" s="327" t="s">
        <v>825</v>
      </c>
      <c r="E48" s="316">
        <v>15128.423999999999</v>
      </c>
      <c r="F48" s="317">
        <v>7</v>
      </c>
      <c r="G48" s="316">
        <v>18401.602999999999</v>
      </c>
      <c r="H48" s="317">
        <v>6</v>
      </c>
      <c r="I48" s="316">
        <v>20222.526000000002</v>
      </c>
      <c r="J48" s="317">
        <v>5</v>
      </c>
    </row>
    <row r="49" spans="1:10" s="173" customFormat="1" ht="9.9499999999999993" customHeight="1">
      <c r="A49" s="183">
        <v>2</v>
      </c>
      <c r="B49" s="184" t="s">
        <v>492</v>
      </c>
      <c r="C49" s="183"/>
      <c r="D49" s="216"/>
      <c r="E49" s="185">
        <v>144431.269</v>
      </c>
      <c r="F49" s="186"/>
      <c r="G49" s="185">
        <v>180435.38999999998</v>
      </c>
      <c r="H49" s="186"/>
      <c r="I49" s="185">
        <v>177139.41800000001</v>
      </c>
      <c r="J49" s="186"/>
    </row>
    <row r="50" spans="1:10" ht="9.9499999999999993" customHeight="1">
      <c r="A50" s="187"/>
      <c r="B50" s="188"/>
      <c r="C50" s="329" t="s">
        <v>741</v>
      </c>
      <c r="D50" s="324" t="s">
        <v>453</v>
      </c>
      <c r="E50" s="314">
        <v>49777.220999999998</v>
      </c>
      <c r="F50" s="315">
        <v>1</v>
      </c>
      <c r="G50" s="314">
        <v>61009.016000000011</v>
      </c>
      <c r="H50" s="315">
        <v>1</v>
      </c>
      <c r="I50" s="314">
        <v>58224.963000000003</v>
      </c>
      <c r="J50" s="315">
        <v>1</v>
      </c>
    </row>
    <row r="51" spans="1:10" ht="9.9499999999999993" customHeight="1">
      <c r="A51" s="187"/>
      <c r="B51" s="188"/>
      <c r="C51" s="329" t="s">
        <v>472</v>
      </c>
      <c r="D51" s="324" t="s">
        <v>825</v>
      </c>
      <c r="E51" s="314">
        <v>28646.720000000001</v>
      </c>
      <c r="F51" s="315">
        <v>3</v>
      </c>
      <c r="G51" s="314">
        <v>52572.868999999999</v>
      </c>
      <c r="H51" s="315">
        <v>2</v>
      </c>
      <c r="I51" s="314">
        <v>48861.613999999994</v>
      </c>
      <c r="J51" s="315">
        <v>2</v>
      </c>
    </row>
    <row r="52" spans="1:10" ht="9.9499999999999993" customHeight="1">
      <c r="A52" s="187"/>
      <c r="B52" s="188"/>
      <c r="C52" s="329" t="s">
        <v>743</v>
      </c>
      <c r="D52" s="324" t="s">
        <v>454</v>
      </c>
      <c r="E52" s="314">
        <v>40044.991999999998</v>
      </c>
      <c r="F52" s="315">
        <v>2</v>
      </c>
      <c r="G52" s="314">
        <v>41552.623</v>
      </c>
      <c r="H52" s="315">
        <v>3</v>
      </c>
      <c r="I52" s="314">
        <v>39892.403999999995</v>
      </c>
      <c r="J52" s="315">
        <v>3</v>
      </c>
    </row>
    <row r="53" spans="1:10" ht="9.9499999999999993" customHeight="1">
      <c r="A53" s="187"/>
      <c r="B53" s="188"/>
      <c r="C53" s="329" t="s">
        <v>544</v>
      </c>
      <c r="D53" s="324" t="s">
        <v>823</v>
      </c>
      <c r="E53" s="314">
        <v>10240.096</v>
      </c>
      <c r="F53" s="315">
        <v>4</v>
      </c>
      <c r="G53" s="314">
        <v>8138.38</v>
      </c>
      <c r="H53" s="315">
        <v>4</v>
      </c>
      <c r="I53" s="314">
        <v>9508.1620000000003</v>
      </c>
      <c r="J53" s="315">
        <v>4</v>
      </c>
    </row>
    <row r="54" spans="1:10" ht="9.9499999999999993" customHeight="1">
      <c r="A54" s="190"/>
      <c r="B54" s="191"/>
      <c r="C54" s="330" t="s">
        <v>748</v>
      </c>
      <c r="D54" s="326" t="s">
        <v>827</v>
      </c>
      <c r="E54" s="316">
        <v>3791.0990000000002</v>
      </c>
      <c r="F54" s="317">
        <v>5</v>
      </c>
      <c r="G54" s="316">
        <v>4187.7060000000001</v>
      </c>
      <c r="H54" s="317">
        <v>5</v>
      </c>
      <c r="I54" s="316">
        <v>5429.3549999999996</v>
      </c>
      <c r="J54" s="317">
        <v>5</v>
      </c>
    </row>
    <row r="55" spans="1:10" s="173" customFormat="1" ht="9.9499999999999993" customHeight="1">
      <c r="A55" s="183">
        <v>3</v>
      </c>
      <c r="B55" s="184" t="s">
        <v>493</v>
      </c>
      <c r="C55" s="183"/>
      <c r="D55" s="216"/>
      <c r="E55" s="185">
        <v>128769.129</v>
      </c>
      <c r="F55" s="186"/>
      <c r="G55" s="185">
        <v>149167.29399999999</v>
      </c>
      <c r="H55" s="186"/>
      <c r="I55" s="185">
        <v>174030.67500000002</v>
      </c>
      <c r="J55" s="186"/>
    </row>
    <row r="56" spans="1:10" ht="9.9499999999999993" customHeight="1">
      <c r="A56" s="187"/>
      <c r="B56" s="188"/>
      <c r="C56" s="329" t="s">
        <v>741</v>
      </c>
      <c r="D56" s="324" t="s">
        <v>453</v>
      </c>
      <c r="E56" s="314">
        <v>41586.674000000014</v>
      </c>
      <c r="F56" s="315">
        <v>1</v>
      </c>
      <c r="G56" s="314">
        <v>44680.284</v>
      </c>
      <c r="H56" s="315">
        <v>1</v>
      </c>
      <c r="I56" s="314">
        <v>51556.298000000003</v>
      </c>
      <c r="J56" s="315">
        <v>1</v>
      </c>
    </row>
    <row r="57" spans="1:10" ht="9.9499999999999993" customHeight="1">
      <c r="A57" s="187"/>
      <c r="B57" s="188"/>
      <c r="C57" s="329" t="s">
        <v>743</v>
      </c>
      <c r="D57" s="324" t="s">
        <v>454</v>
      </c>
      <c r="E57" s="314">
        <v>16484.056</v>
      </c>
      <c r="F57" s="315">
        <v>2</v>
      </c>
      <c r="G57" s="314">
        <v>19176.788</v>
      </c>
      <c r="H57" s="315">
        <v>3</v>
      </c>
      <c r="I57" s="314">
        <v>22060.916000000001</v>
      </c>
      <c r="J57" s="315">
        <v>2</v>
      </c>
    </row>
    <row r="58" spans="1:10" ht="9.9499999999999993" customHeight="1">
      <c r="A58" s="187"/>
      <c r="B58" s="188"/>
      <c r="C58" s="329" t="s">
        <v>544</v>
      </c>
      <c r="D58" s="324" t="s">
        <v>823</v>
      </c>
      <c r="E58" s="314">
        <v>15200.482</v>
      </c>
      <c r="F58" s="315">
        <v>3</v>
      </c>
      <c r="G58" s="314">
        <v>19942.910000000003</v>
      </c>
      <c r="H58" s="315">
        <v>2</v>
      </c>
      <c r="I58" s="314">
        <v>18756.252</v>
      </c>
      <c r="J58" s="315">
        <v>3</v>
      </c>
    </row>
    <row r="59" spans="1:10" ht="9.9499999999999993" customHeight="1">
      <c r="A59" s="187"/>
      <c r="B59" s="188"/>
      <c r="C59" s="329" t="s">
        <v>747</v>
      </c>
      <c r="D59" s="324" t="s">
        <v>455</v>
      </c>
      <c r="E59" s="314">
        <v>10760.46</v>
      </c>
      <c r="F59" s="315">
        <v>4</v>
      </c>
      <c r="G59" s="314">
        <v>11926.479999999998</v>
      </c>
      <c r="H59" s="315">
        <v>5</v>
      </c>
      <c r="I59" s="314">
        <v>17982.411</v>
      </c>
      <c r="J59" s="315">
        <v>4</v>
      </c>
    </row>
    <row r="60" spans="1:10" ht="9.9499999999999993" customHeight="1">
      <c r="A60" s="190"/>
      <c r="B60" s="191"/>
      <c r="C60" s="330" t="s">
        <v>542</v>
      </c>
      <c r="D60" s="326" t="s">
        <v>832</v>
      </c>
      <c r="E60" s="316">
        <v>4361.1170000000002</v>
      </c>
      <c r="F60" s="317">
        <v>9</v>
      </c>
      <c r="G60" s="316">
        <v>4230.5340000000006</v>
      </c>
      <c r="H60" s="317">
        <v>10</v>
      </c>
      <c r="I60" s="316">
        <v>10627.602000000001</v>
      </c>
      <c r="J60" s="317">
        <v>5</v>
      </c>
    </row>
    <row r="61" spans="1:10" s="173" customFormat="1" ht="9.9499999999999993" customHeight="1">
      <c r="A61" s="200" t="s">
        <v>473</v>
      </c>
      <c r="B61" s="201" t="s">
        <v>474</v>
      </c>
      <c r="C61" s="203"/>
      <c r="D61" s="201"/>
      <c r="E61" s="185">
        <v>5165746.6550000003</v>
      </c>
      <c r="F61" s="200"/>
      <c r="G61" s="185">
        <v>6011213.1720000003</v>
      </c>
      <c r="H61" s="200"/>
      <c r="I61" s="185">
        <v>6539495.9230000004</v>
      </c>
      <c r="J61" s="200"/>
    </row>
    <row r="62" spans="1:10" ht="4.9000000000000004" customHeight="1" thickBot="1">
      <c r="A62" s="204"/>
      <c r="B62" s="205"/>
      <c r="C62" s="206"/>
      <c r="D62" s="205"/>
      <c r="E62" s="205"/>
      <c r="F62" s="206"/>
      <c r="G62" s="207"/>
      <c r="H62" s="204"/>
      <c r="I62" s="207"/>
      <c r="J62" s="204"/>
    </row>
    <row r="63" spans="1:10" s="137" customFormat="1" ht="27" customHeight="1" thickTop="1">
      <c r="A63" s="580" t="s">
        <v>1015</v>
      </c>
      <c r="B63" s="580"/>
      <c r="C63" s="580"/>
      <c r="D63" s="580"/>
      <c r="E63" s="580"/>
      <c r="F63" s="580"/>
      <c r="G63" s="580"/>
      <c r="H63" s="580"/>
      <c r="I63" s="580"/>
      <c r="J63" s="580"/>
    </row>
    <row r="64" spans="1:10" s="210" customFormat="1" ht="9" customHeight="1">
      <c r="A64" s="157" t="s">
        <v>836</v>
      </c>
      <c r="B64" s="208"/>
      <c r="C64" s="209"/>
      <c r="D64" s="209"/>
      <c r="E64" s="209"/>
    </row>
  </sheetData>
  <mergeCells count="10">
    <mergeCell ref="G3:H3"/>
    <mergeCell ref="B6:D6"/>
    <mergeCell ref="A63:J63"/>
    <mergeCell ref="A1:J1"/>
    <mergeCell ref="A3:A4"/>
    <mergeCell ref="B3:B4"/>
    <mergeCell ref="C3:C4"/>
    <mergeCell ref="D3:D4"/>
    <mergeCell ref="I3:J3"/>
    <mergeCell ref="E3:F3"/>
  </mergeCells>
  <hyperlinks>
    <hyperlink ref="K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dimension ref="A1:HU107"/>
  <sheetViews>
    <sheetView showGridLines="0" workbookViewId="0">
      <selection sqref="A1:N1"/>
    </sheetView>
  </sheetViews>
  <sheetFormatPr defaultRowHeight="9"/>
  <cols>
    <col min="1" max="3" width="2.7109375" style="106" customWidth="1"/>
    <col min="4" max="4" width="2.42578125" style="106" customWidth="1"/>
    <col min="5" max="5" width="63.7109375" style="42" customWidth="1"/>
    <col min="6" max="11" width="7.7109375" style="43" customWidth="1"/>
    <col min="12" max="14" width="7.7109375" style="42" customWidth="1"/>
    <col min="15" max="16384" width="9.140625" style="42"/>
  </cols>
  <sheetData>
    <row r="1" spans="1:220" s="512" customFormat="1" ht="33.75" customHeight="1">
      <c r="A1" s="601" t="s">
        <v>1080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515" t="s">
        <v>1048</v>
      </c>
    </row>
    <row r="2" spans="1:220" s="483" customFormat="1" ht="12.75" customHeight="1">
      <c r="A2" s="602"/>
      <c r="B2" s="602"/>
      <c r="C2" s="602"/>
      <c r="D2" s="602"/>
      <c r="E2" s="602"/>
      <c r="F2" s="511"/>
      <c r="G2" s="511"/>
      <c r="H2" s="511"/>
      <c r="I2" s="511"/>
      <c r="J2" s="511"/>
      <c r="K2" s="511"/>
    </row>
    <row r="3" spans="1:220" s="510" customFormat="1" ht="12.75" customHeight="1">
      <c r="A3" s="563" t="s">
        <v>765</v>
      </c>
      <c r="B3" s="563"/>
      <c r="C3" s="471"/>
      <c r="D3" s="563" t="s">
        <v>941</v>
      </c>
      <c r="E3" s="564"/>
      <c r="F3" s="603" t="s">
        <v>1137</v>
      </c>
      <c r="G3" s="590"/>
      <c r="H3" s="589"/>
      <c r="I3" s="604" t="s">
        <v>1136</v>
      </c>
      <c r="J3" s="605"/>
      <c r="K3" s="605"/>
      <c r="L3" s="604" t="s">
        <v>1078</v>
      </c>
      <c r="M3" s="605"/>
      <c r="N3" s="605"/>
    </row>
    <row r="4" spans="1:220" s="510" customFormat="1" ht="12.75" customHeight="1">
      <c r="A4" s="563"/>
      <c r="B4" s="563"/>
      <c r="C4" s="471"/>
      <c r="D4" s="563"/>
      <c r="E4" s="564"/>
      <c r="F4" s="606" t="s">
        <v>1049</v>
      </c>
      <c r="G4" s="607"/>
      <c r="H4" s="608"/>
      <c r="I4" s="606" t="s">
        <v>1049</v>
      </c>
      <c r="J4" s="607"/>
      <c r="K4" s="607"/>
      <c r="L4" s="606" t="s">
        <v>1049</v>
      </c>
      <c r="M4" s="607"/>
      <c r="N4" s="607"/>
    </row>
    <row r="5" spans="1:220" s="510" customFormat="1" ht="12.75" customHeight="1">
      <c r="A5" s="563"/>
      <c r="B5" s="563"/>
      <c r="C5" s="471"/>
      <c r="D5" s="563"/>
      <c r="E5" s="564"/>
      <c r="F5" s="360" t="s">
        <v>1050</v>
      </c>
      <c r="G5" s="360" t="s">
        <v>1051</v>
      </c>
      <c r="H5" s="361" t="s">
        <v>1052</v>
      </c>
      <c r="I5" s="360" t="s">
        <v>1050</v>
      </c>
      <c r="J5" s="360" t="s">
        <v>1051</v>
      </c>
      <c r="K5" s="361" t="s">
        <v>1052</v>
      </c>
      <c r="L5" s="360" t="s">
        <v>1050</v>
      </c>
      <c r="M5" s="360" t="s">
        <v>1051</v>
      </c>
      <c r="N5" s="361" t="s">
        <v>1052</v>
      </c>
    </row>
    <row r="6" spans="1:220" s="509" customFormat="1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20" s="494" customFormat="1" ht="12.75" customHeight="1">
      <c r="A7" s="597" t="s">
        <v>216</v>
      </c>
      <c r="B7" s="597"/>
      <c r="C7" s="597"/>
      <c r="D7" s="597"/>
      <c r="E7" s="597"/>
      <c r="F7" s="362">
        <v>0.8</v>
      </c>
      <c r="G7" s="362">
        <v>4.0999999999999996</v>
      </c>
      <c r="H7" s="362">
        <v>-3.2</v>
      </c>
      <c r="I7" s="362">
        <v>10</v>
      </c>
      <c r="J7" s="362">
        <v>6.3</v>
      </c>
      <c r="K7" s="362">
        <v>3.4</v>
      </c>
      <c r="L7" s="362">
        <v>5.0999999999999996</v>
      </c>
      <c r="M7" s="362">
        <v>2.7</v>
      </c>
      <c r="N7" s="362">
        <v>2.2999999999999998</v>
      </c>
    </row>
    <row r="8" spans="1:220" s="509" customFormat="1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494"/>
      <c r="P8" s="494"/>
      <c r="Q8" s="494"/>
    </row>
    <row r="9" spans="1:220" s="494" customFormat="1" ht="12.75" customHeight="1">
      <c r="A9" s="598" t="s">
        <v>1053</v>
      </c>
      <c r="B9" s="598"/>
      <c r="C9" s="598"/>
      <c r="D9" s="598"/>
      <c r="E9" s="598"/>
      <c r="F9" s="363">
        <v>2.6</v>
      </c>
      <c r="G9" s="363">
        <v>4.5</v>
      </c>
      <c r="H9" s="363">
        <v>-1.8</v>
      </c>
      <c r="I9" s="363">
        <v>9</v>
      </c>
      <c r="J9" s="363">
        <v>6.4</v>
      </c>
      <c r="K9" s="363">
        <v>2.4</v>
      </c>
      <c r="L9" s="363">
        <v>5.3</v>
      </c>
      <c r="M9" s="363">
        <v>3.8</v>
      </c>
      <c r="N9" s="363">
        <v>1.4</v>
      </c>
    </row>
    <row r="10" spans="1:220" s="509" customFormat="1" ht="4.9000000000000004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494"/>
      <c r="P10" s="494"/>
      <c r="Q10" s="494"/>
    </row>
    <row r="11" spans="1:220" s="478" customFormat="1" ht="10.15" customHeight="1">
      <c r="A11" s="496" t="s">
        <v>477</v>
      </c>
      <c r="B11" s="599" t="s">
        <v>682</v>
      </c>
      <c r="C11" s="599"/>
      <c r="D11" s="599"/>
      <c r="E11" s="599"/>
      <c r="F11" s="495">
        <v>3.5</v>
      </c>
      <c r="G11" s="495">
        <v>1.8</v>
      </c>
      <c r="H11" s="495">
        <v>1.6</v>
      </c>
      <c r="I11" s="495">
        <v>15.1</v>
      </c>
      <c r="J11" s="495">
        <v>15</v>
      </c>
      <c r="K11" s="495">
        <v>0.1</v>
      </c>
      <c r="L11" s="495">
        <v>4.0999999999999996</v>
      </c>
      <c r="M11" s="495">
        <v>2.2000000000000002</v>
      </c>
      <c r="N11" s="495">
        <v>1.9</v>
      </c>
      <c r="O11" s="494"/>
      <c r="P11" s="494"/>
      <c r="Q11" s="494"/>
      <c r="R11" s="481"/>
      <c r="S11" s="480"/>
      <c r="T11" s="479"/>
      <c r="U11" s="600"/>
      <c r="V11" s="600"/>
      <c r="W11" s="600"/>
      <c r="X11" s="481"/>
      <c r="Y11" s="481"/>
      <c r="Z11" s="481"/>
      <c r="AA11" s="481"/>
      <c r="AB11" s="480"/>
      <c r="AC11" s="479"/>
      <c r="AD11" s="600"/>
      <c r="AE11" s="600"/>
      <c r="AF11" s="600"/>
      <c r="AG11" s="481"/>
      <c r="AH11" s="481"/>
      <c r="AI11" s="481"/>
      <c r="AJ11" s="481"/>
      <c r="AK11" s="480"/>
      <c r="AL11" s="479"/>
      <c r="AM11" s="600"/>
      <c r="AN11" s="600"/>
      <c r="AO11" s="600"/>
      <c r="AP11" s="481"/>
      <c r="AQ11" s="481"/>
      <c r="AR11" s="481"/>
      <c r="AS11" s="481"/>
      <c r="AT11" s="480"/>
      <c r="AU11" s="479"/>
      <c r="AV11" s="600"/>
      <c r="AW11" s="600"/>
      <c r="AX11" s="600"/>
      <c r="AY11" s="481"/>
      <c r="AZ11" s="481"/>
      <c r="BA11" s="481"/>
      <c r="BB11" s="481"/>
      <c r="BC11" s="480"/>
      <c r="BD11" s="479"/>
      <c r="BE11" s="600"/>
      <c r="BF11" s="600"/>
      <c r="BG11" s="600"/>
      <c r="BH11" s="481"/>
      <c r="BI11" s="481"/>
      <c r="BJ11" s="481"/>
      <c r="BK11" s="481"/>
      <c r="BL11" s="480"/>
      <c r="BM11" s="479"/>
      <c r="BN11" s="600"/>
      <c r="BO11" s="600"/>
      <c r="BP11" s="600"/>
      <c r="BQ11" s="481"/>
      <c r="BR11" s="481"/>
      <c r="BS11" s="481"/>
      <c r="BT11" s="481"/>
      <c r="BU11" s="480"/>
      <c r="BV11" s="479"/>
      <c r="BW11" s="600"/>
      <c r="BX11" s="600"/>
      <c r="BY11" s="600"/>
      <c r="BZ11" s="481"/>
      <c r="CA11" s="481"/>
      <c r="CB11" s="481"/>
      <c r="CC11" s="481"/>
      <c r="CD11" s="480"/>
      <c r="CE11" s="479"/>
      <c r="CF11" s="600"/>
      <c r="CG11" s="600"/>
      <c r="CH11" s="600"/>
      <c r="CI11" s="481"/>
      <c r="CJ11" s="481"/>
      <c r="CK11" s="481"/>
      <c r="CL11" s="481"/>
      <c r="CM11" s="480"/>
      <c r="CN11" s="479"/>
      <c r="CO11" s="600"/>
      <c r="CP11" s="600"/>
      <c r="CQ11" s="600"/>
      <c r="CR11" s="481"/>
      <c r="CS11" s="481"/>
      <c r="CT11" s="481"/>
      <c r="CU11" s="481"/>
      <c r="CV11" s="480"/>
      <c r="CW11" s="479"/>
      <c r="CX11" s="600"/>
      <c r="CY11" s="600"/>
      <c r="CZ11" s="600"/>
      <c r="DA11" s="481"/>
      <c r="DB11" s="481"/>
      <c r="DC11" s="481"/>
      <c r="DD11" s="481"/>
      <c r="DE11" s="480"/>
      <c r="DF11" s="479"/>
      <c r="DG11" s="600"/>
      <c r="DH11" s="600"/>
      <c r="DI11" s="600"/>
      <c r="DJ11" s="481"/>
      <c r="DK11" s="481"/>
      <c r="DL11" s="481"/>
      <c r="DM11" s="481"/>
      <c r="DN11" s="480"/>
      <c r="DO11" s="479"/>
      <c r="DP11" s="600"/>
      <c r="DQ11" s="600"/>
      <c r="DR11" s="600"/>
      <c r="DS11" s="481"/>
      <c r="DT11" s="481"/>
      <c r="DU11" s="481"/>
      <c r="DV11" s="481"/>
      <c r="DW11" s="480"/>
      <c r="DX11" s="479"/>
      <c r="DY11" s="600"/>
      <c r="DZ11" s="600"/>
      <c r="EA11" s="600"/>
      <c r="EB11" s="481"/>
      <c r="EC11" s="481"/>
      <c r="ED11" s="481"/>
      <c r="EE11" s="481"/>
      <c r="EF11" s="480"/>
      <c r="EG11" s="479"/>
      <c r="EH11" s="600"/>
      <c r="EI11" s="600"/>
      <c r="EJ11" s="600"/>
      <c r="EK11" s="481"/>
      <c r="EL11" s="481"/>
      <c r="EM11" s="481"/>
      <c r="EN11" s="481"/>
      <c r="EO11" s="480"/>
      <c r="EP11" s="479"/>
      <c r="EQ11" s="600"/>
      <c r="ER11" s="600"/>
      <c r="ES11" s="600"/>
      <c r="ET11" s="481"/>
      <c r="EU11" s="481"/>
      <c r="EV11" s="481"/>
      <c r="EW11" s="481"/>
      <c r="EX11" s="480"/>
      <c r="EY11" s="479"/>
      <c r="EZ11" s="600"/>
      <c r="FA11" s="600"/>
      <c r="FB11" s="600"/>
      <c r="FC11" s="481"/>
      <c r="FD11" s="481"/>
      <c r="FE11" s="481"/>
      <c r="FF11" s="481"/>
      <c r="FG11" s="480"/>
      <c r="FH11" s="479"/>
      <c r="FI11" s="600"/>
      <c r="FJ11" s="600"/>
      <c r="FK11" s="600"/>
      <c r="FL11" s="481"/>
      <c r="FM11" s="481"/>
      <c r="FN11" s="481"/>
      <c r="FO11" s="481"/>
      <c r="FP11" s="480"/>
      <c r="FQ11" s="479"/>
      <c r="FR11" s="600"/>
      <c r="FS11" s="600"/>
      <c r="FT11" s="600"/>
      <c r="FU11" s="481"/>
      <c r="FV11" s="481"/>
      <c r="FW11" s="481"/>
      <c r="FX11" s="481"/>
      <c r="FY11" s="480"/>
      <c r="FZ11" s="479"/>
      <c r="GA11" s="600"/>
      <c r="GB11" s="600"/>
      <c r="GC11" s="600"/>
      <c r="GD11" s="481"/>
      <c r="GE11" s="481"/>
      <c r="GF11" s="481"/>
      <c r="GG11" s="481"/>
      <c r="GH11" s="480"/>
      <c r="GI11" s="479"/>
      <c r="GJ11" s="600"/>
      <c r="GK11" s="600"/>
      <c r="GL11" s="600"/>
      <c r="GM11" s="481"/>
      <c r="GN11" s="481"/>
      <c r="GO11" s="481"/>
      <c r="GP11" s="481"/>
      <c r="GQ11" s="480"/>
      <c r="GR11" s="479"/>
      <c r="GS11" s="600"/>
      <c r="GT11" s="600"/>
      <c r="GU11" s="600"/>
      <c r="GV11" s="481"/>
      <c r="GW11" s="481"/>
      <c r="GX11" s="481"/>
      <c r="GY11" s="481"/>
      <c r="GZ11" s="480"/>
      <c r="HA11" s="479"/>
      <c r="HB11" s="600"/>
      <c r="HC11" s="600"/>
      <c r="HD11" s="600"/>
      <c r="HE11" s="481"/>
      <c r="HF11" s="481"/>
      <c r="HG11" s="481"/>
      <c r="HH11" s="481"/>
      <c r="HI11" s="480"/>
      <c r="HJ11" s="479"/>
      <c r="HK11" s="600"/>
      <c r="HL11" s="600"/>
    </row>
    <row r="12" spans="1:220" s="478" customFormat="1" ht="9" customHeight="1">
      <c r="A12" s="499"/>
      <c r="B12" s="498"/>
      <c r="C12" s="498"/>
      <c r="D12" s="504" t="s">
        <v>524</v>
      </c>
      <c r="E12" s="508" t="s">
        <v>683</v>
      </c>
      <c r="F12" s="497">
        <v>2.6</v>
      </c>
      <c r="G12" s="497">
        <v>1.1000000000000001</v>
      </c>
      <c r="H12" s="497">
        <v>1.4</v>
      </c>
      <c r="I12" s="497">
        <v>18.5</v>
      </c>
      <c r="J12" s="497">
        <v>18.100000000000001</v>
      </c>
      <c r="K12" s="497">
        <v>0.3</v>
      </c>
      <c r="L12" s="497">
        <v>5.0999999999999996</v>
      </c>
      <c r="M12" s="497">
        <v>2.7</v>
      </c>
      <c r="N12" s="497">
        <v>2.2999999999999998</v>
      </c>
      <c r="O12" s="494"/>
      <c r="P12" s="494"/>
      <c r="Q12" s="494"/>
    </row>
    <row r="13" spans="1:220" s="478" customFormat="1" ht="9" customHeight="1">
      <c r="A13" s="499"/>
      <c r="B13" s="498"/>
      <c r="C13" s="498"/>
      <c r="D13" s="501" t="s">
        <v>526</v>
      </c>
      <c r="E13" s="500" t="s">
        <v>684</v>
      </c>
      <c r="F13" s="497">
        <v>10.1</v>
      </c>
      <c r="G13" s="497">
        <v>14.7</v>
      </c>
      <c r="H13" s="497">
        <v>-4</v>
      </c>
      <c r="I13" s="497">
        <v>9.8000000000000007</v>
      </c>
      <c r="J13" s="497">
        <v>18.5</v>
      </c>
      <c r="K13" s="497">
        <v>-7.4</v>
      </c>
      <c r="L13" s="497">
        <v>12.6</v>
      </c>
      <c r="M13" s="497">
        <v>13.3</v>
      </c>
      <c r="N13" s="497">
        <v>-0.6</v>
      </c>
      <c r="O13" s="494"/>
      <c r="P13" s="494"/>
      <c r="Q13" s="494"/>
    </row>
    <row r="14" spans="1:220" s="478" customFormat="1" ht="9" customHeight="1">
      <c r="A14" s="499"/>
      <c r="B14" s="498"/>
      <c r="C14" s="498"/>
      <c r="D14" s="507" t="s">
        <v>681</v>
      </c>
      <c r="E14" s="506" t="s">
        <v>685</v>
      </c>
      <c r="F14" s="497">
        <v>6.6</v>
      </c>
      <c r="G14" s="497">
        <v>2.4</v>
      </c>
      <c r="H14" s="497">
        <v>4.0999999999999996</v>
      </c>
      <c r="I14" s="497">
        <v>-0.1</v>
      </c>
      <c r="J14" s="497">
        <v>-1</v>
      </c>
      <c r="K14" s="497">
        <v>1</v>
      </c>
      <c r="L14" s="497">
        <v>-3.6</v>
      </c>
      <c r="M14" s="497">
        <v>-4.0999999999999996</v>
      </c>
      <c r="N14" s="497">
        <v>0.5</v>
      </c>
      <c r="O14" s="494"/>
      <c r="P14" s="494"/>
      <c r="Q14" s="494"/>
    </row>
    <row r="15" spans="1:220" s="478" customFormat="1" ht="10.15" customHeight="1">
      <c r="A15" s="496" t="s">
        <v>478</v>
      </c>
      <c r="B15" s="599" t="s">
        <v>1016</v>
      </c>
      <c r="C15" s="599"/>
      <c r="D15" s="599"/>
      <c r="E15" s="599"/>
      <c r="F15" s="495">
        <v>-12.4</v>
      </c>
      <c r="G15" s="495">
        <v>-4.8</v>
      </c>
      <c r="H15" s="495">
        <v>-7.9</v>
      </c>
      <c r="I15" s="495">
        <v>18.7</v>
      </c>
      <c r="J15" s="495">
        <v>-5.3</v>
      </c>
      <c r="K15" s="495">
        <v>25.3</v>
      </c>
      <c r="L15" s="495">
        <v>19.3</v>
      </c>
      <c r="M15" s="495">
        <v>20.5</v>
      </c>
      <c r="N15" s="495">
        <v>-1</v>
      </c>
      <c r="O15" s="494"/>
      <c r="P15" s="494"/>
      <c r="Q15" s="494"/>
      <c r="R15" s="481"/>
      <c r="S15" s="480"/>
      <c r="T15" s="479"/>
      <c r="U15" s="600"/>
      <c r="V15" s="600"/>
      <c r="W15" s="600"/>
      <c r="X15" s="481"/>
      <c r="Y15" s="481"/>
      <c r="Z15" s="481"/>
      <c r="AA15" s="481"/>
      <c r="AB15" s="480"/>
      <c r="AC15" s="479"/>
      <c r="AD15" s="600"/>
      <c r="AE15" s="600"/>
      <c r="AF15" s="600"/>
      <c r="AG15" s="481"/>
      <c r="AH15" s="481"/>
      <c r="AI15" s="481"/>
      <c r="AJ15" s="481"/>
      <c r="AK15" s="480"/>
      <c r="AL15" s="479"/>
      <c r="AM15" s="600"/>
      <c r="AN15" s="600"/>
      <c r="AO15" s="600"/>
      <c r="AP15" s="481"/>
      <c r="AQ15" s="481"/>
      <c r="AR15" s="481"/>
      <c r="AS15" s="481"/>
      <c r="AT15" s="480"/>
      <c r="AU15" s="479"/>
      <c r="AV15" s="600"/>
      <c r="AW15" s="600"/>
      <c r="AX15" s="600"/>
      <c r="AY15" s="481"/>
      <c r="AZ15" s="481"/>
      <c r="BA15" s="481"/>
      <c r="BB15" s="481"/>
      <c r="BC15" s="480"/>
      <c r="BD15" s="479"/>
      <c r="BE15" s="600"/>
      <c r="BF15" s="600"/>
      <c r="BG15" s="600"/>
      <c r="BH15" s="481"/>
      <c r="BI15" s="481"/>
      <c r="BJ15" s="481"/>
      <c r="BK15" s="481"/>
      <c r="BL15" s="480"/>
      <c r="BM15" s="479"/>
      <c r="BN15" s="600"/>
      <c r="BO15" s="600"/>
      <c r="BP15" s="600"/>
      <c r="BQ15" s="481"/>
      <c r="BR15" s="481"/>
      <c r="BS15" s="481"/>
      <c r="BT15" s="481"/>
      <c r="BU15" s="480"/>
      <c r="BV15" s="479"/>
      <c r="BW15" s="600"/>
      <c r="BX15" s="600"/>
      <c r="BY15" s="600"/>
      <c r="BZ15" s="481"/>
      <c r="CA15" s="481"/>
      <c r="CB15" s="481"/>
      <c r="CC15" s="481"/>
      <c r="CD15" s="480"/>
      <c r="CE15" s="479"/>
      <c r="CF15" s="600"/>
      <c r="CG15" s="600"/>
      <c r="CH15" s="600"/>
      <c r="CI15" s="481"/>
      <c r="CJ15" s="481"/>
      <c r="CK15" s="481"/>
      <c r="CL15" s="481"/>
      <c r="CM15" s="480"/>
      <c r="CN15" s="479"/>
      <c r="CO15" s="600"/>
      <c r="CP15" s="600"/>
      <c r="CQ15" s="600"/>
      <c r="CR15" s="481"/>
      <c r="CS15" s="481"/>
      <c r="CT15" s="481"/>
      <c r="CU15" s="481"/>
      <c r="CV15" s="480"/>
      <c r="CW15" s="479"/>
      <c r="CX15" s="600"/>
      <c r="CY15" s="600"/>
      <c r="CZ15" s="600"/>
      <c r="DA15" s="481"/>
      <c r="DB15" s="481"/>
      <c r="DC15" s="481"/>
      <c r="DD15" s="481"/>
      <c r="DE15" s="480"/>
      <c r="DF15" s="479"/>
      <c r="DG15" s="600"/>
      <c r="DH15" s="600"/>
      <c r="DI15" s="600"/>
      <c r="DJ15" s="481"/>
      <c r="DK15" s="481"/>
      <c r="DL15" s="481"/>
      <c r="DM15" s="481"/>
      <c r="DN15" s="480"/>
      <c r="DO15" s="479"/>
      <c r="DP15" s="600"/>
      <c r="DQ15" s="600"/>
      <c r="DR15" s="600"/>
      <c r="DS15" s="481"/>
      <c r="DT15" s="481"/>
      <c r="DU15" s="481"/>
      <c r="DV15" s="481"/>
      <c r="DW15" s="480"/>
      <c r="DX15" s="479"/>
      <c r="DY15" s="600"/>
      <c r="DZ15" s="600"/>
      <c r="EA15" s="600"/>
      <c r="EB15" s="481"/>
      <c r="EC15" s="481"/>
      <c r="ED15" s="481"/>
      <c r="EE15" s="481"/>
      <c r="EF15" s="480"/>
      <c r="EG15" s="479"/>
      <c r="EH15" s="600"/>
      <c r="EI15" s="600"/>
      <c r="EJ15" s="600"/>
      <c r="EK15" s="481"/>
      <c r="EL15" s="481"/>
      <c r="EM15" s="481"/>
      <c r="EN15" s="481"/>
      <c r="EO15" s="480"/>
      <c r="EP15" s="479"/>
      <c r="EQ15" s="600"/>
      <c r="ER15" s="600"/>
      <c r="ES15" s="600"/>
      <c r="ET15" s="481"/>
      <c r="EU15" s="481"/>
      <c r="EV15" s="481"/>
      <c r="EW15" s="481"/>
      <c r="EX15" s="480"/>
      <c r="EY15" s="479"/>
      <c r="EZ15" s="600"/>
      <c r="FA15" s="600"/>
      <c r="FB15" s="600"/>
      <c r="FC15" s="481"/>
      <c r="FD15" s="481"/>
      <c r="FE15" s="481"/>
      <c r="FF15" s="481"/>
      <c r="FG15" s="480"/>
      <c r="FH15" s="479"/>
      <c r="FI15" s="600"/>
      <c r="FJ15" s="600"/>
      <c r="FK15" s="600"/>
      <c r="FL15" s="481"/>
      <c r="FM15" s="481"/>
      <c r="FN15" s="481"/>
      <c r="FO15" s="481"/>
      <c r="FP15" s="480"/>
      <c r="FQ15" s="479"/>
      <c r="FR15" s="600"/>
      <c r="FS15" s="600"/>
      <c r="FT15" s="600"/>
      <c r="FU15" s="481"/>
      <c r="FV15" s="481"/>
      <c r="FW15" s="481"/>
      <c r="FX15" s="481"/>
      <c r="FY15" s="480"/>
      <c r="FZ15" s="479"/>
      <c r="GA15" s="600"/>
      <c r="GB15" s="600"/>
      <c r="GC15" s="600"/>
      <c r="GD15" s="481"/>
      <c r="GE15" s="481"/>
      <c r="GF15" s="481"/>
      <c r="GG15" s="481"/>
      <c r="GH15" s="480"/>
      <c r="GI15" s="479"/>
      <c r="GJ15" s="600"/>
      <c r="GK15" s="600"/>
      <c r="GL15" s="600"/>
      <c r="GM15" s="481"/>
      <c r="GN15" s="481"/>
      <c r="GO15" s="481"/>
      <c r="GP15" s="481"/>
      <c r="GQ15" s="480"/>
      <c r="GR15" s="479"/>
      <c r="GS15" s="600"/>
      <c r="GT15" s="600"/>
      <c r="GU15" s="600"/>
      <c r="GV15" s="481"/>
      <c r="GW15" s="481"/>
      <c r="GX15" s="481"/>
      <c r="GY15" s="481"/>
      <c r="GZ15" s="480"/>
      <c r="HA15" s="479"/>
      <c r="HB15" s="600"/>
      <c r="HC15" s="600"/>
      <c r="HD15" s="600"/>
      <c r="HE15" s="481"/>
      <c r="HF15" s="481"/>
      <c r="HG15" s="481"/>
      <c r="HH15" s="481"/>
      <c r="HI15" s="480"/>
      <c r="HJ15" s="479"/>
      <c r="HK15" s="600"/>
      <c r="HL15" s="600"/>
    </row>
    <row r="16" spans="1:220" s="478" customFormat="1" ht="9" customHeight="1">
      <c r="A16" s="499"/>
      <c r="B16" s="498"/>
      <c r="C16" s="498"/>
      <c r="D16" s="504" t="s">
        <v>529</v>
      </c>
      <c r="E16" s="503" t="s">
        <v>687</v>
      </c>
      <c r="F16" s="497">
        <v>284.10000000000002</v>
      </c>
      <c r="G16" s="497" t="s">
        <v>1135</v>
      </c>
      <c r="H16" s="497" t="s">
        <v>1135</v>
      </c>
      <c r="I16" s="497">
        <v>-99.5</v>
      </c>
      <c r="J16" s="497" t="s">
        <v>1135</v>
      </c>
      <c r="K16" s="497" t="s">
        <v>1135</v>
      </c>
      <c r="L16" s="497">
        <v>14134.2</v>
      </c>
      <c r="M16" s="497">
        <v>13607.9</v>
      </c>
      <c r="N16" s="497">
        <v>3.8</v>
      </c>
      <c r="O16" s="494"/>
      <c r="P16" s="494"/>
      <c r="Q16" s="494"/>
    </row>
    <row r="17" spans="1:221" s="478" customFormat="1" ht="9" customHeight="1">
      <c r="A17" s="499"/>
      <c r="B17" s="498"/>
      <c r="C17" s="498"/>
      <c r="D17" s="501" t="s">
        <v>532</v>
      </c>
      <c r="E17" s="500" t="s">
        <v>688</v>
      </c>
      <c r="F17" s="497">
        <v>37</v>
      </c>
      <c r="G17" s="497">
        <v>32.9</v>
      </c>
      <c r="H17" s="497">
        <v>3.1</v>
      </c>
      <c r="I17" s="497">
        <v>-28.7</v>
      </c>
      <c r="J17" s="497">
        <v>-26.1</v>
      </c>
      <c r="K17" s="497">
        <v>-3.6</v>
      </c>
      <c r="L17" s="497">
        <v>86.9</v>
      </c>
      <c r="M17" s="497">
        <v>91.6</v>
      </c>
      <c r="N17" s="497">
        <v>-2.4</v>
      </c>
      <c r="O17" s="494"/>
      <c r="P17" s="494"/>
      <c r="Q17" s="494"/>
    </row>
    <row r="18" spans="1:221" s="478" customFormat="1" ht="9" customHeight="1">
      <c r="A18" s="499"/>
      <c r="B18" s="498"/>
      <c r="C18" s="498"/>
      <c r="D18" s="501" t="s">
        <v>534</v>
      </c>
      <c r="E18" s="500" t="s">
        <v>689</v>
      </c>
      <c r="F18" s="497">
        <v>-16</v>
      </c>
      <c r="G18" s="497">
        <v>-5.4</v>
      </c>
      <c r="H18" s="497">
        <v>-11.2</v>
      </c>
      <c r="I18" s="497">
        <v>22.2</v>
      </c>
      <c r="J18" s="497">
        <v>-10.6</v>
      </c>
      <c r="K18" s="497">
        <v>36.6</v>
      </c>
      <c r="L18" s="497">
        <v>20</v>
      </c>
      <c r="M18" s="497">
        <v>20.9</v>
      </c>
      <c r="N18" s="497">
        <v>-0.8</v>
      </c>
      <c r="O18" s="494"/>
      <c r="P18" s="494"/>
      <c r="Q18" s="494"/>
    </row>
    <row r="19" spans="1:221" s="478" customFormat="1" ht="9" customHeight="1">
      <c r="A19" s="499"/>
      <c r="B19" s="498"/>
      <c r="C19" s="498"/>
      <c r="D19" s="501" t="s">
        <v>536</v>
      </c>
      <c r="E19" s="500" t="s">
        <v>855</v>
      </c>
      <c r="F19" s="497">
        <v>-2.1</v>
      </c>
      <c r="G19" s="497">
        <v>-3.8</v>
      </c>
      <c r="H19" s="497">
        <v>1.7</v>
      </c>
      <c r="I19" s="497">
        <v>10.8</v>
      </c>
      <c r="J19" s="497">
        <v>9.5</v>
      </c>
      <c r="K19" s="497">
        <v>1.2</v>
      </c>
      <c r="L19" s="497">
        <v>16.3</v>
      </c>
      <c r="M19" s="497">
        <v>18.5</v>
      </c>
      <c r="N19" s="497">
        <v>-1.9</v>
      </c>
      <c r="O19" s="494"/>
      <c r="P19" s="494"/>
      <c r="Q19" s="494"/>
    </row>
    <row r="20" spans="1:221" s="478" customFormat="1" ht="10.15" customHeight="1">
      <c r="A20" s="496" t="s">
        <v>479</v>
      </c>
      <c r="B20" s="599" t="s">
        <v>690</v>
      </c>
      <c r="C20" s="599"/>
      <c r="D20" s="599"/>
      <c r="E20" s="599"/>
      <c r="F20" s="495">
        <v>0.7</v>
      </c>
      <c r="G20" s="495">
        <v>3.9</v>
      </c>
      <c r="H20" s="495">
        <v>-3</v>
      </c>
      <c r="I20" s="495">
        <v>9.5</v>
      </c>
      <c r="J20" s="495">
        <v>6.3</v>
      </c>
      <c r="K20" s="495">
        <v>3.1</v>
      </c>
      <c r="L20" s="495">
        <v>5</v>
      </c>
      <c r="M20" s="495">
        <v>2.6</v>
      </c>
      <c r="N20" s="495">
        <v>2.4</v>
      </c>
      <c r="O20" s="494"/>
      <c r="P20" s="494"/>
      <c r="Q20" s="494"/>
      <c r="R20" s="481"/>
      <c r="S20" s="480"/>
      <c r="T20" s="479"/>
      <c r="U20" s="600"/>
      <c r="V20" s="600"/>
      <c r="W20" s="600"/>
      <c r="X20" s="481"/>
      <c r="Y20" s="481"/>
      <c r="Z20" s="481"/>
      <c r="AA20" s="481"/>
      <c r="AB20" s="480"/>
      <c r="AC20" s="479"/>
      <c r="AD20" s="600"/>
      <c r="AE20" s="600"/>
      <c r="AF20" s="600"/>
      <c r="AG20" s="481"/>
      <c r="AH20" s="481"/>
      <c r="AI20" s="481"/>
      <c r="AJ20" s="481"/>
      <c r="AK20" s="480"/>
      <c r="AL20" s="479"/>
      <c r="AM20" s="600"/>
      <c r="AN20" s="600"/>
      <c r="AO20" s="600"/>
      <c r="AP20" s="481"/>
      <c r="AQ20" s="481"/>
      <c r="AR20" s="481"/>
      <c r="AS20" s="481"/>
      <c r="AT20" s="480"/>
      <c r="AU20" s="479"/>
      <c r="AV20" s="600"/>
      <c r="AW20" s="600"/>
      <c r="AX20" s="600"/>
      <c r="AY20" s="481"/>
      <c r="AZ20" s="481"/>
      <c r="BA20" s="481"/>
      <c r="BB20" s="481"/>
      <c r="BC20" s="480"/>
      <c r="BD20" s="479"/>
      <c r="BE20" s="600"/>
      <c r="BF20" s="600"/>
      <c r="BG20" s="600"/>
      <c r="BH20" s="481"/>
      <c r="BI20" s="481"/>
      <c r="BJ20" s="481"/>
      <c r="BK20" s="481"/>
      <c r="BL20" s="480"/>
      <c r="BM20" s="479"/>
      <c r="BN20" s="600"/>
      <c r="BO20" s="600"/>
      <c r="BP20" s="600"/>
      <c r="BQ20" s="481"/>
      <c r="BR20" s="481"/>
      <c r="BS20" s="481"/>
      <c r="BT20" s="481"/>
      <c r="BU20" s="480"/>
      <c r="BV20" s="479"/>
      <c r="BW20" s="600"/>
      <c r="BX20" s="600"/>
      <c r="BY20" s="600"/>
      <c r="BZ20" s="481"/>
      <c r="CA20" s="481"/>
      <c r="CB20" s="481"/>
      <c r="CC20" s="481"/>
      <c r="CD20" s="480"/>
      <c r="CE20" s="479"/>
      <c r="CF20" s="600"/>
      <c r="CG20" s="600"/>
      <c r="CH20" s="600"/>
      <c r="CI20" s="481"/>
      <c r="CJ20" s="481"/>
      <c r="CK20" s="481"/>
      <c r="CL20" s="481"/>
      <c r="CM20" s="480"/>
      <c r="CN20" s="479"/>
      <c r="CO20" s="600"/>
      <c r="CP20" s="600"/>
      <c r="CQ20" s="600"/>
      <c r="CR20" s="481"/>
      <c r="CS20" s="481"/>
      <c r="CT20" s="481"/>
      <c r="CU20" s="481"/>
      <c r="CV20" s="480"/>
      <c r="CW20" s="479"/>
      <c r="CX20" s="600"/>
      <c r="CY20" s="600"/>
      <c r="CZ20" s="600"/>
      <c r="DA20" s="481"/>
      <c r="DB20" s="481"/>
      <c r="DC20" s="481"/>
      <c r="DD20" s="481"/>
      <c r="DE20" s="480"/>
      <c r="DF20" s="479"/>
      <c r="DG20" s="600"/>
      <c r="DH20" s="600"/>
      <c r="DI20" s="600"/>
      <c r="DJ20" s="481"/>
      <c r="DK20" s="481"/>
      <c r="DL20" s="481"/>
      <c r="DM20" s="481"/>
      <c r="DN20" s="480"/>
      <c r="DO20" s="479"/>
      <c r="DP20" s="600"/>
      <c r="DQ20" s="600"/>
      <c r="DR20" s="600"/>
      <c r="DS20" s="481"/>
      <c r="DT20" s="481"/>
      <c r="DU20" s="481"/>
      <c r="DV20" s="481"/>
      <c r="DW20" s="480"/>
      <c r="DX20" s="479"/>
      <c r="DY20" s="600"/>
      <c r="DZ20" s="600"/>
      <c r="EA20" s="600"/>
      <c r="EB20" s="481"/>
      <c r="EC20" s="481"/>
      <c r="ED20" s="481"/>
      <c r="EE20" s="481"/>
      <c r="EF20" s="480"/>
      <c r="EG20" s="479"/>
      <c r="EH20" s="600"/>
      <c r="EI20" s="600"/>
      <c r="EJ20" s="600"/>
      <c r="EK20" s="481"/>
      <c r="EL20" s="481"/>
      <c r="EM20" s="481"/>
      <c r="EN20" s="481"/>
      <c r="EO20" s="480"/>
      <c r="EP20" s="479"/>
      <c r="EQ20" s="600"/>
      <c r="ER20" s="600"/>
      <c r="ES20" s="600"/>
      <c r="ET20" s="481"/>
      <c r="EU20" s="481"/>
      <c r="EV20" s="481"/>
      <c r="EW20" s="481"/>
      <c r="EX20" s="480"/>
      <c r="EY20" s="479"/>
      <c r="EZ20" s="600"/>
      <c r="FA20" s="600"/>
      <c r="FB20" s="600"/>
      <c r="FC20" s="481"/>
      <c r="FD20" s="481"/>
      <c r="FE20" s="481"/>
      <c r="FF20" s="481"/>
      <c r="FG20" s="480"/>
      <c r="FH20" s="479"/>
      <c r="FI20" s="600"/>
      <c r="FJ20" s="600"/>
      <c r="FK20" s="600"/>
      <c r="FL20" s="481"/>
      <c r="FM20" s="481"/>
      <c r="FN20" s="481"/>
      <c r="FO20" s="481"/>
      <c r="FP20" s="480"/>
      <c r="FQ20" s="479"/>
      <c r="FR20" s="600"/>
      <c r="FS20" s="600"/>
      <c r="FT20" s="600"/>
      <c r="FU20" s="481"/>
      <c r="FV20" s="481"/>
      <c r="FW20" s="481"/>
      <c r="FX20" s="481"/>
      <c r="FY20" s="480"/>
      <c r="FZ20" s="479"/>
      <c r="GA20" s="600"/>
      <c r="GB20" s="600"/>
      <c r="GC20" s="600"/>
      <c r="GD20" s="481"/>
      <c r="GE20" s="481"/>
      <c r="GF20" s="481"/>
      <c r="GG20" s="481"/>
      <c r="GH20" s="480"/>
      <c r="GI20" s="479"/>
      <c r="GJ20" s="600"/>
      <c r="GK20" s="600"/>
      <c r="GL20" s="600"/>
      <c r="GM20" s="481"/>
      <c r="GN20" s="481"/>
      <c r="GO20" s="481"/>
      <c r="GP20" s="481"/>
      <c r="GQ20" s="480"/>
      <c r="GR20" s="479"/>
      <c r="GS20" s="600"/>
      <c r="GT20" s="600"/>
      <c r="GU20" s="600"/>
      <c r="GV20" s="481"/>
      <c r="GW20" s="481"/>
      <c r="GX20" s="481"/>
      <c r="GY20" s="481"/>
      <c r="GZ20" s="480"/>
      <c r="HA20" s="479"/>
      <c r="HB20" s="600"/>
      <c r="HC20" s="600"/>
      <c r="HD20" s="600"/>
      <c r="HE20" s="481"/>
      <c r="HF20" s="481"/>
      <c r="HG20" s="481"/>
      <c r="HH20" s="481"/>
      <c r="HI20" s="480"/>
      <c r="HJ20" s="479"/>
      <c r="HK20" s="600"/>
      <c r="HL20" s="600"/>
    </row>
    <row r="21" spans="1:221" s="478" customFormat="1" ht="12" customHeight="1">
      <c r="A21" s="364"/>
      <c r="B21" s="364"/>
      <c r="C21" s="609" t="s">
        <v>1056</v>
      </c>
      <c r="D21" s="609"/>
      <c r="E21" s="609"/>
      <c r="F21" s="364">
        <v>1.9</v>
      </c>
      <c r="G21" s="364">
        <v>2.2999999999999998</v>
      </c>
      <c r="H21" s="364">
        <v>-0.4</v>
      </c>
      <c r="I21" s="364">
        <v>6.2</v>
      </c>
      <c r="J21" s="364">
        <v>3</v>
      </c>
      <c r="K21" s="364">
        <v>3.1</v>
      </c>
      <c r="L21" s="364">
        <v>3.6</v>
      </c>
      <c r="M21" s="364">
        <v>3.9</v>
      </c>
      <c r="N21" s="364">
        <v>-0.3</v>
      </c>
      <c r="O21" s="494"/>
      <c r="P21" s="494"/>
      <c r="Q21" s="494"/>
      <c r="R21" s="481"/>
      <c r="S21" s="481"/>
      <c r="T21" s="480"/>
      <c r="U21" s="479"/>
      <c r="V21" s="505"/>
      <c r="W21" s="505"/>
      <c r="X21" s="505"/>
      <c r="Y21" s="481"/>
      <c r="Z21" s="481"/>
      <c r="AA21" s="481"/>
      <c r="AB21" s="481"/>
      <c r="AC21" s="480"/>
      <c r="AD21" s="479"/>
      <c r="AE21" s="505"/>
      <c r="AF21" s="505"/>
      <c r="AG21" s="505"/>
      <c r="AH21" s="481"/>
      <c r="AI21" s="481"/>
      <c r="AJ21" s="481"/>
      <c r="AK21" s="481"/>
      <c r="AL21" s="480"/>
      <c r="AM21" s="479"/>
      <c r="AN21" s="505"/>
      <c r="AO21" s="505"/>
      <c r="AP21" s="505"/>
      <c r="AQ21" s="481"/>
      <c r="AR21" s="481"/>
      <c r="AS21" s="481"/>
      <c r="AT21" s="481"/>
      <c r="AU21" s="480"/>
      <c r="AV21" s="479"/>
      <c r="AW21" s="505"/>
      <c r="AX21" s="505"/>
      <c r="AY21" s="505"/>
      <c r="AZ21" s="481"/>
      <c r="BA21" s="481"/>
      <c r="BB21" s="481"/>
      <c r="BC21" s="481"/>
      <c r="BD21" s="480"/>
      <c r="BE21" s="479"/>
      <c r="BF21" s="505"/>
      <c r="BG21" s="505"/>
      <c r="BH21" s="505"/>
      <c r="BI21" s="481"/>
      <c r="BJ21" s="481"/>
      <c r="BK21" s="481"/>
      <c r="BL21" s="481"/>
      <c r="BM21" s="480"/>
      <c r="BN21" s="479"/>
      <c r="BO21" s="505"/>
      <c r="BP21" s="505"/>
      <c r="BQ21" s="505"/>
      <c r="BR21" s="481"/>
      <c r="BS21" s="481"/>
      <c r="BT21" s="481"/>
      <c r="BU21" s="481"/>
      <c r="BV21" s="480"/>
      <c r="BW21" s="479"/>
      <c r="BX21" s="505"/>
      <c r="BY21" s="505"/>
      <c r="BZ21" s="505"/>
      <c r="CA21" s="481"/>
      <c r="CB21" s="481"/>
      <c r="CC21" s="481"/>
      <c r="CD21" s="481"/>
      <c r="CE21" s="480"/>
      <c r="CF21" s="479"/>
      <c r="CG21" s="505"/>
      <c r="CH21" s="505"/>
      <c r="CI21" s="505"/>
      <c r="CJ21" s="481"/>
      <c r="CK21" s="481"/>
      <c r="CL21" s="481"/>
      <c r="CM21" s="481"/>
      <c r="CN21" s="480"/>
      <c r="CO21" s="479"/>
      <c r="CP21" s="505"/>
      <c r="CQ21" s="505"/>
      <c r="CR21" s="505"/>
      <c r="CS21" s="481"/>
      <c r="CT21" s="481"/>
      <c r="CU21" s="481"/>
      <c r="CV21" s="481"/>
      <c r="CW21" s="480"/>
      <c r="CX21" s="479"/>
      <c r="CY21" s="505"/>
      <c r="CZ21" s="505"/>
      <c r="DA21" s="505"/>
      <c r="DB21" s="481"/>
      <c r="DC21" s="481"/>
      <c r="DD21" s="481"/>
      <c r="DE21" s="481"/>
      <c r="DF21" s="480"/>
      <c r="DG21" s="479"/>
      <c r="DH21" s="505"/>
      <c r="DI21" s="505"/>
      <c r="DJ21" s="505"/>
      <c r="DK21" s="481"/>
      <c r="DL21" s="481"/>
      <c r="DM21" s="481"/>
      <c r="DN21" s="481"/>
      <c r="DO21" s="480"/>
      <c r="DP21" s="479"/>
      <c r="DQ21" s="505"/>
      <c r="DR21" s="505"/>
      <c r="DS21" s="505"/>
      <c r="DT21" s="481"/>
      <c r="DU21" s="481"/>
      <c r="DV21" s="481"/>
      <c r="DW21" s="481"/>
      <c r="DX21" s="480"/>
      <c r="DY21" s="479"/>
      <c r="DZ21" s="505"/>
      <c r="EA21" s="505"/>
      <c r="EB21" s="505"/>
      <c r="EC21" s="481"/>
      <c r="ED21" s="481"/>
      <c r="EE21" s="481"/>
      <c r="EF21" s="481"/>
      <c r="EG21" s="480"/>
      <c r="EH21" s="479"/>
      <c r="EI21" s="505"/>
      <c r="EJ21" s="505"/>
      <c r="EK21" s="505"/>
      <c r="EL21" s="481"/>
      <c r="EM21" s="481"/>
      <c r="EN21" s="481"/>
      <c r="EO21" s="481"/>
      <c r="EP21" s="480"/>
      <c r="EQ21" s="479"/>
      <c r="ER21" s="505"/>
      <c r="ES21" s="505"/>
      <c r="ET21" s="505"/>
      <c r="EU21" s="481"/>
      <c r="EV21" s="481"/>
      <c r="EW21" s="481"/>
      <c r="EX21" s="481"/>
      <c r="EY21" s="480"/>
      <c r="EZ21" s="479"/>
      <c r="FA21" s="505"/>
      <c r="FB21" s="505"/>
      <c r="FC21" s="505"/>
      <c r="FD21" s="481"/>
      <c r="FE21" s="481"/>
      <c r="FF21" s="481"/>
      <c r="FG21" s="481"/>
      <c r="FH21" s="480"/>
      <c r="FI21" s="479"/>
      <c r="FJ21" s="505"/>
      <c r="FK21" s="505"/>
      <c r="FL21" s="505"/>
      <c r="FM21" s="481"/>
      <c r="FN21" s="481"/>
      <c r="FO21" s="481"/>
      <c r="FP21" s="481"/>
      <c r="FQ21" s="480"/>
      <c r="FR21" s="479"/>
      <c r="FS21" s="505"/>
      <c r="FT21" s="505"/>
      <c r="FU21" s="505"/>
      <c r="FV21" s="481"/>
      <c r="FW21" s="481"/>
      <c r="FX21" s="481"/>
      <c r="FY21" s="481"/>
      <c r="FZ21" s="480"/>
      <c r="GA21" s="479"/>
      <c r="GB21" s="505"/>
      <c r="GC21" s="505"/>
      <c r="GD21" s="505"/>
      <c r="GE21" s="481"/>
      <c r="GF21" s="481"/>
      <c r="GG21" s="481"/>
      <c r="GH21" s="481"/>
      <c r="GI21" s="480"/>
      <c r="GJ21" s="479"/>
      <c r="GK21" s="505"/>
      <c r="GL21" s="505"/>
      <c r="GM21" s="505"/>
      <c r="GN21" s="481"/>
      <c r="GO21" s="481"/>
      <c r="GP21" s="481"/>
      <c r="GQ21" s="481"/>
      <c r="GR21" s="480"/>
      <c r="GS21" s="479"/>
      <c r="GT21" s="505"/>
      <c r="GU21" s="505"/>
      <c r="GV21" s="505"/>
      <c r="GW21" s="481"/>
      <c r="GX21" s="481"/>
      <c r="GY21" s="481"/>
      <c r="GZ21" s="481"/>
      <c r="HA21" s="480"/>
      <c r="HB21" s="479"/>
      <c r="HC21" s="505"/>
      <c r="HD21" s="505"/>
      <c r="HE21" s="505"/>
      <c r="HF21" s="481"/>
      <c r="HG21" s="481"/>
      <c r="HH21" s="481"/>
      <c r="HI21" s="481"/>
      <c r="HJ21" s="480"/>
      <c r="HK21" s="479"/>
      <c r="HL21" s="505"/>
      <c r="HM21" s="505"/>
    </row>
    <row r="22" spans="1:221" s="478" customFormat="1" ht="9" customHeight="1">
      <c r="A22" s="499"/>
      <c r="B22" s="498"/>
      <c r="C22" s="498"/>
      <c r="D22" s="504" t="s">
        <v>540</v>
      </c>
      <c r="E22" s="503" t="s">
        <v>691</v>
      </c>
      <c r="F22" s="497">
        <v>5.2</v>
      </c>
      <c r="G22" s="497">
        <v>5.6</v>
      </c>
      <c r="H22" s="497">
        <v>-0.4</v>
      </c>
      <c r="I22" s="497">
        <v>9.6</v>
      </c>
      <c r="J22" s="497">
        <v>4.4000000000000004</v>
      </c>
      <c r="K22" s="497">
        <v>5</v>
      </c>
      <c r="L22" s="497">
        <v>3.6</v>
      </c>
      <c r="M22" s="497">
        <v>4.9000000000000004</v>
      </c>
      <c r="N22" s="497">
        <v>-1.3</v>
      </c>
      <c r="O22" s="494"/>
      <c r="P22" s="494"/>
      <c r="Q22" s="494"/>
    </row>
    <row r="23" spans="1:221" s="478" customFormat="1" ht="9" customHeight="1">
      <c r="A23" s="499"/>
      <c r="B23" s="498"/>
      <c r="C23" s="498"/>
      <c r="D23" s="501" t="s">
        <v>468</v>
      </c>
      <c r="E23" s="500" t="s">
        <v>692</v>
      </c>
      <c r="F23" s="497">
        <v>-4.7</v>
      </c>
      <c r="G23" s="497">
        <v>-4.2</v>
      </c>
      <c r="H23" s="497">
        <v>-0.5</v>
      </c>
      <c r="I23" s="497">
        <v>7.3</v>
      </c>
      <c r="J23" s="497">
        <v>6.7</v>
      </c>
      <c r="K23" s="497">
        <v>0.5</v>
      </c>
      <c r="L23" s="497">
        <v>0.8</v>
      </c>
      <c r="M23" s="497">
        <v>-1.1000000000000001</v>
      </c>
      <c r="N23" s="497">
        <v>1.9</v>
      </c>
      <c r="O23" s="494"/>
      <c r="P23" s="494"/>
      <c r="Q23" s="494"/>
    </row>
    <row r="24" spans="1:221" s="478" customFormat="1" ht="9" customHeight="1">
      <c r="A24" s="499"/>
      <c r="B24" s="498"/>
      <c r="C24" s="498"/>
      <c r="D24" s="501" t="s">
        <v>542</v>
      </c>
      <c r="E24" s="500" t="s">
        <v>1017</v>
      </c>
      <c r="F24" s="497">
        <v>-4</v>
      </c>
      <c r="G24" s="497">
        <v>-3.7</v>
      </c>
      <c r="H24" s="497">
        <v>-0.4</v>
      </c>
      <c r="I24" s="497">
        <v>-14.2</v>
      </c>
      <c r="J24" s="497">
        <v>-10.7</v>
      </c>
      <c r="K24" s="497">
        <v>-4</v>
      </c>
      <c r="L24" s="497">
        <v>9.4</v>
      </c>
      <c r="M24" s="497">
        <v>7.2</v>
      </c>
      <c r="N24" s="497">
        <v>2</v>
      </c>
      <c r="O24" s="494"/>
      <c r="P24" s="494"/>
      <c r="Q24" s="494"/>
    </row>
    <row r="25" spans="1:221" s="478" customFormat="1" ht="18.75" customHeight="1">
      <c r="A25" s="364"/>
      <c r="B25" s="364"/>
      <c r="C25" s="609" t="s">
        <v>1057</v>
      </c>
      <c r="D25" s="609"/>
      <c r="E25" s="609"/>
      <c r="F25" s="364">
        <v>4.8</v>
      </c>
      <c r="G25" s="364">
        <v>5.2</v>
      </c>
      <c r="H25" s="364">
        <v>-0.4</v>
      </c>
      <c r="I25" s="364">
        <v>3.1</v>
      </c>
      <c r="J25" s="364">
        <v>1.8</v>
      </c>
      <c r="K25" s="364">
        <v>1.3</v>
      </c>
      <c r="L25" s="364">
        <v>0.4</v>
      </c>
      <c r="M25" s="364">
        <v>-0.8</v>
      </c>
      <c r="N25" s="364">
        <v>1.3</v>
      </c>
      <c r="O25" s="494"/>
      <c r="P25" s="494"/>
      <c r="Q25" s="494"/>
    </row>
    <row r="26" spans="1:221" s="493" customFormat="1" ht="9" customHeight="1">
      <c r="A26" s="499"/>
      <c r="B26" s="498"/>
      <c r="C26" s="498"/>
      <c r="D26" s="501" t="s">
        <v>543</v>
      </c>
      <c r="E26" s="500" t="s">
        <v>693</v>
      </c>
      <c r="F26" s="497">
        <v>1.7</v>
      </c>
      <c r="G26" s="497">
        <v>3.5</v>
      </c>
      <c r="H26" s="497">
        <v>-1.8</v>
      </c>
      <c r="I26" s="497">
        <v>5.8</v>
      </c>
      <c r="J26" s="497">
        <v>7</v>
      </c>
      <c r="K26" s="497">
        <v>-1.1000000000000001</v>
      </c>
      <c r="L26" s="497">
        <v>2.7</v>
      </c>
      <c r="M26" s="497">
        <v>2.4</v>
      </c>
      <c r="N26" s="497">
        <v>0.2</v>
      </c>
      <c r="O26" s="494"/>
      <c r="P26" s="494"/>
      <c r="Q26" s="494"/>
    </row>
    <row r="27" spans="1:221" s="478" customFormat="1" ht="9" customHeight="1">
      <c r="A27" s="499"/>
      <c r="B27" s="498"/>
      <c r="C27" s="498"/>
      <c r="D27" s="501" t="s">
        <v>544</v>
      </c>
      <c r="E27" s="500" t="s">
        <v>694</v>
      </c>
      <c r="F27" s="497">
        <v>7.5</v>
      </c>
      <c r="G27" s="497">
        <v>7.9</v>
      </c>
      <c r="H27" s="497">
        <v>-0.4</v>
      </c>
      <c r="I27" s="497">
        <v>2.4</v>
      </c>
      <c r="J27" s="497">
        <v>-1.2</v>
      </c>
      <c r="K27" s="497">
        <v>3.6</v>
      </c>
      <c r="L27" s="497">
        <v>0.9</v>
      </c>
      <c r="M27" s="497">
        <v>-2.2999999999999998</v>
      </c>
      <c r="N27" s="497">
        <v>3.3</v>
      </c>
      <c r="O27" s="494"/>
      <c r="P27" s="494"/>
      <c r="Q27" s="494"/>
    </row>
    <row r="28" spans="1:221" s="478" customFormat="1" ht="9" customHeight="1">
      <c r="A28" s="499"/>
      <c r="B28" s="498"/>
      <c r="C28" s="498"/>
      <c r="D28" s="501" t="s">
        <v>472</v>
      </c>
      <c r="E28" s="500" t="s">
        <v>695</v>
      </c>
      <c r="F28" s="497">
        <v>3.6</v>
      </c>
      <c r="G28" s="497">
        <v>2.8</v>
      </c>
      <c r="H28" s="497">
        <v>0.8</v>
      </c>
      <c r="I28" s="497">
        <v>1.9</v>
      </c>
      <c r="J28" s="497">
        <v>1.8</v>
      </c>
      <c r="K28" s="497">
        <v>0.1</v>
      </c>
      <c r="L28" s="497">
        <v>-2.2000000000000002</v>
      </c>
      <c r="M28" s="497">
        <v>-1.5</v>
      </c>
      <c r="N28" s="497">
        <v>-0.7</v>
      </c>
      <c r="O28" s="494"/>
      <c r="P28" s="494"/>
      <c r="Q28" s="494"/>
    </row>
    <row r="29" spans="1:221" s="502" customFormat="1" ht="18.75" customHeight="1">
      <c r="A29" s="364"/>
      <c r="B29" s="364"/>
      <c r="C29" s="609" t="s">
        <v>1058</v>
      </c>
      <c r="D29" s="609"/>
      <c r="E29" s="609"/>
      <c r="F29" s="364">
        <v>1.9</v>
      </c>
      <c r="G29" s="364">
        <v>1.4</v>
      </c>
      <c r="H29" s="364">
        <v>0.5</v>
      </c>
      <c r="I29" s="364">
        <v>3.2</v>
      </c>
      <c r="J29" s="364">
        <v>2.9</v>
      </c>
      <c r="K29" s="364">
        <v>0.2</v>
      </c>
      <c r="L29" s="364">
        <v>6</v>
      </c>
      <c r="M29" s="364">
        <v>-1.5</v>
      </c>
      <c r="N29" s="364">
        <v>7.6</v>
      </c>
      <c r="O29" s="494"/>
      <c r="P29" s="494"/>
      <c r="Q29" s="494"/>
    </row>
    <row r="30" spans="1:221" s="478" customFormat="1" ht="9" customHeight="1">
      <c r="A30" s="499"/>
      <c r="B30" s="498"/>
      <c r="C30" s="498"/>
      <c r="D30" s="501" t="s">
        <v>469</v>
      </c>
      <c r="E30" s="500" t="s">
        <v>857</v>
      </c>
      <c r="F30" s="497">
        <v>1.9</v>
      </c>
      <c r="G30" s="497">
        <v>1.4</v>
      </c>
      <c r="H30" s="497">
        <v>0.5</v>
      </c>
      <c r="I30" s="497">
        <v>3.2</v>
      </c>
      <c r="J30" s="497">
        <v>2.9</v>
      </c>
      <c r="K30" s="497">
        <v>0.2</v>
      </c>
      <c r="L30" s="497">
        <v>6</v>
      </c>
      <c r="M30" s="497">
        <v>-1.5</v>
      </c>
      <c r="N30" s="497">
        <v>7.6</v>
      </c>
      <c r="O30" s="494"/>
      <c r="P30" s="494"/>
      <c r="Q30" s="494"/>
    </row>
    <row r="31" spans="1:221" s="478" customFormat="1" ht="18.75" customHeight="1">
      <c r="A31" s="364"/>
      <c r="B31" s="364"/>
      <c r="C31" s="609" t="s">
        <v>1059</v>
      </c>
      <c r="D31" s="609"/>
      <c r="E31" s="609"/>
      <c r="F31" s="364">
        <v>-0.1</v>
      </c>
      <c r="G31" s="364">
        <v>2.7</v>
      </c>
      <c r="H31" s="364">
        <v>-2.7</v>
      </c>
      <c r="I31" s="364">
        <v>3.1</v>
      </c>
      <c r="J31" s="364">
        <v>0.1</v>
      </c>
      <c r="K31" s="364">
        <v>3</v>
      </c>
      <c r="L31" s="364">
        <v>6.5</v>
      </c>
      <c r="M31" s="364">
        <v>-1</v>
      </c>
      <c r="N31" s="364">
        <v>7.6</v>
      </c>
      <c r="O31" s="494"/>
      <c r="P31" s="494"/>
      <c r="Q31" s="494"/>
    </row>
    <row r="32" spans="1:221" s="478" customFormat="1" ht="9" customHeight="1">
      <c r="A32" s="499"/>
      <c r="B32" s="498"/>
      <c r="C32" s="498"/>
      <c r="D32" s="501" t="s">
        <v>470</v>
      </c>
      <c r="E32" s="500" t="s">
        <v>696</v>
      </c>
      <c r="F32" s="497">
        <v>-0.1</v>
      </c>
      <c r="G32" s="497">
        <v>2.7</v>
      </c>
      <c r="H32" s="497">
        <v>-2.7</v>
      </c>
      <c r="I32" s="497">
        <v>3.1</v>
      </c>
      <c r="J32" s="497">
        <v>0.1</v>
      </c>
      <c r="K32" s="497">
        <v>3</v>
      </c>
      <c r="L32" s="497">
        <v>6.4</v>
      </c>
      <c r="M32" s="497">
        <v>-1.3</v>
      </c>
      <c r="N32" s="497">
        <v>7.8</v>
      </c>
      <c r="O32" s="494"/>
      <c r="P32" s="494"/>
      <c r="Q32" s="494"/>
    </row>
    <row r="33" spans="1:17" s="493" customFormat="1" ht="9" customHeight="1">
      <c r="A33" s="499"/>
      <c r="B33" s="498"/>
      <c r="C33" s="498"/>
      <c r="D33" s="501" t="s">
        <v>471</v>
      </c>
      <c r="E33" s="500" t="s">
        <v>697</v>
      </c>
      <c r="F33" s="497">
        <v>-4.9000000000000004</v>
      </c>
      <c r="G33" s="497">
        <v>-2.6</v>
      </c>
      <c r="H33" s="497">
        <v>-2.2999999999999998</v>
      </c>
      <c r="I33" s="497">
        <v>7.3</v>
      </c>
      <c r="J33" s="497">
        <v>-3.4</v>
      </c>
      <c r="K33" s="497">
        <v>11.1</v>
      </c>
      <c r="L33" s="497">
        <v>35.700000000000003</v>
      </c>
      <c r="M33" s="497">
        <v>86.9</v>
      </c>
      <c r="N33" s="497">
        <v>-27.4</v>
      </c>
      <c r="O33" s="494"/>
      <c r="P33" s="494"/>
      <c r="Q33" s="494"/>
    </row>
    <row r="34" spans="1:17" s="478" customFormat="1" ht="18.75" customHeight="1">
      <c r="A34" s="364"/>
      <c r="B34" s="364"/>
      <c r="C34" s="609" t="s">
        <v>1060</v>
      </c>
      <c r="D34" s="609"/>
      <c r="E34" s="609"/>
      <c r="F34" s="364">
        <v>-22.7</v>
      </c>
      <c r="G34" s="364">
        <v>-0.4</v>
      </c>
      <c r="H34" s="364">
        <v>-22.3</v>
      </c>
      <c r="I34" s="364">
        <v>26.9</v>
      </c>
      <c r="J34" s="364">
        <v>4.7</v>
      </c>
      <c r="K34" s="364">
        <v>21.2</v>
      </c>
      <c r="L34" s="364">
        <v>1.3</v>
      </c>
      <c r="M34" s="364">
        <v>-14.5</v>
      </c>
      <c r="N34" s="364">
        <v>18.5</v>
      </c>
      <c r="O34" s="494"/>
      <c r="P34" s="494"/>
      <c r="Q34" s="494"/>
    </row>
    <row r="35" spans="1:17" s="478" customFormat="1" ht="9" customHeight="1">
      <c r="A35" s="499"/>
      <c r="B35" s="498"/>
      <c r="C35" s="498"/>
      <c r="D35" s="501" t="s">
        <v>550</v>
      </c>
      <c r="E35" s="500" t="s">
        <v>698</v>
      </c>
      <c r="F35" s="497">
        <v>-22.7</v>
      </c>
      <c r="G35" s="497">
        <v>-0.4</v>
      </c>
      <c r="H35" s="497">
        <v>-22.3</v>
      </c>
      <c r="I35" s="497">
        <v>26.9</v>
      </c>
      <c r="J35" s="497">
        <v>4.7</v>
      </c>
      <c r="K35" s="497">
        <v>21.2</v>
      </c>
      <c r="L35" s="497">
        <v>1.3</v>
      </c>
      <c r="M35" s="497">
        <v>-14.5</v>
      </c>
      <c r="N35" s="497">
        <v>18.5</v>
      </c>
      <c r="O35" s="494"/>
      <c r="P35" s="494"/>
      <c r="Q35" s="494"/>
    </row>
    <row r="36" spans="1:17" s="478" customFormat="1" ht="18.75" customHeight="1">
      <c r="A36" s="364"/>
      <c r="B36" s="364"/>
      <c r="C36" s="609" t="s">
        <v>1061</v>
      </c>
      <c r="D36" s="609"/>
      <c r="E36" s="609"/>
      <c r="F36" s="364">
        <v>2.9</v>
      </c>
      <c r="G36" s="364">
        <v>7.2</v>
      </c>
      <c r="H36" s="364">
        <v>-4</v>
      </c>
      <c r="I36" s="364">
        <v>6.4</v>
      </c>
      <c r="J36" s="364">
        <v>3.2</v>
      </c>
      <c r="K36" s="364">
        <v>3.1</v>
      </c>
      <c r="L36" s="364">
        <v>0.5</v>
      </c>
      <c r="M36" s="364">
        <v>1.3</v>
      </c>
      <c r="N36" s="364">
        <v>-0.7</v>
      </c>
      <c r="O36" s="494"/>
      <c r="P36" s="494"/>
      <c r="Q36" s="494"/>
    </row>
    <row r="37" spans="1:17" s="478" customFormat="1" ht="9" customHeight="1">
      <c r="A37" s="499"/>
      <c r="B37" s="498"/>
      <c r="C37" s="498"/>
      <c r="D37" s="501" t="s">
        <v>551</v>
      </c>
      <c r="E37" s="500" t="s">
        <v>699</v>
      </c>
      <c r="F37" s="497">
        <v>-3</v>
      </c>
      <c r="G37" s="497">
        <v>2.2999999999999998</v>
      </c>
      <c r="H37" s="497">
        <v>-5.0999999999999996</v>
      </c>
      <c r="I37" s="497">
        <v>10.9</v>
      </c>
      <c r="J37" s="497">
        <v>4.0999999999999996</v>
      </c>
      <c r="K37" s="497">
        <v>6.5</v>
      </c>
      <c r="L37" s="497">
        <v>4</v>
      </c>
      <c r="M37" s="497">
        <v>2</v>
      </c>
      <c r="N37" s="497">
        <v>1.9</v>
      </c>
      <c r="O37" s="494"/>
      <c r="P37" s="494"/>
      <c r="Q37" s="494"/>
    </row>
    <row r="38" spans="1:17" s="478" customFormat="1" ht="9" customHeight="1">
      <c r="A38" s="499"/>
      <c r="B38" s="498"/>
      <c r="C38" s="498"/>
      <c r="D38" s="501" t="s">
        <v>499</v>
      </c>
      <c r="E38" s="500" t="s">
        <v>700</v>
      </c>
      <c r="F38" s="497">
        <v>20.5</v>
      </c>
      <c r="G38" s="497">
        <v>22.1</v>
      </c>
      <c r="H38" s="497">
        <v>-1.3</v>
      </c>
      <c r="I38" s="497">
        <v>-4.2</v>
      </c>
      <c r="J38" s="497">
        <v>1.2</v>
      </c>
      <c r="K38" s="497">
        <v>-5.3</v>
      </c>
      <c r="L38" s="497">
        <v>-9</v>
      </c>
      <c r="M38" s="497">
        <v>-0.7</v>
      </c>
      <c r="N38" s="497">
        <v>-8.4</v>
      </c>
      <c r="O38" s="494"/>
      <c r="P38" s="494"/>
      <c r="Q38" s="494"/>
    </row>
    <row r="39" spans="1:17" s="478" customFormat="1" ht="18.75" customHeight="1">
      <c r="A39" s="364"/>
      <c r="B39" s="364"/>
      <c r="C39" s="609" t="s">
        <v>1062</v>
      </c>
      <c r="D39" s="609"/>
      <c r="E39" s="609"/>
      <c r="F39" s="364">
        <v>2.4</v>
      </c>
      <c r="G39" s="364">
        <v>6.6</v>
      </c>
      <c r="H39" s="364">
        <v>-3.9</v>
      </c>
      <c r="I39" s="364">
        <v>8.5</v>
      </c>
      <c r="J39" s="364">
        <v>8</v>
      </c>
      <c r="K39" s="364">
        <v>0.5</v>
      </c>
      <c r="L39" s="364">
        <v>3.4</v>
      </c>
      <c r="M39" s="364">
        <v>1.6</v>
      </c>
      <c r="N39" s="364">
        <v>1.8</v>
      </c>
      <c r="O39" s="494"/>
      <c r="P39" s="494"/>
      <c r="Q39" s="494"/>
    </row>
    <row r="40" spans="1:17" s="493" customFormat="1" ht="9" customHeight="1">
      <c r="A40" s="499"/>
      <c r="B40" s="498"/>
      <c r="C40" s="498"/>
      <c r="D40" s="501" t="s">
        <v>501</v>
      </c>
      <c r="E40" s="500" t="s">
        <v>701</v>
      </c>
      <c r="F40" s="497">
        <v>2.4</v>
      </c>
      <c r="G40" s="497">
        <v>6.6</v>
      </c>
      <c r="H40" s="497">
        <v>-3.9</v>
      </c>
      <c r="I40" s="497">
        <v>8.5</v>
      </c>
      <c r="J40" s="497">
        <v>8</v>
      </c>
      <c r="K40" s="497">
        <v>0.5</v>
      </c>
      <c r="L40" s="497">
        <v>3.4</v>
      </c>
      <c r="M40" s="497">
        <v>1.6</v>
      </c>
      <c r="N40" s="497">
        <v>1.8</v>
      </c>
      <c r="O40" s="494"/>
      <c r="P40" s="494"/>
      <c r="Q40" s="494"/>
    </row>
    <row r="41" spans="1:17" s="478" customFormat="1" ht="18.75" customHeight="1">
      <c r="A41" s="364"/>
      <c r="B41" s="364"/>
      <c r="C41" s="609" t="s">
        <v>1063</v>
      </c>
      <c r="D41" s="609"/>
      <c r="E41" s="609"/>
      <c r="F41" s="364">
        <v>-0.7</v>
      </c>
      <c r="G41" s="364">
        <v>0</v>
      </c>
      <c r="H41" s="364">
        <v>-0.7</v>
      </c>
      <c r="I41" s="364">
        <v>3.2</v>
      </c>
      <c r="J41" s="364">
        <v>3.9</v>
      </c>
      <c r="K41" s="364">
        <v>-0.7</v>
      </c>
      <c r="L41" s="364">
        <v>0.7</v>
      </c>
      <c r="M41" s="364">
        <v>1.5</v>
      </c>
      <c r="N41" s="364">
        <v>-0.8</v>
      </c>
      <c r="O41" s="494"/>
      <c r="P41" s="494"/>
      <c r="Q41" s="494"/>
    </row>
    <row r="42" spans="1:17" s="478" customFormat="1" ht="9" customHeight="1">
      <c r="A42" s="499"/>
      <c r="B42" s="498"/>
      <c r="C42" s="498"/>
      <c r="D42" s="501" t="s">
        <v>554</v>
      </c>
      <c r="E42" s="500" t="s">
        <v>702</v>
      </c>
      <c r="F42" s="497">
        <v>-0.7</v>
      </c>
      <c r="G42" s="497">
        <v>0</v>
      </c>
      <c r="H42" s="497">
        <v>-0.7</v>
      </c>
      <c r="I42" s="497">
        <v>3.2</v>
      </c>
      <c r="J42" s="497">
        <v>3.9</v>
      </c>
      <c r="K42" s="497">
        <v>-0.7</v>
      </c>
      <c r="L42" s="497">
        <v>0.7</v>
      </c>
      <c r="M42" s="497">
        <v>1.5</v>
      </c>
      <c r="N42" s="497">
        <v>-0.8</v>
      </c>
      <c r="O42" s="494"/>
      <c r="P42" s="494"/>
      <c r="Q42" s="494"/>
    </row>
    <row r="43" spans="1:17" s="478" customFormat="1" ht="18.75" customHeight="1">
      <c r="A43" s="364"/>
      <c r="B43" s="364"/>
      <c r="C43" s="609" t="s">
        <v>1064</v>
      </c>
      <c r="D43" s="609"/>
      <c r="E43" s="609"/>
      <c r="F43" s="364">
        <v>-0.9</v>
      </c>
      <c r="G43" s="364">
        <v>3.6</v>
      </c>
      <c r="H43" s="364">
        <v>-4.3</v>
      </c>
      <c r="I43" s="364">
        <v>13.7</v>
      </c>
      <c r="J43" s="364">
        <v>6</v>
      </c>
      <c r="K43" s="364">
        <v>7.3</v>
      </c>
      <c r="L43" s="364">
        <v>2.2000000000000002</v>
      </c>
      <c r="M43" s="364">
        <v>-1.5</v>
      </c>
      <c r="N43" s="364">
        <v>3.8</v>
      </c>
      <c r="O43" s="494"/>
      <c r="P43" s="494"/>
      <c r="Q43" s="494"/>
    </row>
    <row r="44" spans="1:17" s="493" customFormat="1" ht="9" customHeight="1">
      <c r="A44" s="499"/>
      <c r="B44" s="498"/>
      <c r="C44" s="498"/>
      <c r="D44" s="501" t="s">
        <v>555</v>
      </c>
      <c r="E44" s="500" t="s">
        <v>703</v>
      </c>
      <c r="F44" s="497">
        <v>-2.2999999999999998</v>
      </c>
      <c r="G44" s="497">
        <v>4.9000000000000004</v>
      </c>
      <c r="H44" s="497">
        <v>-6.8</v>
      </c>
      <c r="I44" s="497">
        <v>18.7</v>
      </c>
      <c r="J44" s="497">
        <v>3.4</v>
      </c>
      <c r="K44" s="497">
        <v>14.8</v>
      </c>
      <c r="L44" s="497">
        <v>2.8</v>
      </c>
      <c r="M44" s="497">
        <v>-4</v>
      </c>
      <c r="N44" s="497">
        <v>7.1</v>
      </c>
      <c r="O44" s="494"/>
      <c r="P44" s="494"/>
      <c r="Q44" s="494"/>
    </row>
    <row r="45" spans="1:17" s="478" customFormat="1" ht="9" customHeight="1">
      <c r="A45" s="499"/>
      <c r="B45" s="498"/>
      <c r="C45" s="498"/>
      <c r="D45" s="501" t="s">
        <v>558</v>
      </c>
      <c r="E45" s="500" t="s">
        <v>858</v>
      </c>
      <c r="F45" s="497">
        <v>0</v>
      </c>
      <c r="G45" s="497">
        <v>2.8</v>
      </c>
      <c r="H45" s="497">
        <v>-2.8</v>
      </c>
      <c r="I45" s="497">
        <v>10.6</v>
      </c>
      <c r="J45" s="497">
        <v>7.7</v>
      </c>
      <c r="K45" s="497">
        <v>2.7</v>
      </c>
      <c r="L45" s="497">
        <v>1.8</v>
      </c>
      <c r="M45" s="497">
        <v>0.1</v>
      </c>
      <c r="N45" s="497">
        <v>1.7</v>
      </c>
      <c r="O45" s="494"/>
      <c r="P45" s="494"/>
      <c r="Q45" s="494"/>
    </row>
    <row r="46" spans="1:17" s="478" customFormat="1" ht="18.75" customHeight="1">
      <c r="A46" s="364"/>
      <c r="B46" s="364"/>
      <c r="C46" s="609" t="s">
        <v>1065</v>
      </c>
      <c r="D46" s="609"/>
      <c r="E46" s="609"/>
      <c r="F46" s="364">
        <v>25.7</v>
      </c>
      <c r="G46" s="364">
        <v>27.4</v>
      </c>
      <c r="H46" s="364">
        <v>-1.3</v>
      </c>
      <c r="I46" s="364">
        <v>23</v>
      </c>
      <c r="J46" s="364">
        <v>12.9</v>
      </c>
      <c r="K46" s="364">
        <v>9</v>
      </c>
      <c r="L46" s="364">
        <v>5.0999999999999996</v>
      </c>
      <c r="M46" s="364">
        <v>2.1</v>
      </c>
      <c r="N46" s="364">
        <v>2.9</v>
      </c>
      <c r="O46" s="494"/>
      <c r="P46" s="494"/>
      <c r="Q46" s="494"/>
    </row>
    <row r="47" spans="1:17" s="478" customFormat="1" ht="9" customHeight="1">
      <c r="A47" s="499"/>
      <c r="B47" s="498"/>
      <c r="C47" s="498"/>
      <c r="D47" s="501" t="s">
        <v>559</v>
      </c>
      <c r="E47" s="500" t="s">
        <v>859</v>
      </c>
      <c r="F47" s="497">
        <v>25.7</v>
      </c>
      <c r="G47" s="497">
        <v>27.4</v>
      </c>
      <c r="H47" s="497">
        <v>-1.3</v>
      </c>
      <c r="I47" s="497">
        <v>23</v>
      </c>
      <c r="J47" s="497">
        <v>12.9</v>
      </c>
      <c r="K47" s="497">
        <v>9</v>
      </c>
      <c r="L47" s="497">
        <v>5.0999999999999996</v>
      </c>
      <c r="M47" s="497">
        <v>2.1</v>
      </c>
      <c r="N47" s="497">
        <v>2.9</v>
      </c>
      <c r="O47" s="494"/>
      <c r="P47" s="494"/>
      <c r="Q47" s="494"/>
    </row>
    <row r="48" spans="1:17" s="478" customFormat="1" ht="18.75" customHeight="1">
      <c r="A48" s="364"/>
      <c r="B48" s="364"/>
      <c r="C48" s="609" t="s">
        <v>1066</v>
      </c>
      <c r="D48" s="609"/>
      <c r="E48" s="609"/>
      <c r="F48" s="364">
        <v>-3.3</v>
      </c>
      <c r="G48" s="364">
        <v>3</v>
      </c>
      <c r="H48" s="364">
        <v>-6.1</v>
      </c>
      <c r="I48" s="364">
        <v>6.7</v>
      </c>
      <c r="J48" s="364">
        <v>5.3</v>
      </c>
      <c r="K48" s="364">
        <v>1.4</v>
      </c>
      <c r="L48" s="364">
        <v>-5.2</v>
      </c>
      <c r="M48" s="364">
        <v>-5.7</v>
      </c>
      <c r="N48" s="364">
        <v>0.5</v>
      </c>
      <c r="O48" s="494"/>
      <c r="P48" s="494"/>
      <c r="Q48" s="494"/>
    </row>
    <row r="49" spans="1:229" s="478" customFormat="1" ht="9" customHeight="1">
      <c r="A49" s="499"/>
      <c r="B49" s="498"/>
      <c r="C49" s="498"/>
      <c r="D49" s="501" t="s">
        <v>561</v>
      </c>
      <c r="E49" s="500" t="s">
        <v>860</v>
      </c>
      <c r="F49" s="497">
        <v>-3.3</v>
      </c>
      <c r="G49" s="497">
        <v>3</v>
      </c>
      <c r="H49" s="497">
        <v>-6.1</v>
      </c>
      <c r="I49" s="497">
        <v>6.7</v>
      </c>
      <c r="J49" s="497">
        <v>5.3</v>
      </c>
      <c r="K49" s="497">
        <v>1.4</v>
      </c>
      <c r="L49" s="497">
        <v>-5.2</v>
      </c>
      <c r="M49" s="497">
        <v>-5.7</v>
      </c>
      <c r="N49" s="497">
        <v>0.5</v>
      </c>
      <c r="O49" s="494"/>
      <c r="P49" s="494"/>
      <c r="Q49" s="494"/>
    </row>
    <row r="50" spans="1:229" s="478" customFormat="1" ht="18.75" customHeight="1">
      <c r="A50" s="364"/>
      <c r="B50" s="364"/>
      <c r="C50" s="609" t="s">
        <v>1067</v>
      </c>
      <c r="D50" s="609"/>
      <c r="E50" s="609"/>
      <c r="F50" s="364">
        <v>1.5</v>
      </c>
      <c r="G50" s="364">
        <v>-5.8</v>
      </c>
      <c r="H50" s="364">
        <v>7.7</v>
      </c>
      <c r="I50" s="364">
        <v>7.1</v>
      </c>
      <c r="J50" s="364">
        <v>9.1</v>
      </c>
      <c r="K50" s="364">
        <v>-1.8</v>
      </c>
      <c r="L50" s="364">
        <v>7.6</v>
      </c>
      <c r="M50" s="364">
        <v>4</v>
      </c>
      <c r="N50" s="364">
        <v>3.5</v>
      </c>
      <c r="O50" s="494"/>
      <c r="P50" s="494"/>
      <c r="Q50" s="494"/>
    </row>
    <row r="51" spans="1:229" s="478" customFormat="1" ht="9" customHeight="1">
      <c r="A51" s="499"/>
      <c r="B51" s="498"/>
      <c r="C51" s="498"/>
      <c r="D51" s="501" t="s">
        <v>563</v>
      </c>
      <c r="E51" s="500" t="s">
        <v>704</v>
      </c>
      <c r="F51" s="497">
        <v>1.5</v>
      </c>
      <c r="G51" s="497">
        <v>-5.8</v>
      </c>
      <c r="H51" s="497">
        <v>7.7</v>
      </c>
      <c r="I51" s="497">
        <v>7.1</v>
      </c>
      <c r="J51" s="497">
        <v>9.1</v>
      </c>
      <c r="K51" s="497">
        <v>-1.8</v>
      </c>
      <c r="L51" s="497">
        <v>7.6</v>
      </c>
      <c r="M51" s="497">
        <v>4</v>
      </c>
      <c r="N51" s="497">
        <v>3.5</v>
      </c>
      <c r="O51" s="494"/>
      <c r="P51" s="494"/>
      <c r="Q51" s="494"/>
    </row>
    <row r="52" spans="1:229" s="478" customFormat="1" ht="18.75" customHeight="1">
      <c r="A52" s="364"/>
      <c r="B52" s="364"/>
      <c r="C52" s="609" t="s">
        <v>1068</v>
      </c>
      <c r="D52" s="609"/>
      <c r="E52" s="609"/>
      <c r="F52" s="364">
        <v>0.9</v>
      </c>
      <c r="G52" s="364">
        <v>0.7</v>
      </c>
      <c r="H52" s="364">
        <v>0.2</v>
      </c>
      <c r="I52" s="364">
        <v>14.9</v>
      </c>
      <c r="J52" s="364">
        <v>15.9</v>
      </c>
      <c r="K52" s="364">
        <v>-0.9</v>
      </c>
      <c r="L52" s="364">
        <v>23.8</v>
      </c>
      <c r="M52" s="364">
        <v>24.7</v>
      </c>
      <c r="N52" s="364">
        <v>-0.8</v>
      </c>
      <c r="O52" s="494"/>
      <c r="P52" s="494"/>
      <c r="Q52" s="494"/>
    </row>
    <row r="53" spans="1:229" s="478" customFormat="1" ht="9" customHeight="1">
      <c r="A53" s="499"/>
      <c r="B53" s="498"/>
      <c r="C53" s="498"/>
      <c r="D53" s="501" t="s">
        <v>564</v>
      </c>
      <c r="E53" s="500" t="s">
        <v>861</v>
      </c>
      <c r="F53" s="497">
        <v>-2.5</v>
      </c>
      <c r="G53" s="497">
        <v>-2.8</v>
      </c>
      <c r="H53" s="497">
        <v>0.3</v>
      </c>
      <c r="I53" s="497">
        <v>16.3</v>
      </c>
      <c r="J53" s="497">
        <v>17.600000000000001</v>
      </c>
      <c r="K53" s="497">
        <v>-1.1000000000000001</v>
      </c>
      <c r="L53" s="497">
        <v>27.5</v>
      </c>
      <c r="M53" s="497">
        <v>29</v>
      </c>
      <c r="N53" s="497">
        <v>-1.2</v>
      </c>
      <c r="O53" s="494"/>
      <c r="P53" s="494"/>
      <c r="Q53" s="494"/>
    </row>
    <row r="54" spans="1:229" s="478" customFormat="1" ht="9" customHeight="1">
      <c r="A54" s="499"/>
      <c r="B54" s="498"/>
      <c r="C54" s="498"/>
      <c r="D54" s="501" t="s">
        <v>566</v>
      </c>
      <c r="E54" s="500" t="s">
        <v>705</v>
      </c>
      <c r="F54" s="497">
        <v>32.6</v>
      </c>
      <c r="G54" s="497">
        <v>33.1</v>
      </c>
      <c r="H54" s="497">
        <v>-0.4</v>
      </c>
      <c r="I54" s="497">
        <v>5.0999999999999996</v>
      </c>
      <c r="J54" s="497">
        <v>4.4000000000000004</v>
      </c>
      <c r="K54" s="497">
        <v>0.6</v>
      </c>
      <c r="L54" s="497">
        <v>-4.2</v>
      </c>
      <c r="M54" s="497">
        <v>-7.1</v>
      </c>
      <c r="N54" s="497">
        <v>3.2</v>
      </c>
      <c r="O54" s="494"/>
      <c r="P54" s="494"/>
      <c r="Q54" s="494"/>
    </row>
    <row r="55" spans="1:229" s="478" customFormat="1" ht="18.75" customHeight="1">
      <c r="A55" s="364"/>
      <c r="B55" s="364"/>
      <c r="C55" s="609" t="s">
        <v>1069</v>
      </c>
      <c r="D55" s="609"/>
      <c r="E55" s="609"/>
      <c r="F55" s="364">
        <v>4.5999999999999996</v>
      </c>
      <c r="G55" s="364">
        <v>8.1999999999999993</v>
      </c>
      <c r="H55" s="364">
        <v>-3.4</v>
      </c>
      <c r="I55" s="364">
        <v>8.9</v>
      </c>
      <c r="J55" s="364">
        <v>9.6999999999999993</v>
      </c>
      <c r="K55" s="364">
        <v>-0.8</v>
      </c>
      <c r="L55" s="364">
        <v>-0.1</v>
      </c>
      <c r="M55" s="364">
        <v>-0.8</v>
      </c>
      <c r="N55" s="364">
        <v>0.7</v>
      </c>
      <c r="O55" s="494"/>
      <c r="P55" s="494"/>
      <c r="Q55" s="494"/>
    </row>
    <row r="56" spans="1:229" s="478" customFormat="1" ht="9" customHeight="1">
      <c r="A56" s="499"/>
      <c r="B56" s="498"/>
      <c r="C56" s="498"/>
      <c r="D56" s="501" t="s">
        <v>503</v>
      </c>
      <c r="E56" s="500" t="s">
        <v>706</v>
      </c>
      <c r="F56" s="497">
        <v>5.0999999999999996</v>
      </c>
      <c r="G56" s="497">
        <v>9.3000000000000007</v>
      </c>
      <c r="H56" s="497">
        <v>-3.8</v>
      </c>
      <c r="I56" s="497">
        <v>7.2</v>
      </c>
      <c r="J56" s="497">
        <v>6.5</v>
      </c>
      <c r="K56" s="497">
        <v>0.6</v>
      </c>
      <c r="L56" s="497">
        <v>0.6</v>
      </c>
      <c r="M56" s="497">
        <v>-0.8</v>
      </c>
      <c r="N56" s="497">
        <v>1.4</v>
      </c>
      <c r="O56" s="494"/>
      <c r="P56" s="494"/>
      <c r="Q56" s="494"/>
    </row>
    <row r="57" spans="1:229" s="478" customFormat="1" ht="9" customHeight="1">
      <c r="A57" s="499"/>
      <c r="B57" s="498"/>
      <c r="C57" s="498"/>
      <c r="D57" s="501" t="s">
        <v>568</v>
      </c>
      <c r="E57" s="500" t="s">
        <v>707</v>
      </c>
      <c r="F57" s="497">
        <v>3</v>
      </c>
      <c r="G57" s="497">
        <v>5.3</v>
      </c>
      <c r="H57" s="497">
        <v>-2.2000000000000002</v>
      </c>
      <c r="I57" s="497">
        <v>13.6</v>
      </c>
      <c r="J57" s="497">
        <v>18.7</v>
      </c>
      <c r="K57" s="497">
        <v>-4.3</v>
      </c>
      <c r="L57" s="497">
        <v>-1.9</v>
      </c>
      <c r="M57" s="497">
        <v>-0.6</v>
      </c>
      <c r="N57" s="497">
        <v>-1.3</v>
      </c>
      <c r="O57" s="494"/>
      <c r="P57" s="494"/>
      <c r="Q57" s="494"/>
    </row>
    <row r="58" spans="1:229" s="478" customFormat="1" ht="10.15" customHeight="1">
      <c r="A58" s="265" t="s">
        <v>480</v>
      </c>
      <c r="B58" s="573" t="s">
        <v>1014</v>
      </c>
      <c r="C58" s="573"/>
      <c r="D58" s="573"/>
      <c r="E58" s="573"/>
      <c r="F58" s="495">
        <v>134.1</v>
      </c>
      <c r="G58" s="495">
        <v>209.7</v>
      </c>
      <c r="H58" s="495">
        <v>-24.4</v>
      </c>
      <c r="I58" s="495">
        <v>15.2</v>
      </c>
      <c r="J58" s="495">
        <v>-18.5</v>
      </c>
      <c r="K58" s="495">
        <v>41.3</v>
      </c>
      <c r="L58" s="495">
        <v>5.6</v>
      </c>
      <c r="M58" s="495">
        <v>-1.8</v>
      </c>
      <c r="N58" s="495">
        <v>7.5</v>
      </c>
      <c r="O58" s="494"/>
      <c r="P58" s="494"/>
      <c r="Q58" s="494"/>
      <c r="R58" s="481"/>
      <c r="S58" s="480"/>
      <c r="T58" s="479"/>
      <c r="U58" s="600"/>
      <c r="V58" s="600"/>
      <c r="W58" s="600"/>
      <c r="X58" s="481"/>
      <c r="Y58" s="481"/>
      <c r="Z58" s="481"/>
      <c r="AA58" s="481"/>
      <c r="AB58" s="480"/>
      <c r="AC58" s="479"/>
      <c r="AD58" s="600"/>
      <c r="AE58" s="600"/>
      <c r="AF58" s="600"/>
      <c r="AG58" s="481"/>
      <c r="AH58" s="481"/>
      <c r="AI58" s="481"/>
      <c r="AJ58" s="481"/>
      <c r="AK58" s="480"/>
      <c r="AL58" s="479"/>
      <c r="AM58" s="600"/>
      <c r="AN58" s="600"/>
      <c r="AO58" s="600"/>
      <c r="AP58" s="481"/>
      <c r="AQ58" s="481"/>
      <c r="AR58" s="481"/>
      <c r="AS58" s="481"/>
      <c r="AT58" s="480"/>
      <c r="AU58" s="479"/>
      <c r="AV58" s="600"/>
      <c r="AW58" s="600"/>
      <c r="AX58" s="600"/>
      <c r="AY58" s="481"/>
      <c r="AZ58" s="481"/>
      <c r="BA58" s="481"/>
      <c r="BB58" s="481"/>
      <c r="BC58" s="480"/>
      <c r="BD58" s="479"/>
      <c r="BE58" s="600"/>
      <c r="BF58" s="600"/>
      <c r="BG58" s="600"/>
      <c r="BH58" s="481"/>
      <c r="BI58" s="481"/>
      <c r="BJ58" s="481"/>
      <c r="BK58" s="481"/>
      <c r="BL58" s="480"/>
      <c r="BM58" s="479"/>
      <c r="BN58" s="600"/>
      <c r="BO58" s="600"/>
      <c r="BP58" s="600"/>
      <c r="BQ58" s="481"/>
      <c r="BR58" s="481"/>
      <c r="BS58" s="481"/>
      <c r="BT58" s="481"/>
      <c r="BU58" s="480"/>
      <c r="BV58" s="479"/>
      <c r="BW58" s="600"/>
      <c r="BX58" s="600"/>
      <c r="BY58" s="600"/>
      <c r="BZ58" s="481"/>
      <c r="CA58" s="481"/>
      <c r="CB58" s="481"/>
      <c r="CC58" s="481"/>
      <c r="CD58" s="480"/>
      <c r="CE58" s="479"/>
      <c r="CF58" s="600"/>
      <c r="CG58" s="600"/>
      <c r="CH58" s="600"/>
      <c r="CI58" s="481"/>
      <c r="CJ58" s="481"/>
      <c r="CK58" s="481"/>
      <c r="CL58" s="481"/>
      <c r="CM58" s="480"/>
      <c r="CN58" s="479"/>
      <c r="CO58" s="600"/>
      <c r="CP58" s="600"/>
      <c r="CQ58" s="600"/>
      <c r="CR58" s="481"/>
      <c r="CS58" s="481"/>
      <c r="CT58" s="481"/>
      <c r="CU58" s="481"/>
      <c r="CV58" s="480"/>
      <c r="CW58" s="479"/>
      <c r="CX58" s="600"/>
      <c r="CY58" s="600"/>
      <c r="CZ58" s="600"/>
      <c r="DA58" s="481"/>
      <c r="DB58" s="481"/>
      <c r="DC58" s="481"/>
      <c r="DD58" s="481"/>
      <c r="DE58" s="480"/>
      <c r="DF58" s="479"/>
      <c r="DG58" s="600"/>
      <c r="DH58" s="600"/>
      <c r="DI58" s="600"/>
      <c r="DJ58" s="481"/>
      <c r="DK58" s="481"/>
      <c r="DL58" s="481"/>
      <c r="DM58" s="481"/>
      <c r="DN58" s="480"/>
      <c r="DO58" s="479"/>
      <c r="DP58" s="600"/>
      <c r="DQ58" s="600"/>
      <c r="DR58" s="600"/>
      <c r="DS58" s="481"/>
      <c r="DT58" s="481"/>
      <c r="DU58" s="481"/>
      <c r="DV58" s="481"/>
      <c r="DW58" s="480"/>
      <c r="DX58" s="479"/>
      <c r="DY58" s="600"/>
      <c r="DZ58" s="600"/>
      <c r="EA58" s="600"/>
      <c r="EB58" s="481"/>
      <c r="EC58" s="481"/>
      <c r="ED58" s="481"/>
      <c r="EE58" s="481"/>
      <c r="EF58" s="480"/>
      <c r="EG58" s="479"/>
      <c r="EH58" s="600"/>
      <c r="EI58" s="600"/>
      <c r="EJ58" s="600"/>
      <c r="EK58" s="481"/>
      <c r="EL58" s="481"/>
      <c r="EM58" s="481"/>
      <c r="EN58" s="481"/>
      <c r="EO58" s="480"/>
      <c r="EP58" s="479"/>
      <c r="EQ58" s="600"/>
      <c r="ER58" s="600"/>
      <c r="ES58" s="600"/>
      <c r="ET58" s="481"/>
      <c r="EU58" s="481"/>
      <c r="EV58" s="481"/>
      <c r="EW58" s="481"/>
      <c r="EX58" s="480"/>
      <c r="EY58" s="479"/>
      <c r="EZ58" s="600"/>
      <c r="FA58" s="600"/>
      <c r="FB58" s="600"/>
      <c r="FC58" s="481"/>
      <c r="FD58" s="481"/>
      <c r="FE58" s="481"/>
      <c r="FF58" s="481"/>
      <c r="FG58" s="480"/>
      <c r="FH58" s="479"/>
      <c r="FI58" s="600"/>
      <c r="FJ58" s="600"/>
      <c r="FK58" s="600"/>
      <c r="FL58" s="481"/>
      <c r="FM58" s="481"/>
      <c r="FN58" s="481"/>
      <c r="FO58" s="481"/>
      <c r="FP58" s="480"/>
      <c r="FQ58" s="479"/>
      <c r="FR58" s="600"/>
      <c r="FS58" s="600"/>
      <c r="FT58" s="600"/>
      <c r="FU58" s="481"/>
      <c r="FV58" s="481"/>
      <c r="FW58" s="481"/>
      <c r="FX58" s="481"/>
      <c r="FY58" s="480"/>
      <c r="FZ58" s="479"/>
      <c r="GA58" s="600"/>
      <c r="GB58" s="600"/>
      <c r="GC58" s="600"/>
      <c r="GD58" s="481"/>
      <c r="GE58" s="481"/>
      <c r="GF58" s="481"/>
      <c r="GG58" s="481"/>
      <c r="GH58" s="480"/>
      <c r="GI58" s="479"/>
      <c r="GJ58" s="600"/>
      <c r="GK58" s="600"/>
      <c r="GL58" s="600"/>
      <c r="GM58" s="481"/>
      <c r="GN58" s="481"/>
      <c r="GO58" s="481"/>
      <c r="GP58" s="481"/>
      <c r="GQ58" s="480"/>
      <c r="GR58" s="479"/>
      <c r="GS58" s="600"/>
      <c r="GT58" s="600"/>
      <c r="GU58" s="600"/>
      <c r="GV58" s="481"/>
      <c r="GW58" s="481"/>
      <c r="GX58" s="481"/>
      <c r="GY58" s="481"/>
      <c r="GZ58" s="480"/>
      <c r="HA58" s="479"/>
      <c r="HB58" s="600"/>
      <c r="HC58" s="600"/>
      <c r="HD58" s="600"/>
      <c r="HE58" s="481"/>
      <c r="HF58" s="481"/>
      <c r="HG58" s="481"/>
      <c r="HH58" s="481"/>
      <c r="HI58" s="480"/>
      <c r="HJ58" s="479"/>
      <c r="HK58" s="600"/>
      <c r="HL58" s="600"/>
    </row>
    <row r="59" spans="1:229" s="478" customFormat="1" ht="9" customHeight="1">
      <c r="A59" s="499"/>
      <c r="B59" s="498"/>
      <c r="C59" s="498"/>
      <c r="D59" s="499" t="s">
        <v>571</v>
      </c>
      <c r="E59" s="498" t="s">
        <v>959</v>
      </c>
      <c r="F59" s="497">
        <v>134.1</v>
      </c>
      <c r="G59" s="497">
        <v>209.7</v>
      </c>
      <c r="H59" s="497">
        <v>-24.4</v>
      </c>
      <c r="I59" s="497">
        <v>15.2</v>
      </c>
      <c r="J59" s="497">
        <v>-18.5</v>
      </c>
      <c r="K59" s="497">
        <v>41.3</v>
      </c>
      <c r="L59" s="497">
        <v>5.6</v>
      </c>
      <c r="M59" s="497">
        <v>-1.8</v>
      </c>
      <c r="N59" s="497">
        <v>7.5</v>
      </c>
      <c r="O59" s="494"/>
      <c r="P59" s="494"/>
      <c r="Q59" s="494"/>
    </row>
    <row r="60" spans="1:229" s="493" customFormat="1" ht="19.899999999999999" customHeight="1">
      <c r="A60" s="496"/>
      <c r="B60" s="599" t="s">
        <v>1054</v>
      </c>
      <c r="C60" s="599"/>
      <c r="D60" s="599"/>
      <c r="E60" s="599"/>
      <c r="F60" s="495">
        <v>-10.9</v>
      </c>
      <c r="G60" s="495">
        <v>-2.9</v>
      </c>
      <c r="H60" s="495">
        <v>-8.1999999999999993</v>
      </c>
      <c r="I60" s="495">
        <v>23.3</v>
      </c>
      <c r="J60" s="495">
        <v>12.3</v>
      </c>
      <c r="K60" s="495">
        <v>9.8000000000000007</v>
      </c>
      <c r="L60" s="495">
        <v>-0.2</v>
      </c>
      <c r="M60" s="495">
        <v>-1.3</v>
      </c>
      <c r="N60" s="495">
        <v>1.1000000000000001</v>
      </c>
      <c r="O60" s="494"/>
      <c r="P60" s="494"/>
      <c r="Q60" s="494"/>
      <c r="R60" s="481"/>
      <c r="S60" s="480"/>
      <c r="T60" s="479"/>
      <c r="U60" s="600"/>
      <c r="V60" s="600"/>
      <c r="W60" s="600"/>
      <c r="X60" s="481"/>
      <c r="Y60" s="481"/>
      <c r="Z60" s="481"/>
      <c r="AA60" s="481"/>
      <c r="AB60" s="480"/>
      <c r="AC60" s="479"/>
      <c r="AD60" s="600"/>
      <c r="AE60" s="600"/>
      <c r="AF60" s="600"/>
      <c r="AG60" s="481"/>
      <c r="AH60" s="481"/>
      <c r="AI60" s="481"/>
      <c r="AJ60" s="481"/>
      <c r="AK60" s="480"/>
      <c r="AL60" s="479"/>
      <c r="AM60" s="600"/>
      <c r="AN60" s="600"/>
      <c r="AO60" s="600"/>
      <c r="AP60" s="481"/>
      <c r="AQ60" s="481"/>
      <c r="AR60" s="481"/>
      <c r="AS60" s="481"/>
      <c r="AT60" s="480"/>
      <c r="AU60" s="479"/>
      <c r="AV60" s="600"/>
      <c r="AW60" s="600"/>
      <c r="AX60" s="600"/>
      <c r="AY60" s="481"/>
      <c r="AZ60" s="481"/>
      <c r="BA60" s="481"/>
      <c r="BB60" s="481"/>
      <c r="BC60" s="480"/>
      <c r="BD60" s="479"/>
      <c r="BE60" s="600"/>
      <c r="BF60" s="600"/>
      <c r="BG60" s="600"/>
      <c r="BH60" s="481"/>
      <c r="BI60" s="481"/>
      <c r="BJ60" s="481"/>
      <c r="BK60" s="481"/>
      <c r="BL60" s="480"/>
      <c r="BM60" s="479"/>
      <c r="BN60" s="600"/>
      <c r="BO60" s="600"/>
      <c r="BP60" s="600"/>
      <c r="BQ60" s="481"/>
      <c r="BR60" s="481"/>
      <c r="BS60" s="481"/>
      <c r="BT60" s="481"/>
      <c r="BU60" s="480"/>
      <c r="BV60" s="479"/>
      <c r="BW60" s="600"/>
      <c r="BX60" s="600"/>
      <c r="BY60" s="600"/>
      <c r="BZ60" s="481"/>
      <c r="CA60" s="481"/>
      <c r="CB60" s="481"/>
      <c r="CC60" s="481"/>
      <c r="CD60" s="480"/>
      <c r="CE60" s="479"/>
      <c r="CF60" s="600"/>
      <c r="CG60" s="600"/>
      <c r="CH60" s="600"/>
      <c r="CI60" s="481"/>
      <c r="CJ60" s="481"/>
      <c r="CK60" s="481"/>
      <c r="CL60" s="481"/>
      <c r="CM60" s="480"/>
      <c r="CN60" s="479"/>
      <c r="CO60" s="600"/>
      <c r="CP60" s="600"/>
      <c r="CQ60" s="600"/>
      <c r="CR60" s="481"/>
      <c r="CS60" s="481"/>
      <c r="CT60" s="481"/>
      <c r="CU60" s="481"/>
      <c r="CV60" s="480"/>
      <c r="CW60" s="479"/>
      <c r="CX60" s="600"/>
      <c r="CY60" s="600"/>
      <c r="CZ60" s="600"/>
      <c r="DA60" s="481"/>
      <c r="DB60" s="481"/>
      <c r="DC60" s="481"/>
      <c r="DD60" s="481"/>
      <c r="DE60" s="480"/>
      <c r="DF60" s="479"/>
      <c r="DG60" s="600"/>
      <c r="DH60" s="600"/>
      <c r="DI60" s="600"/>
      <c r="DJ60" s="481"/>
      <c r="DK60" s="481"/>
      <c r="DL60" s="481"/>
      <c r="DM60" s="481"/>
      <c r="DN60" s="480"/>
      <c r="DO60" s="479"/>
      <c r="DP60" s="600"/>
      <c r="DQ60" s="600"/>
      <c r="DR60" s="600"/>
      <c r="DS60" s="481"/>
      <c r="DT60" s="481"/>
      <c r="DU60" s="481"/>
      <c r="DV60" s="481"/>
      <c r="DW60" s="480"/>
      <c r="DX60" s="479"/>
      <c r="DY60" s="600"/>
      <c r="DZ60" s="600"/>
      <c r="EA60" s="600"/>
      <c r="EB60" s="481"/>
      <c r="EC60" s="481"/>
      <c r="ED60" s="481"/>
      <c r="EE60" s="481"/>
      <c r="EF60" s="480"/>
      <c r="EG60" s="479"/>
      <c r="EH60" s="600"/>
      <c r="EI60" s="600"/>
      <c r="EJ60" s="600"/>
      <c r="EK60" s="481"/>
      <c r="EL60" s="481"/>
      <c r="EM60" s="481"/>
      <c r="EN60" s="481"/>
      <c r="EO60" s="480"/>
      <c r="EP60" s="479"/>
      <c r="EQ60" s="600"/>
      <c r="ER60" s="600"/>
      <c r="ES60" s="600"/>
      <c r="ET60" s="481"/>
      <c r="EU60" s="481"/>
      <c r="EV60" s="481"/>
      <c r="EW60" s="481"/>
      <c r="EX60" s="480"/>
      <c r="EY60" s="479"/>
      <c r="EZ60" s="600"/>
      <c r="FA60" s="600"/>
      <c r="FB60" s="600"/>
      <c r="FC60" s="481"/>
      <c r="FD60" s="481"/>
      <c r="FE60" s="481"/>
      <c r="FF60" s="481"/>
      <c r="FG60" s="480"/>
      <c r="FH60" s="479"/>
      <c r="FI60" s="600"/>
      <c r="FJ60" s="600"/>
      <c r="FK60" s="600"/>
      <c r="FL60" s="481"/>
      <c r="FM60" s="481"/>
      <c r="FN60" s="481"/>
      <c r="FO60" s="481"/>
      <c r="FP60" s="480"/>
      <c r="FQ60" s="479"/>
      <c r="FR60" s="600"/>
      <c r="FS60" s="600"/>
      <c r="FT60" s="600"/>
      <c r="FU60" s="481"/>
      <c r="FV60" s="481"/>
      <c r="FW60" s="481"/>
      <c r="FX60" s="481"/>
      <c r="FY60" s="480"/>
      <c r="FZ60" s="479"/>
      <c r="GA60" s="600"/>
      <c r="GB60" s="600"/>
      <c r="GC60" s="600"/>
      <c r="GD60" s="481"/>
      <c r="GE60" s="481"/>
      <c r="GF60" s="481"/>
      <c r="GG60" s="481"/>
      <c r="GH60" s="480"/>
      <c r="GI60" s="479"/>
      <c r="GJ60" s="600"/>
      <c r="GK60" s="600"/>
      <c r="GL60" s="600"/>
      <c r="GM60" s="481"/>
      <c r="GN60" s="481"/>
      <c r="GO60" s="481"/>
      <c r="GP60" s="481"/>
      <c r="GQ60" s="480"/>
      <c r="GR60" s="479"/>
      <c r="GS60" s="600"/>
      <c r="GT60" s="600"/>
      <c r="GU60" s="600"/>
      <c r="GV60" s="481"/>
      <c r="GW60" s="481"/>
      <c r="GX60" s="481"/>
      <c r="GY60" s="481"/>
      <c r="GZ60" s="480"/>
      <c r="HA60" s="479"/>
      <c r="HB60" s="600"/>
      <c r="HC60" s="600"/>
      <c r="HD60" s="600"/>
      <c r="HE60" s="481"/>
      <c r="HF60" s="481"/>
      <c r="HG60" s="481"/>
      <c r="HH60" s="481"/>
      <c r="HI60" s="480"/>
      <c r="HJ60" s="479"/>
      <c r="HK60" s="600"/>
      <c r="HL60" s="600"/>
    </row>
    <row r="61" spans="1:229" s="478" customFormat="1" ht="4.9000000000000004" customHeight="1" thickBot="1">
      <c r="A61" s="492"/>
      <c r="B61" s="491"/>
      <c r="C61" s="491"/>
      <c r="D61" s="490"/>
      <c r="E61" s="489"/>
      <c r="F61" s="488"/>
      <c r="G61" s="488"/>
      <c r="H61" s="488"/>
      <c r="I61" s="488"/>
      <c r="J61" s="488"/>
      <c r="K61" s="488" t="s">
        <v>1070</v>
      </c>
      <c r="L61" s="488" t="s">
        <v>1070</v>
      </c>
      <c r="M61" s="488" t="s">
        <v>1070</v>
      </c>
      <c r="N61" s="488" t="s">
        <v>1070</v>
      </c>
      <c r="O61" s="481"/>
      <c r="P61" s="481"/>
      <c r="Q61" s="481"/>
      <c r="R61" s="481"/>
      <c r="S61" s="480"/>
      <c r="T61" s="479"/>
      <c r="U61" s="600"/>
      <c r="V61" s="600"/>
      <c r="W61" s="600"/>
      <c r="X61" s="481"/>
      <c r="Y61" s="481"/>
      <c r="Z61" s="481"/>
      <c r="AA61" s="481"/>
      <c r="AB61" s="480"/>
      <c r="AC61" s="479"/>
      <c r="AD61" s="600"/>
      <c r="AE61" s="600"/>
      <c r="AF61" s="600"/>
      <c r="AG61" s="481"/>
      <c r="AH61" s="481"/>
      <c r="AI61" s="481"/>
      <c r="AJ61" s="481"/>
      <c r="AK61" s="480"/>
      <c r="AL61" s="479"/>
      <c r="AM61" s="600"/>
      <c r="AN61" s="600"/>
      <c r="AO61" s="600"/>
      <c r="AP61" s="481"/>
      <c r="AQ61" s="481"/>
      <c r="AR61" s="481"/>
      <c r="AS61" s="481"/>
      <c r="AT61" s="480"/>
      <c r="AU61" s="479"/>
      <c r="AV61" s="600"/>
      <c r="AW61" s="600"/>
      <c r="AX61" s="600"/>
      <c r="AY61" s="481"/>
      <c r="AZ61" s="481"/>
      <c r="BA61" s="481"/>
      <c r="BB61" s="481"/>
      <c r="BC61" s="480"/>
      <c r="BD61" s="479"/>
      <c r="BE61" s="600"/>
      <c r="BF61" s="600"/>
      <c r="BG61" s="600"/>
      <c r="BH61" s="481"/>
      <c r="BI61" s="481"/>
      <c r="BJ61" s="481"/>
      <c r="BK61" s="481"/>
      <c r="BL61" s="480"/>
      <c r="BM61" s="479"/>
      <c r="BN61" s="600"/>
      <c r="BO61" s="600"/>
      <c r="BP61" s="600"/>
      <c r="BQ61" s="481"/>
      <c r="BR61" s="481"/>
      <c r="BS61" s="481"/>
      <c r="BT61" s="481"/>
      <c r="BU61" s="480"/>
      <c r="BV61" s="479"/>
      <c r="BW61" s="600"/>
      <c r="BX61" s="600"/>
      <c r="BY61" s="600"/>
      <c r="BZ61" s="481"/>
      <c r="CA61" s="481"/>
      <c r="CB61" s="481"/>
      <c r="CC61" s="481"/>
      <c r="CD61" s="480"/>
      <c r="CE61" s="479"/>
      <c r="CF61" s="600"/>
      <c r="CG61" s="600"/>
      <c r="CH61" s="600"/>
      <c r="CI61" s="481"/>
      <c r="CJ61" s="481"/>
      <c r="CK61" s="481"/>
      <c r="CL61" s="481"/>
      <c r="CM61" s="480"/>
      <c r="CN61" s="479"/>
      <c r="CO61" s="600"/>
      <c r="CP61" s="600"/>
      <c r="CQ61" s="600"/>
      <c r="CR61" s="481"/>
      <c r="CS61" s="481"/>
      <c r="CT61" s="481"/>
      <c r="CU61" s="481"/>
      <c r="CV61" s="480"/>
      <c r="CW61" s="479"/>
      <c r="CX61" s="600"/>
      <c r="CY61" s="600"/>
      <c r="CZ61" s="600"/>
      <c r="DA61" s="481"/>
      <c r="DB61" s="481"/>
      <c r="DC61" s="481"/>
      <c r="DD61" s="481"/>
      <c r="DE61" s="480"/>
      <c r="DF61" s="479"/>
      <c r="DG61" s="600"/>
      <c r="DH61" s="600"/>
      <c r="DI61" s="600"/>
      <c r="DJ61" s="481"/>
      <c r="DK61" s="481"/>
      <c r="DL61" s="481"/>
      <c r="DM61" s="481"/>
      <c r="DN61" s="480"/>
      <c r="DO61" s="479"/>
      <c r="DP61" s="600"/>
      <c r="DQ61" s="600"/>
      <c r="DR61" s="600"/>
      <c r="DS61" s="481"/>
      <c r="DT61" s="481"/>
      <c r="DU61" s="481"/>
      <c r="DV61" s="481"/>
      <c r="DW61" s="480"/>
      <c r="DX61" s="479"/>
      <c r="DY61" s="600"/>
      <c r="DZ61" s="600"/>
      <c r="EA61" s="600"/>
      <c r="EB61" s="481"/>
      <c r="EC61" s="481"/>
      <c r="ED61" s="481"/>
      <c r="EE61" s="481"/>
      <c r="EF61" s="480"/>
      <c r="EG61" s="479"/>
      <c r="EH61" s="600"/>
      <c r="EI61" s="600"/>
      <c r="EJ61" s="600"/>
      <c r="EK61" s="481"/>
      <c r="EL61" s="481"/>
      <c r="EM61" s="481"/>
      <c r="EN61" s="481"/>
      <c r="EO61" s="480"/>
      <c r="EP61" s="479"/>
      <c r="EQ61" s="600"/>
      <c r="ER61" s="600"/>
      <c r="ES61" s="600"/>
      <c r="ET61" s="481"/>
      <c r="EU61" s="481"/>
      <c r="EV61" s="481"/>
      <c r="EW61" s="481"/>
      <c r="EX61" s="480"/>
      <c r="EY61" s="479"/>
      <c r="EZ61" s="600"/>
      <c r="FA61" s="600"/>
      <c r="FB61" s="600"/>
      <c r="FC61" s="481"/>
      <c r="FD61" s="481"/>
      <c r="FE61" s="481"/>
      <c r="FF61" s="481"/>
      <c r="FG61" s="480"/>
      <c r="FH61" s="479"/>
      <c r="FI61" s="600"/>
      <c r="FJ61" s="600"/>
      <c r="FK61" s="600"/>
      <c r="FL61" s="481"/>
      <c r="FM61" s="481"/>
      <c r="FN61" s="481"/>
      <c r="FO61" s="481"/>
      <c r="FP61" s="480"/>
      <c r="FQ61" s="479"/>
      <c r="FR61" s="600"/>
      <c r="FS61" s="600"/>
      <c r="FT61" s="600"/>
      <c r="FU61" s="481"/>
      <c r="FV61" s="481"/>
      <c r="FW61" s="481"/>
      <c r="FX61" s="481"/>
      <c r="FY61" s="480"/>
      <c r="FZ61" s="479"/>
      <c r="GA61" s="600"/>
      <c r="GB61" s="600"/>
      <c r="GC61" s="600"/>
      <c r="GD61" s="481"/>
      <c r="GE61" s="481"/>
      <c r="GF61" s="481"/>
      <c r="GG61" s="481"/>
      <c r="GH61" s="480"/>
      <c r="GI61" s="479"/>
      <c r="GJ61" s="600"/>
      <c r="GK61" s="600"/>
      <c r="GL61" s="600"/>
      <c r="GM61" s="481"/>
      <c r="GN61" s="481"/>
      <c r="GO61" s="481"/>
      <c r="GP61" s="481"/>
      <c r="GQ61" s="480"/>
      <c r="GR61" s="479"/>
      <c r="GS61" s="600"/>
      <c r="GT61" s="600"/>
      <c r="GU61" s="600"/>
      <c r="GV61" s="481"/>
      <c r="GW61" s="481"/>
      <c r="GX61" s="481"/>
      <c r="GY61" s="481"/>
      <c r="GZ61" s="480"/>
      <c r="HA61" s="479"/>
      <c r="HB61" s="600"/>
      <c r="HC61" s="600"/>
      <c r="HD61" s="600"/>
      <c r="HE61" s="481"/>
      <c r="HF61" s="481"/>
      <c r="HG61" s="481"/>
      <c r="HH61" s="481"/>
      <c r="HI61" s="480"/>
      <c r="HJ61" s="479"/>
      <c r="HK61" s="600"/>
      <c r="HL61" s="600"/>
      <c r="HM61" s="600"/>
      <c r="HN61" s="481"/>
      <c r="HO61" s="481"/>
      <c r="HP61" s="481"/>
      <c r="HQ61" s="481"/>
      <c r="HR61" s="480"/>
      <c r="HS61" s="479"/>
      <c r="HT61" s="600"/>
      <c r="HU61" s="600"/>
    </row>
    <row r="62" spans="1:229" s="483" customFormat="1" ht="9" customHeight="1" thickTop="1">
      <c r="A62" s="487" t="s">
        <v>1055</v>
      </c>
      <c r="B62" s="487"/>
      <c r="C62" s="487"/>
      <c r="D62" s="487"/>
      <c r="E62" s="487"/>
      <c r="F62" s="487"/>
      <c r="G62" s="487"/>
      <c r="H62" s="487"/>
      <c r="I62" s="487"/>
      <c r="J62" s="487"/>
      <c r="K62" s="487"/>
    </row>
    <row r="63" spans="1:229" s="483" customFormat="1" ht="9" customHeight="1">
      <c r="A63" s="486"/>
      <c r="B63" s="485"/>
      <c r="C63" s="485"/>
      <c r="D63" s="484"/>
      <c r="F63" s="473"/>
      <c r="G63" s="473"/>
      <c r="H63" s="473"/>
      <c r="I63" s="474"/>
      <c r="J63" s="474"/>
      <c r="K63" s="474"/>
      <c r="L63" s="472"/>
      <c r="M63" s="472"/>
      <c r="N63" s="472"/>
    </row>
    <row r="64" spans="1:229" s="475" customFormat="1" ht="9" customHeight="1">
      <c r="A64" s="477"/>
      <c r="B64" s="478"/>
      <c r="C64" s="478"/>
      <c r="D64" s="477"/>
      <c r="E64" s="476"/>
      <c r="F64" s="473"/>
      <c r="G64" s="473"/>
      <c r="H64" s="473"/>
      <c r="I64" s="474"/>
      <c r="J64" s="474"/>
      <c r="K64" s="474"/>
      <c r="L64" s="472"/>
      <c r="M64" s="472"/>
      <c r="N64" s="472"/>
    </row>
    <row r="65" spans="1:220" s="475" customFormat="1" ht="9" customHeight="1">
      <c r="A65" s="477"/>
      <c r="B65" s="478"/>
      <c r="C65" s="478"/>
      <c r="D65" s="477"/>
      <c r="E65" s="476"/>
      <c r="F65" s="473"/>
      <c r="G65" s="473"/>
      <c r="H65" s="473"/>
      <c r="I65" s="474"/>
      <c r="J65" s="474"/>
      <c r="K65" s="474"/>
      <c r="L65" s="472"/>
      <c r="M65" s="472"/>
      <c r="N65" s="472"/>
    </row>
    <row r="66" spans="1:220" s="478" customFormat="1" ht="10.15" customHeight="1">
      <c r="A66" s="482"/>
      <c r="B66" s="600"/>
      <c r="C66" s="600"/>
      <c r="D66" s="600"/>
      <c r="E66" s="600"/>
      <c r="F66" s="473"/>
      <c r="G66" s="473"/>
      <c r="H66" s="473"/>
      <c r="I66" s="474"/>
      <c r="J66" s="474"/>
      <c r="K66" s="474"/>
      <c r="L66" s="472"/>
      <c r="M66" s="472"/>
      <c r="N66" s="472"/>
      <c r="O66" s="481"/>
      <c r="P66" s="481"/>
      <c r="Q66" s="481"/>
      <c r="R66" s="481"/>
      <c r="S66" s="480"/>
      <c r="T66" s="479"/>
      <c r="U66" s="600"/>
      <c r="V66" s="600"/>
      <c r="W66" s="600"/>
      <c r="X66" s="481"/>
      <c r="Y66" s="481"/>
      <c r="Z66" s="481"/>
      <c r="AA66" s="481"/>
      <c r="AB66" s="480"/>
      <c r="AC66" s="479"/>
      <c r="AD66" s="600"/>
      <c r="AE66" s="600"/>
      <c r="AF66" s="600"/>
      <c r="AG66" s="481"/>
      <c r="AH66" s="481"/>
      <c r="AI66" s="481"/>
      <c r="AJ66" s="481"/>
      <c r="AK66" s="480"/>
      <c r="AL66" s="479"/>
      <c r="AM66" s="600"/>
      <c r="AN66" s="600"/>
      <c r="AO66" s="600"/>
      <c r="AP66" s="481"/>
      <c r="AQ66" s="481"/>
      <c r="AR66" s="481"/>
      <c r="AS66" s="481"/>
      <c r="AT66" s="480"/>
      <c r="AU66" s="479"/>
      <c r="AV66" s="600"/>
      <c r="AW66" s="600"/>
      <c r="AX66" s="600"/>
      <c r="AY66" s="481"/>
      <c r="AZ66" s="481"/>
      <c r="BA66" s="481"/>
      <c r="BB66" s="481"/>
      <c r="BC66" s="480"/>
      <c r="BD66" s="479"/>
      <c r="BE66" s="600"/>
      <c r="BF66" s="600"/>
      <c r="BG66" s="600"/>
      <c r="BH66" s="481"/>
      <c r="BI66" s="481"/>
      <c r="BJ66" s="481"/>
      <c r="BK66" s="481"/>
      <c r="BL66" s="480"/>
      <c r="BM66" s="479"/>
      <c r="BN66" s="600"/>
      <c r="BO66" s="600"/>
      <c r="BP66" s="600"/>
      <c r="BQ66" s="481"/>
      <c r="BR66" s="481"/>
      <c r="BS66" s="481"/>
      <c r="BT66" s="481"/>
      <c r="BU66" s="480"/>
      <c r="BV66" s="479"/>
      <c r="BW66" s="600"/>
      <c r="BX66" s="600"/>
      <c r="BY66" s="600"/>
      <c r="BZ66" s="481"/>
      <c r="CA66" s="481"/>
      <c r="CB66" s="481"/>
      <c r="CC66" s="481"/>
      <c r="CD66" s="480"/>
      <c r="CE66" s="479"/>
      <c r="CF66" s="600"/>
      <c r="CG66" s="600"/>
      <c r="CH66" s="600"/>
      <c r="CI66" s="481"/>
      <c r="CJ66" s="481"/>
      <c r="CK66" s="481"/>
      <c r="CL66" s="481"/>
      <c r="CM66" s="480"/>
      <c r="CN66" s="479"/>
      <c r="CO66" s="600"/>
      <c r="CP66" s="600"/>
      <c r="CQ66" s="600"/>
      <c r="CR66" s="481"/>
      <c r="CS66" s="481"/>
      <c r="CT66" s="481"/>
      <c r="CU66" s="481"/>
      <c r="CV66" s="480"/>
      <c r="CW66" s="479"/>
      <c r="CX66" s="600"/>
      <c r="CY66" s="600"/>
      <c r="CZ66" s="600"/>
      <c r="DA66" s="481"/>
      <c r="DB66" s="481"/>
      <c r="DC66" s="481"/>
      <c r="DD66" s="481"/>
      <c r="DE66" s="480"/>
      <c r="DF66" s="479"/>
      <c r="DG66" s="600"/>
      <c r="DH66" s="600"/>
      <c r="DI66" s="600"/>
      <c r="DJ66" s="481"/>
      <c r="DK66" s="481"/>
      <c r="DL66" s="481"/>
      <c r="DM66" s="481"/>
      <c r="DN66" s="480"/>
      <c r="DO66" s="479"/>
      <c r="DP66" s="600"/>
      <c r="DQ66" s="600"/>
      <c r="DR66" s="600"/>
      <c r="DS66" s="481"/>
      <c r="DT66" s="481"/>
      <c r="DU66" s="481"/>
      <c r="DV66" s="481"/>
      <c r="DW66" s="480"/>
      <c r="DX66" s="479"/>
      <c r="DY66" s="600"/>
      <c r="DZ66" s="600"/>
      <c r="EA66" s="600"/>
      <c r="EB66" s="481"/>
      <c r="EC66" s="481"/>
      <c r="ED66" s="481"/>
      <c r="EE66" s="481"/>
      <c r="EF66" s="480"/>
      <c r="EG66" s="479"/>
      <c r="EH66" s="600"/>
      <c r="EI66" s="600"/>
      <c r="EJ66" s="600"/>
      <c r="EK66" s="481"/>
      <c r="EL66" s="481"/>
      <c r="EM66" s="481"/>
      <c r="EN66" s="481"/>
      <c r="EO66" s="480"/>
      <c r="EP66" s="479"/>
      <c r="EQ66" s="600"/>
      <c r="ER66" s="600"/>
      <c r="ES66" s="600"/>
      <c r="ET66" s="481"/>
      <c r="EU66" s="481"/>
      <c r="EV66" s="481"/>
      <c r="EW66" s="481"/>
      <c r="EX66" s="480"/>
      <c r="EY66" s="479"/>
      <c r="EZ66" s="600"/>
      <c r="FA66" s="600"/>
      <c r="FB66" s="600"/>
      <c r="FC66" s="481"/>
      <c r="FD66" s="481"/>
      <c r="FE66" s="481"/>
      <c r="FF66" s="481"/>
      <c r="FG66" s="480"/>
      <c r="FH66" s="479"/>
      <c r="FI66" s="600"/>
      <c r="FJ66" s="600"/>
      <c r="FK66" s="600"/>
      <c r="FL66" s="481"/>
      <c r="FM66" s="481"/>
      <c r="FN66" s="481"/>
      <c r="FO66" s="481"/>
      <c r="FP66" s="480"/>
      <c r="FQ66" s="479"/>
      <c r="FR66" s="600"/>
      <c r="FS66" s="600"/>
      <c r="FT66" s="600"/>
      <c r="FU66" s="481"/>
      <c r="FV66" s="481"/>
      <c r="FW66" s="481"/>
      <c r="FX66" s="481"/>
      <c r="FY66" s="480"/>
      <c r="FZ66" s="479"/>
      <c r="GA66" s="600"/>
      <c r="GB66" s="600"/>
      <c r="GC66" s="600"/>
      <c r="GD66" s="481"/>
      <c r="GE66" s="481"/>
      <c r="GF66" s="481"/>
      <c r="GG66" s="481"/>
      <c r="GH66" s="480"/>
      <c r="GI66" s="479"/>
      <c r="GJ66" s="600"/>
      <c r="GK66" s="600"/>
      <c r="GL66" s="600"/>
      <c r="GM66" s="481"/>
      <c r="GN66" s="481"/>
      <c r="GO66" s="481"/>
      <c r="GP66" s="481"/>
      <c r="GQ66" s="480"/>
      <c r="GR66" s="479"/>
      <c r="GS66" s="600"/>
      <c r="GT66" s="600"/>
      <c r="GU66" s="600"/>
      <c r="GV66" s="481"/>
      <c r="GW66" s="481"/>
      <c r="GX66" s="481"/>
      <c r="GY66" s="481"/>
      <c r="GZ66" s="480"/>
      <c r="HA66" s="479"/>
      <c r="HB66" s="600"/>
      <c r="HC66" s="600"/>
      <c r="HD66" s="600"/>
      <c r="HE66" s="481"/>
      <c r="HF66" s="481"/>
      <c r="HG66" s="481"/>
      <c r="HH66" s="481"/>
      <c r="HI66" s="480"/>
      <c r="HJ66" s="479"/>
      <c r="HK66" s="600"/>
      <c r="HL66" s="600"/>
    </row>
    <row r="67" spans="1:220" s="475" customFormat="1" ht="9" customHeight="1">
      <c r="A67" s="477"/>
      <c r="B67" s="478"/>
      <c r="C67" s="478"/>
      <c r="D67" s="477"/>
      <c r="E67" s="476"/>
      <c r="F67" s="473"/>
      <c r="G67" s="473"/>
      <c r="H67" s="473"/>
      <c r="I67" s="474"/>
      <c r="J67" s="474"/>
      <c r="K67" s="474"/>
      <c r="L67" s="472"/>
      <c r="M67" s="472"/>
      <c r="N67" s="472"/>
    </row>
    <row r="68" spans="1:220" s="475" customFormat="1" ht="9" customHeight="1">
      <c r="A68" s="477"/>
      <c r="B68" s="478"/>
      <c r="C68" s="478"/>
      <c r="D68" s="477"/>
      <c r="E68" s="476"/>
      <c r="F68" s="473"/>
      <c r="G68" s="473"/>
      <c r="H68" s="473"/>
      <c r="I68" s="474"/>
      <c r="J68" s="474"/>
      <c r="K68" s="474"/>
      <c r="L68" s="472"/>
      <c r="M68" s="472"/>
      <c r="N68" s="472"/>
    </row>
    <row r="69" spans="1:220" s="475" customFormat="1" ht="9" customHeight="1">
      <c r="A69" s="477"/>
      <c r="B69" s="478"/>
      <c r="C69" s="478"/>
      <c r="D69" s="477"/>
      <c r="E69" s="476"/>
      <c r="F69" s="473"/>
      <c r="G69" s="473"/>
      <c r="H69" s="473"/>
      <c r="I69" s="474"/>
      <c r="J69" s="474"/>
      <c r="K69" s="474"/>
      <c r="L69" s="472"/>
      <c r="M69" s="472"/>
      <c r="N69" s="472"/>
    </row>
    <row r="70" spans="1:220" s="478" customFormat="1" ht="8.4499999999999993" customHeight="1">
      <c r="A70" s="482"/>
      <c r="B70" s="600"/>
      <c r="C70" s="600"/>
      <c r="D70" s="600"/>
      <c r="E70" s="600"/>
      <c r="F70" s="473"/>
      <c r="G70" s="473"/>
      <c r="H70" s="473"/>
      <c r="I70" s="474"/>
      <c r="J70" s="474"/>
      <c r="K70" s="474"/>
      <c r="L70" s="472"/>
      <c r="M70" s="472"/>
      <c r="N70" s="472"/>
      <c r="O70" s="481"/>
      <c r="P70" s="481"/>
      <c r="Q70" s="481"/>
      <c r="R70" s="481"/>
      <c r="S70" s="480"/>
      <c r="T70" s="479"/>
      <c r="U70" s="600"/>
      <c r="V70" s="600"/>
      <c r="W70" s="600"/>
      <c r="X70" s="481"/>
      <c r="Y70" s="481"/>
      <c r="Z70" s="481"/>
      <c r="AA70" s="481"/>
      <c r="AB70" s="480"/>
      <c r="AC70" s="479"/>
      <c r="AD70" s="600"/>
      <c r="AE70" s="600"/>
      <c r="AF70" s="600"/>
      <c r="AG70" s="481"/>
      <c r="AH70" s="481"/>
      <c r="AI70" s="481"/>
      <c r="AJ70" s="481"/>
      <c r="AK70" s="480"/>
      <c r="AL70" s="479"/>
      <c r="AM70" s="600"/>
      <c r="AN70" s="600"/>
      <c r="AO70" s="600"/>
      <c r="AP70" s="481"/>
      <c r="AQ70" s="481"/>
      <c r="AR70" s="481"/>
      <c r="AS70" s="481"/>
      <c r="AT70" s="480"/>
      <c r="AU70" s="479"/>
      <c r="AV70" s="600"/>
      <c r="AW70" s="600"/>
      <c r="AX70" s="600"/>
      <c r="AY70" s="481"/>
      <c r="AZ70" s="481"/>
      <c r="BA70" s="481"/>
      <c r="BB70" s="481"/>
      <c r="BC70" s="480"/>
      <c r="BD70" s="479"/>
      <c r="BE70" s="600"/>
      <c r="BF70" s="600"/>
      <c r="BG70" s="600"/>
      <c r="BH70" s="481"/>
      <c r="BI70" s="481"/>
      <c r="BJ70" s="481"/>
      <c r="BK70" s="481"/>
      <c r="BL70" s="480"/>
      <c r="BM70" s="479"/>
      <c r="BN70" s="600"/>
      <c r="BO70" s="600"/>
      <c r="BP70" s="600"/>
      <c r="BQ70" s="481"/>
      <c r="BR70" s="481"/>
      <c r="BS70" s="481"/>
      <c r="BT70" s="481"/>
      <c r="BU70" s="480"/>
      <c r="BV70" s="479"/>
      <c r="BW70" s="600"/>
      <c r="BX70" s="600"/>
      <c r="BY70" s="600"/>
      <c r="BZ70" s="481"/>
      <c r="CA70" s="481"/>
      <c r="CB70" s="481"/>
      <c r="CC70" s="481"/>
      <c r="CD70" s="480"/>
      <c r="CE70" s="479"/>
      <c r="CF70" s="600"/>
      <c r="CG70" s="600"/>
      <c r="CH70" s="600"/>
      <c r="CI70" s="481"/>
      <c r="CJ70" s="481"/>
      <c r="CK70" s="481"/>
      <c r="CL70" s="481"/>
      <c r="CM70" s="480"/>
      <c r="CN70" s="479"/>
      <c r="CO70" s="600"/>
      <c r="CP70" s="600"/>
      <c r="CQ70" s="600"/>
      <c r="CR70" s="481"/>
      <c r="CS70" s="481"/>
      <c r="CT70" s="481"/>
      <c r="CU70" s="481"/>
      <c r="CV70" s="480"/>
      <c r="CW70" s="479"/>
      <c r="CX70" s="600"/>
      <c r="CY70" s="600"/>
      <c r="CZ70" s="600"/>
      <c r="DA70" s="481"/>
      <c r="DB70" s="481"/>
      <c r="DC70" s="481"/>
      <c r="DD70" s="481"/>
      <c r="DE70" s="480"/>
      <c r="DF70" s="479"/>
      <c r="DG70" s="600"/>
      <c r="DH70" s="600"/>
      <c r="DI70" s="600"/>
      <c r="DJ70" s="481"/>
      <c r="DK70" s="481"/>
      <c r="DL70" s="481"/>
      <c r="DM70" s="481"/>
      <c r="DN70" s="480"/>
      <c r="DO70" s="479"/>
      <c r="DP70" s="600"/>
      <c r="DQ70" s="600"/>
      <c r="DR70" s="600"/>
      <c r="DS70" s="481"/>
      <c r="DT70" s="481"/>
      <c r="DU70" s="481"/>
      <c r="DV70" s="481"/>
      <c r="DW70" s="480"/>
      <c r="DX70" s="479"/>
      <c r="DY70" s="600"/>
      <c r="DZ70" s="600"/>
      <c r="EA70" s="600"/>
      <c r="EB70" s="481"/>
      <c r="EC70" s="481"/>
      <c r="ED70" s="481"/>
      <c r="EE70" s="481"/>
      <c r="EF70" s="480"/>
      <c r="EG70" s="479"/>
      <c r="EH70" s="600"/>
      <c r="EI70" s="600"/>
      <c r="EJ70" s="600"/>
      <c r="EK70" s="481"/>
      <c r="EL70" s="481"/>
      <c r="EM70" s="481"/>
      <c r="EN70" s="481"/>
      <c r="EO70" s="480"/>
      <c r="EP70" s="479"/>
      <c r="EQ70" s="600"/>
      <c r="ER70" s="600"/>
      <c r="ES70" s="600"/>
      <c r="ET70" s="481"/>
      <c r="EU70" s="481"/>
      <c r="EV70" s="481"/>
      <c r="EW70" s="481"/>
      <c r="EX70" s="480"/>
      <c r="EY70" s="479"/>
      <c r="EZ70" s="600"/>
      <c r="FA70" s="600"/>
      <c r="FB70" s="600"/>
      <c r="FC70" s="481"/>
      <c r="FD70" s="481"/>
      <c r="FE70" s="481"/>
      <c r="FF70" s="481"/>
      <c r="FG70" s="480"/>
      <c r="FH70" s="479"/>
      <c r="FI70" s="600"/>
      <c r="FJ70" s="600"/>
      <c r="FK70" s="600"/>
      <c r="FL70" s="481"/>
      <c r="FM70" s="481"/>
      <c r="FN70" s="481"/>
      <c r="FO70" s="481"/>
      <c r="FP70" s="480"/>
      <c r="FQ70" s="479"/>
      <c r="FR70" s="600"/>
      <c r="FS70" s="600"/>
      <c r="FT70" s="600"/>
      <c r="FU70" s="481"/>
      <c r="FV70" s="481"/>
      <c r="FW70" s="481"/>
      <c r="FX70" s="481"/>
      <c r="FY70" s="480"/>
      <c r="FZ70" s="479"/>
      <c r="GA70" s="600"/>
      <c r="GB70" s="600"/>
      <c r="GC70" s="600"/>
      <c r="GD70" s="481"/>
      <c r="GE70" s="481"/>
      <c r="GF70" s="481"/>
      <c r="GG70" s="481"/>
      <c r="GH70" s="480"/>
      <c r="GI70" s="479"/>
      <c r="GJ70" s="600"/>
      <c r="GK70" s="600"/>
      <c r="GL70" s="600"/>
      <c r="GM70" s="481"/>
      <c r="GN70" s="481"/>
      <c r="GO70" s="481"/>
      <c r="GP70" s="481"/>
      <c r="GQ70" s="480"/>
      <c r="GR70" s="479"/>
      <c r="GS70" s="600"/>
      <c r="GT70" s="600"/>
      <c r="GU70" s="600"/>
      <c r="GV70" s="481"/>
      <c r="GW70" s="481"/>
      <c r="GX70" s="481"/>
      <c r="GY70" s="481"/>
      <c r="GZ70" s="480"/>
      <c r="HA70" s="479"/>
      <c r="HB70" s="600"/>
      <c r="HC70" s="600"/>
      <c r="HD70" s="600"/>
      <c r="HE70" s="481"/>
      <c r="HF70" s="481"/>
      <c r="HG70" s="481"/>
      <c r="HH70" s="481"/>
      <c r="HI70" s="480"/>
      <c r="HJ70" s="479"/>
      <c r="HK70" s="600"/>
      <c r="HL70" s="600"/>
    </row>
    <row r="71" spans="1:220" s="475" customFormat="1" ht="9" customHeight="1">
      <c r="A71" s="477"/>
      <c r="B71" s="478"/>
      <c r="C71" s="478"/>
      <c r="D71" s="477"/>
      <c r="E71" s="476"/>
      <c r="F71" s="473"/>
      <c r="G71" s="473"/>
      <c r="H71" s="473"/>
      <c r="I71" s="474"/>
      <c r="J71" s="474"/>
      <c r="K71" s="474"/>
      <c r="L71" s="472"/>
      <c r="M71" s="472"/>
      <c r="N71" s="472"/>
    </row>
    <row r="72" spans="1:220" s="475" customFormat="1" ht="9" customHeight="1">
      <c r="A72" s="477"/>
      <c r="B72" s="478"/>
      <c r="C72" s="478"/>
      <c r="D72" s="477"/>
      <c r="E72" s="476"/>
      <c r="F72" s="473"/>
      <c r="G72" s="473"/>
      <c r="H72" s="473"/>
      <c r="I72" s="474"/>
      <c r="J72" s="474"/>
      <c r="K72" s="474"/>
      <c r="L72" s="472"/>
      <c r="M72" s="472"/>
      <c r="N72" s="472"/>
    </row>
    <row r="73" spans="1:220">
      <c r="A73" s="232"/>
      <c r="B73" s="232"/>
      <c r="C73" s="232"/>
      <c r="D73" s="232"/>
      <c r="E73" s="233"/>
      <c r="F73" s="473"/>
      <c r="G73" s="473"/>
      <c r="H73" s="473"/>
      <c r="I73" s="474"/>
      <c r="J73" s="474"/>
      <c r="K73" s="474"/>
      <c r="L73" s="472"/>
      <c r="M73" s="472"/>
      <c r="N73" s="472"/>
    </row>
    <row r="74" spans="1:220">
      <c r="A74" s="232"/>
      <c r="B74" s="232"/>
      <c r="C74" s="232"/>
      <c r="D74" s="232"/>
      <c r="E74" s="233"/>
      <c r="F74" s="473"/>
      <c r="G74" s="473"/>
      <c r="H74" s="473"/>
      <c r="I74" s="474"/>
      <c r="J74" s="474"/>
      <c r="K74" s="474"/>
      <c r="L74" s="472"/>
      <c r="M74" s="472"/>
      <c r="N74" s="472"/>
    </row>
    <row r="75" spans="1:220">
      <c r="A75" s="232"/>
      <c r="B75" s="232"/>
      <c r="C75" s="232"/>
      <c r="D75" s="232"/>
      <c r="E75" s="233"/>
      <c r="F75" s="473"/>
      <c r="G75" s="473"/>
      <c r="H75" s="473"/>
      <c r="I75" s="474"/>
      <c r="J75" s="474"/>
      <c r="K75" s="474"/>
      <c r="L75" s="472"/>
      <c r="M75" s="472"/>
      <c r="N75" s="472"/>
    </row>
    <row r="76" spans="1:220">
      <c r="A76" s="232"/>
      <c r="B76" s="232"/>
      <c r="C76" s="232"/>
      <c r="D76" s="232"/>
      <c r="E76" s="233"/>
      <c r="F76" s="473"/>
      <c r="G76" s="473"/>
      <c r="H76" s="473"/>
      <c r="I76" s="474"/>
      <c r="J76" s="474"/>
      <c r="K76" s="474"/>
      <c r="L76" s="472"/>
      <c r="M76" s="472"/>
      <c r="N76" s="472"/>
    </row>
    <row r="77" spans="1:220">
      <c r="A77" s="232"/>
      <c r="B77" s="232"/>
      <c r="C77" s="232"/>
      <c r="D77" s="232"/>
      <c r="E77" s="233"/>
      <c r="F77" s="473"/>
      <c r="G77" s="473"/>
      <c r="H77" s="473"/>
      <c r="I77" s="474"/>
      <c r="J77" s="474"/>
      <c r="K77" s="474"/>
      <c r="L77" s="472"/>
      <c r="M77" s="472"/>
      <c r="N77" s="472"/>
    </row>
    <row r="78" spans="1:220">
      <c r="F78" s="473"/>
      <c r="G78" s="473"/>
      <c r="H78" s="473"/>
      <c r="I78" s="474"/>
      <c r="J78" s="474"/>
      <c r="K78" s="474"/>
      <c r="L78" s="472"/>
      <c r="M78" s="472"/>
      <c r="N78" s="472"/>
    </row>
    <row r="79" spans="1:220">
      <c r="F79" s="473"/>
      <c r="G79" s="473"/>
      <c r="H79" s="473"/>
      <c r="I79" s="474"/>
      <c r="J79" s="474"/>
      <c r="K79" s="474"/>
      <c r="L79" s="472"/>
      <c r="M79" s="472"/>
      <c r="N79" s="472"/>
    </row>
    <row r="80" spans="1:220">
      <c r="F80" s="473"/>
      <c r="G80" s="473"/>
      <c r="H80" s="473"/>
      <c r="I80" s="474"/>
      <c r="J80" s="474"/>
      <c r="K80" s="474"/>
      <c r="L80" s="472"/>
      <c r="M80" s="472"/>
      <c r="N80" s="472"/>
    </row>
    <row r="81" spans="6:14">
      <c r="F81" s="473"/>
      <c r="G81" s="473"/>
      <c r="H81" s="473"/>
      <c r="I81" s="474"/>
      <c r="J81" s="474"/>
      <c r="K81" s="474"/>
      <c r="L81" s="472"/>
      <c r="M81" s="472"/>
      <c r="N81" s="472"/>
    </row>
    <row r="82" spans="6:14">
      <c r="F82" s="473"/>
      <c r="G82" s="473"/>
      <c r="H82" s="473"/>
      <c r="I82" s="474"/>
      <c r="J82" s="474"/>
      <c r="K82" s="474"/>
      <c r="L82" s="472"/>
      <c r="M82" s="472"/>
      <c r="N82" s="472"/>
    </row>
    <row r="83" spans="6:14">
      <c r="F83" s="473"/>
      <c r="G83" s="473"/>
      <c r="H83" s="473"/>
      <c r="I83" s="474"/>
      <c r="J83" s="474"/>
      <c r="K83" s="474"/>
      <c r="L83" s="472"/>
      <c r="M83" s="472"/>
      <c r="N83" s="472"/>
    </row>
    <row r="84" spans="6:14">
      <c r="F84" s="473"/>
      <c r="G84" s="473"/>
      <c r="H84" s="473"/>
      <c r="I84" s="474"/>
      <c r="J84" s="474"/>
      <c r="K84" s="474"/>
      <c r="L84" s="472"/>
      <c r="M84" s="472"/>
      <c r="N84" s="472"/>
    </row>
    <row r="85" spans="6:14">
      <c r="F85" s="473"/>
      <c r="G85" s="473"/>
      <c r="H85" s="473"/>
      <c r="I85" s="474"/>
      <c r="J85" s="474"/>
      <c r="K85" s="474"/>
      <c r="L85" s="472"/>
      <c r="M85" s="472"/>
      <c r="N85" s="472"/>
    </row>
    <row r="86" spans="6:14">
      <c r="F86" s="473"/>
      <c r="G86" s="473"/>
      <c r="H86" s="473"/>
      <c r="I86" s="474"/>
      <c r="J86" s="474"/>
      <c r="K86" s="474"/>
      <c r="L86" s="472"/>
      <c r="M86" s="472"/>
      <c r="N86" s="472"/>
    </row>
    <row r="87" spans="6:14">
      <c r="F87" s="473"/>
      <c r="G87" s="473"/>
      <c r="H87" s="473"/>
      <c r="I87" s="474"/>
      <c r="J87" s="474"/>
      <c r="K87" s="474"/>
      <c r="L87" s="472"/>
      <c r="M87" s="472"/>
      <c r="N87" s="472"/>
    </row>
    <row r="88" spans="6:14">
      <c r="F88" s="473"/>
      <c r="G88" s="473"/>
      <c r="H88" s="473"/>
      <c r="I88" s="474"/>
      <c r="J88" s="474"/>
      <c r="K88" s="474"/>
      <c r="L88" s="472"/>
      <c r="M88" s="472"/>
      <c r="N88" s="472"/>
    </row>
    <row r="89" spans="6:14">
      <c r="F89" s="473"/>
      <c r="G89" s="473"/>
      <c r="H89" s="473"/>
      <c r="I89" s="474"/>
      <c r="J89" s="474"/>
      <c r="K89" s="474"/>
      <c r="L89" s="472"/>
      <c r="M89" s="472"/>
      <c r="N89" s="472"/>
    </row>
    <row r="90" spans="6:14">
      <c r="F90" s="473"/>
      <c r="G90" s="473"/>
      <c r="H90" s="473"/>
      <c r="I90" s="474"/>
      <c r="J90" s="474"/>
      <c r="K90" s="474"/>
      <c r="L90" s="472"/>
      <c r="M90" s="472"/>
      <c r="N90" s="472"/>
    </row>
    <row r="91" spans="6:14">
      <c r="F91" s="473"/>
      <c r="G91" s="473"/>
      <c r="H91" s="473"/>
      <c r="I91" s="474"/>
      <c r="J91" s="474"/>
      <c r="K91" s="474"/>
      <c r="L91" s="472"/>
      <c r="M91" s="472"/>
      <c r="N91" s="472"/>
    </row>
    <row r="92" spans="6:14">
      <c r="F92" s="473"/>
      <c r="G92" s="473"/>
      <c r="H92" s="473"/>
      <c r="I92" s="474"/>
      <c r="J92" s="474"/>
      <c r="K92" s="474"/>
      <c r="L92" s="472"/>
      <c r="M92" s="472"/>
      <c r="N92" s="472"/>
    </row>
    <row r="93" spans="6:14">
      <c r="F93" s="473"/>
      <c r="G93" s="473"/>
      <c r="H93" s="473"/>
      <c r="I93" s="474"/>
      <c r="J93" s="474"/>
      <c r="K93" s="474"/>
      <c r="L93" s="472"/>
      <c r="M93" s="472"/>
      <c r="N93" s="472"/>
    </row>
    <row r="94" spans="6:14">
      <c r="F94" s="473"/>
      <c r="G94" s="473"/>
      <c r="H94" s="473"/>
      <c r="I94" s="474"/>
      <c r="J94" s="474"/>
      <c r="K94" s="474"/>
      <c r="L94" s="472"/>
      <c r="M94" s="472"/>
      <c r="N94" s="472"/>
    </row>
    <row r="95" spans="6:14">
      <c r="F95" s="473"/>
      <c r="G95" s="473"/>
      <c r="H95" s="473"/>
      <c r="I95" s="474"/>
      <c r="J95" s="474"/>
      <c r="K95" s="474"/>
      <c r="L95" s="472"/>
      <c r="M95" s="472"/>
      <c r="N95" s="472"/>
    </row>
    <row r="96" spans="6:14">
      <c r="F96" s="473"/>
      <c r="G96" s="473"/>
      <c r="H96" s="473"/>
      <c r="I96" s="474"/>
      <c r="J96" s="474"/>
      <c r="K96" s="474"/>
      <c r="L96" s="472"/>
      <c r="M96" s="472"/>
      <c r="N96" s="472"/>
    </row>
    <row r="97" spans="6:14">
      <c r="F97" s="473"/>
      <c r="G97" s="473"/>
      <c r="H97" s="473"/>
      <c r="I97" s="474"/>
      <c r="J97" s="474"/>
      <c r="K97" s="474"/>
      <c r="L97" s="472"/>
      <c r="M97" s="472"/>
      <c r="N97" s="472"/>
    </row>
    <row r="98" spans="6:14">
      <c r="F98" s="473"/>
      <c r="G98" s="473"/>
      <c r="H98" s="473"/>
      <c r="I98" s="474"/>
      <c r="J98" s="474"/>
      <c r="K98" s="474"/>
      <c r="L98" s="472"/>
      <c r="M98" s="472"/>
      <c r="N98" s="472"/>
    </row>
    <row r="99" spans="6:14">
      <c r="F99" s="473"/>
      <c r="G99" s="473"/>
      <c r="H99" s="473"/>
      <c r="I99" s="474"/>
      <c r="J99" s="474"/>
      <c r="K99" s="474"/>
      <c r="L99" s="472"/>
      <c r="M99" s="472"/>
      <c r="N99" s="472"/>
    </row>
    <row r="100" spans="6:14">
      <c r="F100" s="473"/>
      <c r="G100" s="473"/>
      <c r="H100" s="473"/>
      <c r="I100" s="474"/>
      <c r="J100" s="474"/>
      <c r="K100" s="474"/>
      <c r="L100" s="472"/>
      <c r="M100" s="472"/>
      <c r="N100" s="472"/>
    </row>
    <row r="101" spans="6:14">
      <c r="F101" s="473"/>
      <c r="G101" s="473"/>
      <c r="H101" s="473"/>
      <c r="I101" s="474"/>
      <c r="J101" s="474"/>
      <c r="K101" s="474"/>
      <c r="L101" s="472"/>
      <c r="M101" s="472"/>
      <c r="N101" s="472"/>
    </row>
    <row r="102" spans="6:14">
      <c r="F102" s="473"/>
      <c r="G102" s="473"/>
      <c r="H102" s="473"/>
      <c r="I102" s="474"/>
      <c r="J102" s="474"/>
      <c r="K102" s="474"/>
      <c r="L102" s="472"/>
      <c r="M102" s="472"/>
      <c r="N102" s="472"/>
    </row>
    <row r="103" spans="6:14">
      <c r="F103" s="473"/>
      <c r="G103" s="473"/>
      <c r="H103" s="473"/>
      <c r="I103" s="473"/>
      <c r="J103" s="473"/>
      <c r="K103" s="473"/>
      <c r="L103" s="472"/>
      <c r="M103" s="472"/>
      <c r="N103" s="472"/>
    </row>
    <row r="104" spans="6:14">
      <c r="F104" s="473"/>
      <c r="G104" s="473"/>
      <c r="H104" s="473"/>
      <c r="I104" s="473"/>
      <c r="J104" s="473"/>
      <c r="K104" s="473"/>
      <c r="L104" s="472"/>
      <c r="M104" s="472"/>
      <c r="N104" s="472"/>
    </row>
    <row r="105" spans="6:14">
      <c r="F105" s="473"/>
      <c r="G105" s="473"/>
      <c r="H105" s="473"/>
      <c r="I105" s="473"/>
      <c r="J105" s="473"/>
      <c r="K105" s="473"/>
      <c r="L105" s="472"/>
      <c r="M105" s="472"/>
      <c r="N105" s="472"/>
    </row>
    <row r="106" spans="6:14">
      <c r="L106" s="472"/>
      <c r="M106" s="472"/>
      <c r="N106" s="472"/>
    </row>
    <row r="107" spans="6:14">
      <c r="L107" s="472"/>
      <c r="M107" s="472"/>
      <c r="N107" s="472"/>
    </row>
  </sheetData>
  <mergeCells count="218">
    <mergeCell ref="GA70:GC70"/>
    <mergeCell ref="GJ70:GL70"/>
    <mergeCell ref="GS70:GU70"/>
    <mergeCell ref="HB70:HD70"/>
    <mergeCell ref="HK70:HL70"/>
    <mergeCell ref="GS66:GU66"/>
    <mergeCell ref="HB66:HD66"/>
    <mergeCell ref="HK66:HL66"/>
    <mergeCell ref="FI66:FK66"/>
    <mergeCell ref="FR66:FT66"/>
    <mergeCell ref="GA66:GC66"/>
    <mergeCell ref="GJ66:GL66"/>
    <mergeCell ref="DY70:EA70"/>
    <mergeCell ref="EH70:EJ70"/>
    <mergeCell ref="EQ70:ES70"/>
    <mergeCell ref="EZ70:FB70"/>
    <mergeCell ref="FI70:FK70"/>
    <mergeCell ref="FR70:FT70"/>
    <mergeCell ref="DG66:DI66"/>
    <mergeCell ref="DP66:DR66"/>
    <mergeCell ref="DY66:EA66"/>
    <mergeCell ref="EH66:EJ66"/>
    <mergeCell ref="BW70:BY70"/>
    <mergeCell ref="CF70:CH70"/>
    <mergeCell ref="CO70:CQ70"/>
    <mergeCell ref="CX70:CZ70"/>
    <mergeCell ref="DG70:DI70"/>
    <mergeCell ref="DP70:DR70"/>
    <mergeCell ref="BN61:BP61"/>
    <mergeCell ref="BW61:BY61"/>
    <mergeCell ref="B70:E70"/>
    <mergeCell ref="U70:W70"/>
    <mergeCell ref="AD70:AF70"/>
    <mergeCell ref="AM70:AO70"/>
    <mergeCell ref="AV70:AX70"/>
    <mergeCell ref="BE70:BG70"/>
    <mergeCell ref="BN70:BP70"/>
    <mergeCell ref="CF66:CH66"/>
    <mergeCell ref="CF61:CH61"/>
    <mergeCell ref="GS61:GU61"/>
    <mergeCell ref="HB61:HD61"/>
    <mergeCell ref="EQ66:ES66"/>
    <mergeCell ref="EZ66:FB66"/>
    <mergeCell ref="CO66:CQ66"/>
    <mergeCell ref="CX66:CZ66"/>
    <mergeCell ref="CO61:CQ61"/>
    <mergeCell ref="CX61:CZ61"/>
    <mergeCell ref="DG61:DI61"/>
    <mergeCell ref="GJ58:GL58"/>
    <mergeCell ref="DP60:DR60"/>
    <mergeCell ref="HT61:HU61"/>
    <mergeCell ref="B66:E66"/>
    <mergeCell ref="U66:W66"/>
    <mergeCell ref="AD66:AF66"/>
    <mergeCell ref="AM66:AO66"/>
    <mergeCell ref="AV66:AX66"/>
    <mergeCell ref="BE66:BG66"/>
    <mergeCell ref="BN66:BP66"/>
    <mergeCell ref="BW66:BY66"/>
    <mergeCell ref="GS60:GU60"/>
    <mergeCell ref="HB60:HD60"/>
    <mergeCell ref="HK60:HL60"/>
    <mergeCell ref="U61:W61"/>
    <mergeCell ref="AD61:AF61"/>
    <mergeCell ref="AM61:AO61"/>
    <mergeCell ref="AV61:AX61"/>
    <mergeCell ref="BE61:BG61"/>
    <mergeCell ref="EH60:EJ60"/>
    <mergeCell ref="EQ60:ES60"/>
    <mergeCell ref="HK61:HM61"/>
    <mergeCell ref="DP61:DR61"/>
    <mergeCell ref="DY61:EA61"/>
    <mergeCell ref="GJ60:GL60"/>
    <mergeCell ref="EZ60:FB60"/>
    <mergeCell ref="FI60:FK60"/>
    <mergeCell ref="FR60:FT60"/>
    <mergeCell ref="GA60:GC60"/>
    <mergeCell ref="EH61:EJ61"/>
    <mergeCell ref="EQ61:ES61"/>
    <mergeCell ref="EZ61:FB61"/>
    <mergeCell ref="FI61:FK61"/>
    <mergeCell ref="FR61:FT61"/>
    <mergeCell ref="GA61:GC61"/>
    <mergeCell ref="GJ61:GL61"/>
    <mergeCell ref="EZ58:FB58"/>
    <mergeCell ref="FI58:FK58"/>
    <mergeCell ref="FR58:FT58"/>
    <mergeCell ref="GA58:GC58"/>
    <mergeCell ref="CF60:CH60"/>
    <mergeCell ref="CO60:CQ60"/>
    <mergeCell ref="CX60:CZ60"/>
    <mergeCell ref="DG60:DI60"/>
    <mergeCell ref="AV58:AX58"/>
    <mergeCell ref="AM58:AO58"/>
    <mergeCell ref="DY60:EA60"/>
    <mergeCell ref="HB58:HD58"/>
    <mergeCell ref="HK58:HL58"/>
    <mergeCell ref="B60:E60"/>
    <mergeCell ref="U60:W60"/>
    <mergeCell ref="AD60:AF60"/>
    <mergeCell ref="AM60:AO60"/>
    <mergeCell ref="AV60:AX60"/>
    <mergeCell ref="BE60:BG60"/>
    <mergeCell ref="BE58:BG58"/>
    <mergeCell ref="BN58:BP58"/>
    <mergeCell ref="BW58:BY58"/>
    <mergeCell ref="CF58:CH58"/>
    <mergeCell ref="CO58:CQ58"/>
    <mergeCell ref="GS58:GU58"/>
    <mergeCell ref="CX58:CZ58"/>
    <mergeCell ref="DG58:DI58"/>
    <mergeCell ref="DP58:DR58"/>
    <mergeCell ref="DY58:EA58"/>
    <mergeCell ref="EH58:EJ58"/>
    <mergeCell ref="EQ58:ES58"/>
    <mergeCell ref="BN60:BP60"/>
    <mergeCell ref="BW60:BY60"/>
    <mergeCell ref="C52:E52"/>
    <mergeCell ref="C55:E55"/>
    <mergeCell ref="B58:E58"/>
    <mergeCell ref="U58:W58"/>
    <mergeCell ref="AD58:AF58"/>
    <mergeCell ref="C48:E48"/>
    <mergeCell ref="C50:E50"/>
    <mergeCell ref="C21:E21"/>
    <mergeCell ref="C25:E25"/>
    <mergeCell ref="C29:E29"/>
    <mergeCell ref="C31:E31"/>
    <mergeCell ref="C34:E34"/>
    <mergeCell ref="C36:E36"/>
    <mergeCell ref="BW20:BY20"/>
    <mergeCell ref="CF20:CH20"/>
    <mergeCell ref="CO20:CQ20"/>
    <mergeCell ref="CX20:CZ20"/>
    <mergeCell ref="C43:E43"/>
    <mergeCell ref="C46:E46"/>
    <mergeCell ref="C39:E39"/>
    <mergeCell ref="C41:E41"/>
    <mergeCell ref="DG20:DI20"/>
    <mergeCell ref="B20:E20"/>
    <mergeCell ref="U20:W20"/>
    <mergeCell ref="AD20:AF20"/>
    <mergeCell ref="AM20:AO20"/>
    <mergeCell ref="AV20:AX20"/>
    <mergeCell ref="BE20:BG20"/>
    <mergeCell ref="BN20:BP20"/>
    <mergeCell ref="HK15:HL15"/>
    <mergeCell ref="HK20:HL20"/>
    <mergeCell ref="DP20:DR20"/>
    <mergeCell ref="DY20:EA20"/>
    <mergeCell ref="EH20:EJ20"/>
    <mergeCell ref="EQ20:ES20"/>
    <mergeCell ref="EZ20:FB20"/>
    <mergeCell ref="FI20:FK20"/>
    <mergeCell ref="GJ15:GL15"/>
    <mergeCell ref="GS15:GU15"/>
    <mergeCell ref="HB15:HD15"/>
    <mergeCell ref="FR20:FT20"/>
    <mergeCell ref="GA20:GC20"/>
    <mergeCell ref="GJ20:GL20"/>
    <mergeCell ref="GS20:GU20"/>
    <mergeCell ref="HB20:HD20"/>
    <mergeCell ref="FR15:FT15"/>
    <mergeCell ref="GA15:GC15"/>
    <mergeCell ref="EQ15:ES15"/>
    <mergeCell ref="EZ15:FB15"/>
    <mergeCell ref="FI15:FK15"/>
    <mergeCell ref="CF15:CH15"/>
    <mergeCell ref="CO15:CQ15"/>
    <mergeCell ref="CX15:CZ15"/>
    <mergeCell ref="DG15:DI15"/>
    <mergeCell ref="DP15:DR15"/>
    <mergeCell ref="DY15:EA15"/>
    <mergeCell ref="AV11:AX11"/>
    <mergeCell ref="BE11:BG11"/>
    <mergeCell ref="EH15:EJ15"/>
    <mergeCell ref="CX11:CZ11"/>
    <mergeCell ref="DG11:DI11"/>
    <mergeCell ref="DP11:DR11"/>
    <mergeCell ref="DY11:EA11"/>
    <mergeCell ref="EH11:EJ11"/>
    <mergeCell ref="CF11:CH11"/>
    <mergeCell ref="CO11:CQ11"/>
    <mergeCell ref="EQ11:ES11"/>
    <mergeCell ref="EZ11:FB11"/>
    <mergeCell ref="FI11:FK11"/>
    <mergeCell ref="FR11:FT11"/>
    <mergeCell ref="GA11:GC11"/>
    <mergeCell ref="GJ11:GL11"/>
    <mergeCell ref="GS11:GU11"/>
    <mergeCell ref="HB11:HD11"/>
    <mergeCell ref="HK11:HL11"/>
    <mergeCell ref="B15:E15"/>
    <mergeCell ref="U15:W15"/>
    <mergeCell ref="AD15:AF15"/>
    <mergeCell ref="AM15:AO15"/>
    <mergeCell ref="AV15:AX15"/>
    <mergeCell ref="BE15:BG15"/>
    <mergeCell ref="BN15:BP15"/>
    <mergeCell ref="BW15:BY15"/>
    <mergeCell ref="BN11:BP11"/>
    <mergeCell ref="BW11:BY11"/>
    <mergeCell ref="A7:E7"/>
    <mergeCell ref="A9:E9"/>
    <mergeCell ref="B11:E11"/>
    <mergeCell ref="U11:W11"/>
    <mergeCell ref="AD11:AF11"/>
    <mergeCell ref="AM11:AO11"/>
    <mergeCell ref="A1:N1"/>
    <mergeCell ref="A2:E2"/>
    <mergeCell ref="A3:B5"/>
    <mergeCell ref="D3:E5"/>
    <mergeCell ref="F3:H3"/>
    <mergeCell ref="I3:K3"/>
    <mergeCell ref="L3:N3"/>
    <mergeCell ref="F4:H4"/>
    <mergeCell ref="I4:K4"/>
    <mergeCell ref="L4:N4"/>
  </mergeCells>
  <conditionalFormatting sqref="E61:N61">
    <cfRule type="cellIs" dxfId="1" priority="1" operator="between">
      <formula>0.001</formula>
      <formula>0.499</formula>
    </cfRule>
  </conditionalFormatting>
  <hyperlinks>
    <hyperlink ref="O1" location="' Indice'!A1" display="&lt;&lt;"/>
  </hyperlinks>
  <pageMargins left="0.25" right="0.25" top="0.44" bottom="0.22" header="0.3" footer="0.3"/>
  <pageSetup orientation="portrait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HU107"/>
  <sheetViews>
    <sheetView showGridLines="0" workbookViewId="0">
      <selection sqref="A1:N1"/>
    </sheetView>
  </sheetViews>
  <sheetFormatPr defaultRowHeight="9"/>
  <cols>
    <col min="1" max="3" width="2.7109375" style="106" customWidth="1"/>
    <col min="4" max="4" width="2.42578125" style="106" customWidth="1"/>
    <col min="5" max="5" width="63.7109375" style="42" customWidth="1"/>
    <col min="6" max="11" width="7.7109375" style="43" customWidth="1"/>
    <col min="12" max="14" width="7.7109375" style="42" customWidth="1"/>
    <col min="15" max="16384" width="9.140625" style="42"/>
  </cols>
  <sheetData>
    <row r="1" spans="1:220" s="512" customFormat="1" ht="33.75" customHeight="1">
      <c r="A1" s="601" t="s">
        <v>1079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515" t="s">
        <v>1048</v>
      </c>
    </row>
    <row r="2" spans="1:220" s="483" customFormat="1" ht="12.75" customHeight="1">
      <c r="A2" s="602"/>
      <c r="B2" s="602"/>
      <c r="C2" s="602"/>
      <c r="D2" s="602"/>
      <c r="E2" s="602"/>
      <c r="F2" s="511"/>
      <c r="G2" s="511"/>
      <c r="H2" s="511"/>
      <c r="I2" s="511"/>
      <c r="J2" s="511"/>
      <c r="K2" s="511"/>
    </row>
    <row r="3" spans="1:220" s="510" customFormat="1" ht="12.75" customHeight="1">
      <c r="A3" s="563" t="s">
        <v>765</v>
      </c>
      <c r="B3" s="563"/>
      <c r="C3" s="471"/>
      <c r="D3" s="563" t="s">
        <v>941</v>
      </c>
      <c r="E3" s="564"/>
      <c r="F3" s="603" t="s">
        <v>1137</v>
      </c>
      <c r="G3" s="590"/>
      <c r="H3" s="589"/>
      <c r="I3" s="604" t="s">
        <v>1136</v>
      </c>
      <c r="J3" s="605"/>
      <c r="K3" s="610"/>
      <c r="L3" s="604" t="s">
        <v>1078</v>
      </c>
      <c r="M3" s="605"/>
      <c r="N3" s="605"/>
    </row>
    <row r="4" spans="1:220" s="510" customFormat="1" ht="12.75" customHeight="1">
      <c r="A4" s="563"/>
      <c r="B4" s="563"/>
      <c r="C4" s="471"/>
      <c r="D4" s="563"/>
      <c r="E4" s="564"/>
      <c r="F4" s="606" t="s">
        <v>1049</v>
      </c>
      <c r="G4" s="607"/>
      <c r="H4" s="608"/>
      <c r="I4" s="606" t="s">
        <v>1049</v>
      </c>
      <c r="J4" s="607"/>
      <c r="K4" s="608"/>
      <c r="L4" s="606" t="s">
        <v>1049</v>
      </c>
      <c r="M4" s="607"/>
      <c r="N4" s="607"/>
    </row>
    <row r="5" spans="1:220" s="510" customFormat="1" ht="12.75" customHeight="1">
      <c r="A5" s="563"/>
      <c r="B5" s="563"/>
      <c r="C5" s="471"/>
      <c r="D5" s="563"/>
      <c r="E5" s="564"/>
      <c r="F5" s="360" t="s">
        <v>1050</v>
      </c>
      <c r="G5" s="360" t="s">
        <v>1051</v>
      </c>
      <c r="H5" s="361" t="s">
        <v>1052</v>
      </c>
      <c r="I5" s="360" t="s">
        <v>1050</v>
      </c>
      <c r="J5" s="360" t="s">
        <v>1051</v>
      </c>
      <c r="K5" s="361" t="s">
        <v>1052</v>
      </c>
      <c r="L5" s="360" t="s">
        <v>1050</v>
      </c>
      <c r="M5" s="360" t="s">
        <v>1051</v>
      </c>
      <c r="N5" s="361" t="s">
        <v>1052</v>
      </c>
    </row>
    <row r="6" spans="1:220" s="509" customFormat="1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20" s="494" customFormat="1" ht="12.75" customHeight="1">
      <c r="A7" s="597" t="s">
        <v>216</v>
      </c>
      <c r="B7" s="597"/>
      <c r="C7" s="597"/>
      <c r="D7" s="597"/>
      <c r="E7" s="597"/>
      <c r="F7" s="362">
        <v>1.8</v>
      </c>
      <c r="G7" s="362">
        <v>5.3</v>
      </c>
      <c r="H7" s="362">
        <v>-3.3</v>
      </c>
      <c r="I7" s="362">
        <v>13.5</v>
      </c>
      <c r="J7" s="362">
        <v>8.6</v>
      </c>
      <c r="K7" s="362">
        <v>4.5</v>
      </c>
      <c r="L7" s="362">
        <v>8.1</v>
      </c>
      <c r="M7" s="362">
        <v>5.5</v>
      </c>
      <c r="N7" s="362">
        <v>2.5</v>
      </c>
    </row>
    <row r="8" spans="1:220" s="509" customFormat="1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220" s="494" customFormat="1" ht="12.75" customHeight="1">
      <c r="A9" s="598" t="s">
        <v>1053</v>
      </c>
      <c r="B9" s="598"/>
      <c r="C9" s="598"/>
      <c r="D9" s="598"/>
      <c r="E9" s="598"/>
      <c r="F9" s="363">
        <v>5</v>
      </c>
      <c r="G9" s="363">
        <v>6.1</v>
      </c>
      <c r="H9" s="363">
        <v>-1</v>
      </c>
      <c r="I9" s="363">
        <v>11.8</v>
      </c>
      <c r="J9" s="363">
        <v>8.8000000000000007</v>
      </c>
      <c r="K9" s="363">
        <v>2.8</v>
      </c>
      <c r="L9" s="363">
        <v>7.7</v>
      </c>
      <c r="M9" s="363">
        <v>7.2</v>
      </c>
      <c r="N9" s="363">
        <v>0.4</v>
      </c>
    </row>
    <row r="10" spans="1:220" s="509" customFormat="1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220" s="478" customFormat="1" ht="10.15" customHeight="1">
      <c r="A11" s="496" t="s">
        <v>477</v>
      </c>
      <c r="B11" s="599" t="s">
        <v>682</v>
      </c>
      <c r="C11" s="599"/>
      <c r="D11" s="599"/>
      <c r="E11" s="599"/>
      <c r="F11" s="495">
        <v>3.8</v>
      </c>
      <c r="G11" s="495">
        <v>5</v>
      </c>
      <c r="H11" s="495">
        <v>-1.1000000000000001</v>
      </c>
      <c r="I11" s="495">
        <v>6.8</v>
      </c>
      <c r="J11" s="495">
        <v>3.8</v>
      </c>
      <c r="K11" s="495">
        <v>2.9</v>
      </c>
      <c r="L11" s="495">
        <v>4.5</v>
      </c>
      <c r="M11" s="495">
        <v>5.7</v>
      </c>
      <c r="N11" s="495">
        <v>-1.1000000000000001</v>
      </c>
      <c r="O11" s="481"/>
      <c r="P11" s="481"/>
      <c r="Q11" s="481"/>
      <c r="R11" s="481"/>
      <c r="S11" s="480"/>
      <c r="T11" s="479"/>
      <c r="U11" s="600"/>
      <c r="V11" s="600"/>
      <c r="W11" s="600"/>
      <c r="X11" s="481"/>
      <c r="Y11" s="481"/>
      <c r="Z11" s="481"/>
      <c r="AA11" s="481"/>
      <c r="AB11" s="480"/>
      <c r="AC11" s="479"/>
      <c r="AD11" s="600"/>
      <c r="AE11" s="600"/>
      <c r="AF11" s="600"/>
      <c r="AG11" s="481"/>
      <c r="AH11" s="481"/>
      <c r="AI11" s="481"/>
      <c r="AJ11" s="481"/>
      <c r="AK11" s="480"/>
      <c r="AL11" s="479"/>
      <c r="AM11" s="600"/>
      <c r="AN11" s="600"/>
      <c r="AO11" s="600"/>
      <c r="AP11" s="481"/>
      <c r="AQ11" s="481"/>
      <c r="AR11" s="481"/>
      <c r="AS11" s="481"/>
      <c r="AT11" s="480"/>
      <c r="AU11" s="479"/>
      <c r="AV11" s="600"/>
      <c r="AW11" s="600"/>
      <c r="AX11" s="600"/>
      <c r="AY11" s="481"/>
      <c r="AZ11" s="481"/>
      <c r="BA11" s="481"/>
      <c r="BB11" s="481"/>
      <c r="BC11" s="480"/>
      <c r="BD11" s="479"/>
      <c r="BE11" s="600"/>
      <c r="BF11" s="600"/>
      <c r="BG11" s="600"/>
      <c r="BH11" s="481"/>
      <c r="BI11" s="481"/>
      <c r="BJ11" s="481"/>
      <c r="BK11" s="481"/>
      <c r="BL11" s="480"/>
      <c r="BM11" s="479"/>
      <c r="BN11" s="600"/>
      <c r="BO11" s="600"/>
      <c r="BP11" s="600"/>
      <c r="BQ11" s="481"/>
      <c r="BR11" s="481"/>
      <c r="BS11" s="481"/>
      <c r="BT11" s="481"/>
      <c r="BU11" s="480"/>
      <c r="BV11" s="479"/>
      <c r="BW11" s="600"/>
      <c r="BX11" s="600"/>
      <c r="BY11" s="600"/>
      <c r="BZ11" s="481"/>
      <c r="CA11" s="481"/>
      <c r="CB11" s="481"/>
      <c r="CC11" s="481"/>
      <c r="CD11" s="480"/>
      <c r="CE11" s="479"/>
      <c r="CF11" s="600"/>
      <c r="CG11" s="600"/>
      <c r="CH11" s="600"/>
      <c r="CI11" s="481"/>
      <c r="CJ11" s="481"/>
      <c r="CK11" s="481"/>
      <c r="CL11" s="481"/>
      <c r="CM11" s="480"/>
      <c r="CN11" s="479"/>
      <c r="CO11" s="600"/>
      <c r="CP11" s="600"/>
      <c r="CQ11" s="600"/>
      <c r="CR11" s="481"/>
      <c r="CS11" s="481"/>
      <c r="CT11" s="481"/>
      <c r="CU11" s="481"/>
      <c r="CV11" s="480"/>
      <c r="CW11" s="479"/>
      <c r="CX11" s="600"/>
      <c r="CY11" s="600"/>
      <c r="CZ11" s="600"/>
      <c r="DA11" s="481"/>
      <c r="DB11" s="481"/>
      <c r="DC11" s="481"/>
      <c r="DD11" s="481"/>
      <c r="DE11" s="480"/>
      <c r="DF11" s="479"/>
      <c r="DG11" s="600"/>
      <c r="DH11" s="600"/>
      <c r="DI11" s="600"/>
      <c r="DJ11" s="481"/>
      <c r="DK11" s="481"/>
      <c r="DL11" s="481"/>
      <c r="DM11" s="481"/>
      <c r="DN11" s="480"/>
      <c r="DO11" s="479"/>
      <c r="DP11" s="600"/>
      <c r="DQ11" s="600"/>
      <c r="DR11" s="600"/>
      <c r="DS11" s="481"/>
      <c r="DT11" s="481"/>
      <c r="DU11" s="481"/>
      <c r="DV11" s="481"/>
      <c r="DW11" s="480"/>
      <c r="DX11" s="479"/>
      <c r="DY11" s="600"/>
      <c r="DZ11" s="600"/>
      <c r="EA11" s="600"/>
      <c r="EB11" s="481"/>
      <c r="EC11" s="481"/>
      <c r="ED11" s="481"/>
      <c r="EE11" s="481"/>
      <c r="EF11" s="480"/>
      <c r="EG11" s="479"/>
      <c r="EH11" s="600"/>
      <c r="EI11" s="600"/>
      <c r="EJ11" s="600"/>
      <c r="EK11" s="481"/>
      <c r="EL11" s="481"/>
      <c r="EM11" s="481"/>
      <c r="EN11" s="481"/>
      <c r="EO11" s="480"/>
      <c r="EP11" s="479"/>
      <c r="EQ11" s="600"/>
      <c r="ER11" s="600"/>
      <c r="ES11" s="600"/>
      <c r="ET11" s="481"/>
      <c r="EU11" s="481"/>
      <c r="EV11" s="481"/>
      <c r="EW11" s="481"/>
      <c r="EX11" s="480"/>
      <c r="EY11" s="479"/>
      <c r="EZ11" s="600"/>
      <c r="FA11" s="600"/>
      <c r="FB11" s="600"/>
      <c r="FC11" s="481"/>
      <c r="FD11" s="481"/>
      <c r="FE11" s="481"/>
      <c r="FF11" s="481"/>
      <c r="FG11" s="480"/>
      <c r="FH11" s="479"/>
      <c r="FI11" s="600"/>
      <c r="FJ11" s="600"/>
      <c r="FK11" s="600"/>
      <c r="FL11" s="481"/>
      <c r="FM11" s="481"/>
      <c r="FN11" s="481"/>
      <c r="FO11" s="481"/>
      <c r="FP11" s="480"/>
      <c r="FQ11" s="479"/>
      <c r="FR11" s="600"/>
      <c r="FS11" s="600"/>
      <c r="FT11" s="600"/>
      <c r="FU11" s="481"/>
      <c r="FV11" s="481"/>
      <c r="FW11" s="481"/>
      <c r="FX11" s="481"/>
      <c r="FY11" s="480"/>
      <c r="FZ11" s="479"/>
      <c r="GA11" s="600"/>
      <c r="GB11" s="600"/>
      <c r="GC11" s="600"/>
      <c r="GD11" s="481"/>
      <c r="GE11" s="481"/>
      <c r="GF11" s="481"/>
      <c r="GG11" s="481"/>
      <c r="GH11" s="480"/>
      <c r="GI11" s="479"/>
      <c r="GJ11" s="600"/>
      <c r="GK11" s="600"/>
      <c r="GL11" s="600"/>
      <c r="GM11" s="481"/>
      <c r="GN11" s="481"/>
      <c r="GO11" s="481"/>
      <c r="GP11" s="481"/>
      <c r="GQ11" s="480"/>
      <c r="GR11" s="479"/>
      <c r="GS11" s="600"/>
      <c r="GT11" s="600"/>
      <c r="GU11" s="600"/>
      <c r="GV11" s="481"/>
      <c r="GW11" s="481"/>
      <c r="GX11" s="481"/>
      <c r="GY11" s="481"/>
      <c r="GZ11" s="480"/>
      <c r="HA11" s="479"/>
      <c r="HB11" s="600"/>
      <c r="HC11" s="600"/>
      <c r="HD11" s="600"/>
      <c r="HE11" s="481"/>
      <c r="HF11" s="481"/>
      <c r="HG11" s="481"/>
      <c r="HH11" s="481"/>
      <c r="HI11" s="480"/>
      <c r="HJ11" s="479"/>
      <c r="HK11" s="600"/>
      <c r="HL11" s="600"/>
    </row>
    <row r="12" spans="1:220" s="478" customFormat="1" ht="9" customHeight="1">
      <c r="A12" s="499"/>
      <c r="B12" s="498"/>
      <c r="C12" s="498"/>
      <c r="D12" s="504" t="s">
        <v>524</v>
      </c>
      <c r="E12" s="508" t="s">
        <v>683</v>
      </c>
      <c r="F12" s="497">
        <v>3.2</v>
      </c>
      <c r="G12" s="497">
        <v>5.0999999999999996</v>
      </c>
      <c r="H12" s="497">
        <v>-1.7</v>
      </c>
      <c r="I12" s="497">
        <v>7.5</v>
      </c>
      <c r="J12" s="497">
        <v>4.3</v>
      </c>
      <c r="K12" s="497">
        <v>3</v>
      </c>
      <c r="L12" s="497">
        <v>4.9000000000000004</v>
      </c>
      <c r="M12" s="497">
        <v>6.5</v>
      </c>
      <c r="N12" s="497">
        <v>-1.5</v>
      </c>
    </row>
    <row r="13" spans="1:220" s="478" customFormat="1" ht="9" customHeight="1">
      <c r="A13" s="499"/>
      <c r="B13" s="498"/>
      <c r="C13" s="498"/>
      <c r="D13" s="501" t="s">
        <v>526</v>
      </c>
      <c r="E13" s="500" t="s">
        <v>684</v>
      </c>
      <c r="F13" s="497">
        <v>5.6</v>
      </c>
      <c r="G13" s="497">
        <v>7.4</v>
      </c>
      <c r="H13" s="497">
        <v>-1.6</v>
      </c>
      <c r="I13" s="497">
        <v>2.2999999999999998</v>
      </c>
      <c r="J13" s="497">
        <v>0.1</v>
      </c>
      <c r="K13" s="497">
        <v>2.2000000000000002</v>
      </c>
      <c r="L13" s="497">
        <v>4.9000000000000004</v>
      </c>
      <c r="M13" s="497">
        <v>3.3</v>
      </c>
      <c r="N13" s="497">
        <v>1.5</v>
      </c>
    </row>
    <row r="14" spans="1:220" s="478" customFormat="1" ht="9" customHeight="1">
      <c r="A14" s="499"/>
      <c r="B14" s="498"/>
      <c r="C14" s="498"/>
      <c r="D14" s="507" t="s">
        <v>681</v>
      </c>
      <c r="E14" s="506" t="s">
        <v>685</v>
      </c>
      <c r="F14" s="497">
        <v>7.3</v>
      </c>
      <c r="G14" s="497">
        <v>2.5</v>
      </c>
      <c r="H14" s="497">
        <v>4.7</v>
      </c>
      <c r="I14" s="497">
        <v>5.2</v>
      </c>
      <c r="J14" s="497">
        <v>2.7</v>
      </c>
      <c r="K14" s="497">
        <v>2.4</v>
      </c>
      <c r="L14" s="497">
        <v>1.7</v>
      </c>
      <c r="M14" s="497">
        <v>1.5</v>
      </c>
      <c r="N14" s="497">
        <v>0.2</v>
      </c>
    </row>
    <row r="15" spans="1:220" s="478" customFormat="1" ht="10.15" customHeight="1">
      <c r="A15" s="496" t="s">
        <v>478</v>
      </c>
      <c r="B15" s="599" t="s">
        <v>1016</v>
      </c>
      <c r="C15" s="599"/>
      <c r="D15" s="599"/>
      <c r="E15" s="599"/>
      <c r="F15" s="495">
        <v>-20.3</v>
      </c>
      <c r="G15" s="495">
        <v>-0.4</v>
      </c>
      <c r="H15" s="495">
        <v>-20</v>
      </c>
      <c r="I15" s="495">
        <v>29.5</v>
      </c>
      <c r="J15" s="495">
        <v>7.4</v>
      </c>
      <c r="K15" s="495">
        <v>20.6</v>
      </c>
      <c r="L15" s="495">
        <v>9.6</v>
      </c>
      <c r="M15" s="495">
        <v>-10.7</v>
      </c>
      <c r="N15" s="495">
        <v>22.7</v>
      </c>
      <c r="O15" s="481"/>
      <c r="P15" s="481"/>
      <c r="Q15" s="481"/>
      <c r="R15" s="481"/>
      <c r="S15" s="480"/>
      <c r="T15" s="479"/>
      <c r="U15" s="600"/>
      <c r="V15" s="600"/>
      <c r="W15" s="600"/>
      <c r="X15" s="481"/>
      <c r="Y15" s="481"/>
      <c r="Z15" s="481"/>
      <c r="AA15" s="481"/>
      <c r="AB15" s="480"/>
      <c r="AC15" s="479"/>
      <c r="AD15" s="600"/>
      <c r="AE15" s="600"/>
      <c r="AF15" s="600"/>
      <c r="AG15" s="481"/>
      <c r="AH15" s="481"/>
      <c r="AI15" s="481"/>
      <c r="AJ15" s="481"/>
      <c r="AK15" s="480"/>
      <c r="AL15" s="479"/>
      <c r="AM15" s="600"/>
      <c r="AN15" s="600"/>
      <c r="AO15" s="600"/>
      <c r="AP15" s="481"/>
      <c r="AQ15" s="481"/>
      <c r="AR15" s="481"/>
      <c r="AS15" s="481"/>
      <c r="AT15" s="480"/>
      <c r="AU15" s="479"/>
      <c r="AV15" s="600"/>
      <c r="AW15" s="600"/>
      <c r="AX15" s="600"/>
      <c r="AY15" s="481"/>
      <c r="AZ15" s="481"/>
      <c r="BA15" s="481"/>
      <c r="BB15" s="481"/>
      <c r="BC15" s="480"/>
      <c r="BD15" s="479"/>
      <c r="BE15" s="600"/>
      <c r="BF15" s="600"/>
      <c r="BG15" s="600"/>
      <c r="BH15" s="481"/>
      <c r="BI15" s="481"/>
      <c r="BJ15" s="481"/>
      <c r="BK15" s="481"/>
      <c r="BL15" s="480"/>
      <c r="BM15" s="479"/>
      <c r="BN15" s="600"/>
      <c r="BO15" s="600"/>
      <c r="BP15" s="600"/>
      <c r="BQ15" s="481"/>
      <c r="BR15" s="481"/>
      <c r="BS15" s="481"/>
      <c r="BT15" s="481"/>
      <c r="BU15" s="480"/>
      <c r="BV15" s="479"/>
      <c r="BW15" s="600"/>
      <c r="BX15" s="600"/>
      <c r="BY15" s="600"/>
      <c r="BZ15" s="481"/>
      <c r="CA15" s="481"/>
      <c r="CB15" s="481"/>
      <c r="CC15" s="481"/>
      <c r="CD15" s="480"/>
      <c r="CE15" s="479"/>
      <c r="CF15" s="600"/>
      <c r="CG15" s="600"/>
      <c r="CH15" s="600"/>
      <c r="CI15" s="481"/>
      <c r="CJ15" s="481"/>
      <c r="CK15" s="481"/>
      <c r="CL15" s="481"/>
      <c r="CM15" s="480"/>
      <c r="CN15" s="479"/>
      <c r="CO15" s="600"/>
      <c r="CP15" s="600"/>
      <c r="CQ15" s="600"/>
      <c r="CR15" s="481"/>
      <c r="CS15" s="481"/>
      <c r="CT15" s="481"/>
      <c r="CU15" s="481"/>
      <c r="CV15" s="480"/>
      <c r="CW15" s="479"/>
      <c r="CX15" s="600"/>
      <c r="CY15" s="600"/>
      <c r="CZ15" s="600"/>
      <c r="DA15" s="481"/>
      <c r="DB15" s="481"/>
      <c r="DC15" s="481"/>
      <c r="DD15" s="481"/>
      <c r="DE15" s="480"/>
      <c r="DF15" s="479"/>
      <c r="DG15" s="600"/>
      <c r="DH15" s="600"/>
      <c r="DI15" s="600"/>
      <c r="DJ15" s="481"/>
      <c r="DK15" s="481"/>
      <c r="DL15" s="481"/>
      <c r="DM15" s="481"/>
      <c r="DN15" s="480"/>
      <c r="DO15" s="479"/>
      <c r="DP15" s="600"/>
      <c r="DQ15" s="600"/>
      <c r="DR15" s="600"/>
      <c r="DS15" s="481"/>
      <c r="DT15" s="481"/>
      <c r="DU15" s="481"/>
      <c r="DV15" s="481"/>
      <c r="DW15" s="480"/>
      <c r="DX15" s="479"/>
      <c r="DY15" s="600"/>
      <c r="DZ15" s="600"/>
      <c r="EA15" s="600"/>
      <c r="EB15" s="481"/>
      <c r="EC15" s="481"/>
      <c r="ED15" s="481"/>
      <c r="EE15" s="481"/>
      <c r="EF15" s="480"/>
      <c r="EG15" s="479"/>
      <c r="EH15" s="600"/>
      <c r="EI15" s="600"/>
      <c r="EJ15" s="600"/>
      <c r="EK15" s="481"/>
      <c r="EL15" s="481"/>
      <c r="EM15" s="481"/>
      <c r="EN15" s="481"/>
      <c r="EO15" s="480"/>
      <c r="EP15" s="479"/>
      <c r="EQ15" s="600"/>
      <c r="ER15" s="600"/>
      <c r="ES15" s="600"/>
      <c r="ET15" s="481"/>
      <c r="EU15" s="481"/>
      <c r="EV15" s="481"/>
      <c r="EW15" s="481"/>
      <c r="EX15" s="480"/>
      <c r="EY15" s="479"/>
      <c r="EZ15" s="600"/>
      <c r="FA15" s="600"/>
      <c r="FB15" s="600"/>
      <c r="FC15" s="481"/>
      <c r="FD15" s="481"/>
      <c r="FE15" s="481"/>
      <c r="FF15" s="481"/>
      <c r="FG15" s="480"/>
      <c r="FH15" s="479"/>
      <c r="FI15" s="600"/>
      <c r="FJ15" s="600"/>
      <c r="FK15" s="600"/>
      <c r="FL15" s="481"/>
      <c r="FM15" s="481"/>
      <c r="FN15" s="481"/>
      <c r="FO15" s="481"/>
      <c r="FP15" s="480"/>
      <c r="FQ15" s="479"/>
      <c r="FR15" s="600"/>
      <c r="FS15" s="600"/>
      <c r="FT15" s="600"/>
      <c r="FU15" s="481"/>
      <c r="FV15" s="481"/>
      <c r="FW15" s="481"/>
      <c r="FX15" s="481"/>
      <c r="FY15" s="480"/>
      <c r="FZ15" s="479"/>
      <c r="GA15" s="600"/>
      <c r="GB15" s="600"/>
      <c r="GC15" s="600"/>
      <c r="GD15" s="481"/>
      <c r="GE15" s="481"/>
      <c r="GF15" s="481"/>
      <c r="GG15" s="481"/>
      <c r="GH15" s="480"/>
      <c r="GI15" s="479"/>
      <c r="GJ15" s="600"/>
      <c r="GK15" s="600"/>
      <c r="GL15" s="600"/>
      <c r="GM15" s="481"/>
      <c r="GN15" s="481"/>
      <c r="GO15" s="481"/>
      <c r="GP15" s="481"/>
      <c r="GQ15" s="480"/>
      <c r="GR15" s="479"/>
      <c r="GS15" s="600"/>
      <c r="GT15" s="600"/>
      <c r="GU15" s="600"/>
      <c r="GV15" s="481"/>
      <c r="GW15" s="481"/>
      <c r="GX15" s="481"/>
      <c r="GY15" s="481"/>
      <c r="GZ15" s="480"/>
      <c r="HA15" s="479"/>
      <c r="HB15" s="600"/>
      <c r="HC15" s="600"/>
      <c r="HD15" s="600"/>
      <c r="HE15" s="481"/>
      <c r="HF15" s="481"/>
      <c r="HG15" s="481"/>
      <c r="HH15" s="481"/>
      <c r="HI15" s="480"/>
      <c r="HJ15" s="479"/>
      <c r="HK15" s="600"/>
      <c r="HL15" s="600"/>
    </row>
    <row r="16" spans="1:220" s="478" customFormat="1" ht="9" customHeight="1">
      <c r="A16" s="499"/>
      <c r="B16" s="498"/>
      <c r="C16" s="498"/>
      <c r="D16" s="504" t="s">
        <v>529</v>
      </c>
      <c r="E16" s="503" t="s">
        <v>687</v>
      </c>
      <c r="F16" s="497">
        <v>6.2</v>
      </c>
      <c r="G16" s="497">
        <v>2.9</v>
      </c>
      <c r="H16" s="497">
        <v>3.1</v>
      </c>
      <c r="I16" s="497">
        <v>50.4</v>
      </c>
      <c r="J16" s="497">
        <v>7.1</v>
      </c>
      <c r="K16" s="497">
        <v>40.4</v>
      </c>
      <c r="L16" s="497">
        <v>-18</v>
      </c>
      <c r="M16" s="497">
        <v>-23.3</v>
      </c>
      <c r="N16" s="497">
        <v>7</v>
      </c>
    </row>
    <row r="17" spans="1:221" s="478" customFormat="1" ht="9" customHeight="1">
      <c r="A17" s="499"/>
      <c r="B17" s="498"/>
      <c r="C17" s="498"/>
      <c r="D17" s="501" t="s">
        <v>532</v>
      </c>
      <c r="E17" s="500" t="s">
        <v>688</v>
      </c>
      <c r="F17" s="497">
        <v>-21.8</v>
      </c>
      <c r="G17" s="497">
        <v>-0.4</v>
      </c>
      <c r="H17" s="497">
        <v>-21.4</v>
      </c>
      <c r="I17" s="497">
        <v>28.6</v>
      </c>
      <c r="J17" s="497">
        <v>7.2</v>
      </c>
      <c r="K17" s="497">
        <v>19.899999999999999</v>
      </c>
      <c r="L17" s="497">
        <v>11.5</v>
      </c>
      <c r="M17" s="497">
        <v>-10.3</v>
      </c>
      <c r="N17" s="497">
        <v>24.3</v>
      </c>
    </row>
    <row r="18" spans="1:221" s="478" customFormat="1" ht="9" customHeight="1">
      <c r="A18" s="499"/>
      <c r="B18" s="498"/>
      <c r="C18" s="498"/>
      <c r="D18" s="501" t="s">
        <v>534</v>
      </c>
      <c r="E18" s="500" t="s">
        <v>689</v>
      </c>
      <c r="F18" s="497">
        <v>-29.4</v>
      </c>
      <c r="G18" s="497">
        <v>-25</v>
      </c>
      <c r="H18" s="497">
        <v>-5.8</v>
      </c>
      <c r="I18" s="497">
        <v>45.3</v>
      </c>
      <c r="J18" s="497">
        <v>25.8</v>
      </c>
      <c r="K18" s="497">
        <v>15.5</v>
      </c>
      <c r="L18" s="497">
        <v>34.299999999999997</v>
      </c>
      <c r="M18" s="497">
        <v>28.2</v>
      </c>
      <c r="N18" s="497">
        <v>4.8</v>
      </c>
    </row>
    <row r="19" spans="1:221" s="478" customFormat="1" ht="9" customHeight="1">
      <c r="A19" s="499"/>
      <c r="B19" s="498"/>
      <c r="C19" s="498"/>
      <c r="D19" s="501" t="s">
        <v>536</v>
      </c>
      <c r="E19" s="500" t="s">
        <v>855</v>
      </c>
      <c r="F19" s="497">
        <v>-3.9</v>
      </c>
      <c r="G19" s="497">
        <v>-5</v>
      </c>
      <c r="H19" s="497">
        <v>1.1000000000000001</v>
      </c>
      <c r="I19" s="497">
        <v>14.7</v>
      </c>
      <c r="J19" s="497">
        <v>12.9</v>
      </c>
      <c r="K19" s="497">
        <v>1.6</v>
      </c>
      <c r="L19" s="497">
        <v>11.6</v>
      </c>
      <c r="M19" s="497">
        <v>11.3</v>
      </c>
      <c r="N19" s="497">
        <v>0.2</v>
      </c>
    </row>
    <row r="20" spans="1:221" s="478" customFormat="1" ht="10.15" customHeight="1">
      <c r="A20" s="496" t="s">
        <v>479</v>
      </c>
      <c r="B20" s="599" t="s">
        <v>690</v>
      </c>
      <c r="C20" s="599"/>
      <c r="D20" s="599"/>
      <c r="E20" s="599"/>
      <c r="F20" s="495">
        <v>4.5</v>
      </c>
      <c r="G20" s="495">
        <v>6.1</v>
      </c>
      <c r="H20" s="495">
        <v>-1.4</v>
      </c>
      <c r="I20" s="495">
        <v>12.1</v>
      </c>
      <c r="J20" s="495">
        <v>9.1</v>
      </c>
      <c r="K20" s="495">
        <v>2.8</v>
      </c>
      <c r="L20" s="495">
        <v>8</v>
      </c>
      <c r="M20" s="495">
        <v>7.2</v>
      </c>
      <c r="N20" s="495">
        <v>0.8</v>
      </c>
      <c r="O20" s="481"/>
      <c r="P20" s="481"/>
      <c r="Q20" s="481"/>
      <c r="R20" s="481"/>
      <c r="S20" s="480"/>
      <c r="T20" s="479"/>
      <c r="U20" s="600"/>
      <c r="V20" s="600"/>
      <c r="W20" s="600"/>
      <c r="X20" s="481"/>
      <c r="Y20" s="481"/>
      <c r="Z20" s="481"/>
      <c r="AA20" s="481"/>
      <c r="AB20" s="480"/>
      <c r="AC20" s="479"/>
      <c r="AD20" s="600"/>
      <c r="AE20" s="600"/>
      <c r="AF20" s="600"/>
      <c r="AG20" s="481"/>
      <c r="AH20" s="481"/>
      <c r="AI20" s="481"/>
      <c r="AJ20" s="481"/>
      <c r="AK20" s="480"/>
      <c r="AL20" s="479"/>
      <c r="AM20" s="600"/>
      <c r="AN20" s="600"/>
      <c r="AO20" s="600"/>
      <c r="AP20" s="481"/>
      <c r="AQ20" s="481"/>
      <c r="AR20" s="481"/>
      <c r="AS20" s="481"/>
      <c r="AT20" s="480"/>
      <c r="AU20" s="479"/>
      <c r="AV20" s="600"/>
      <c r="AW20" s="600"/>
      <c r="AX20" s="600"/>
      <c r="AY20" s="481"/>
      <c r="AZ20" s="481"/>
      <c r="BA20" s="481"/>
      <c r="BB20" s="481"/>
      <c r="BC20" s="480"/>
      <c r="BD20" s="479"/>
      <c r="BE20" s="600"/>
      <c r="BF20" s="600"/>
      <c r="BG20" s="600"/>
      <c r="BH20" s="481"/>
      <c r="BI20" s="481"/>
      <c r="BJ20" s="481"/>
      <c r="BK20" s="481"/>
      <c r="BL20" s="480"/>
      <c r="BM20" s="479"/>
      <c r="BN20" s="600"/>
      <c r="BO20" s="600"/>
      <c r="BP20" s="600"/>
      <c r="BQ20" s="481"/>
      <c r="BR20" s="481"/>
      <c r="BS20" s="481"/>
      <c r="BT20" s="481"/>
      <c r="BU20" s="480"/>
      <c r="BV20" s="479"/>
      <c r="BW20" s="600"/>
      <c r="BX20" s="600"/>
      <c r="BY20" s="600"/>
      <c r="BZ20" s="481"/>
      <c r="CA20" s="481"/>
      <c r="CB20" s="481"/>
      <c r="CC20" s="481"/>
      <c r="CD20" s="480"/>
      <c r="CE20" s="479"/>
      <c r="CF20" s="600"/>
      <c r="CG20" s="600"/>
      <c r="CH20" s="600"/>
      <c r="CI20" s="481"/>
      <c r="CJ20" s="481"/>
      <c r="CK20" s="481"/>
      <c r="CL20" s="481"/>
      <c r="CM20" s="480"/>
      <c r="CN20" s="479"/>
      <c r="CO20" s="600"/>
      <c r="CP20" s="600"/>
      <c r="CQ20" s="600"/>
      <c r="CR20" s="481"/>
      <c r="CS20" s="481"/>
      <c r="CT20" s="481"/>
      <c r="CU20" s="481"/>
      <c r="CV20" s="480"/>
      <c r="CW20" s="479"/>
      <c r="CX20" s="600"/>
      <c r="CY20" s="600"/>
      <c r="CZ20" s="600"/>
      <c r="DA20" s="481"/>
      <c r="DB20" s="481"/>
      <c r="DC20" s="481"/>
      <c r="DD20" s="481"/>
      <c r="DE20" s="480"/>
      <c r="DF20" s="479"/>
      <c r="DG20" s="600"/>
      <c r="DH20" s="600"/>
      <c r="DI20" s="600"/>
      <c r="DJ20" s="481"/>
      <c r="DK20" s="481"/>
      <c r="DL20" s="481"/>
      <c r="DM20" s="481"/>
      <c r="DN20" s="480"/>
      <c r="DO20" s="479"/>
      <c r="DP20" s="600"/>
      <c r="DQ20" s="600"/>
      <c r="DR20" s="600"/>
      <c r="DS20" s="481"/>
      <c r="DT20" s="481"/>
      <c r="DU20" s="481"/>
      <c r="DV20" s="481"/>
      <c r="DW20" s="480"/>
      <c r="DX20" s="479"/>
      <c r="DY20" s="600"/>
      <c r="DZ20" s="600"/>
      <c r="EA20" s="600"/>
      <c r="EB20" s="481"/>
      <c r="EC20" s="481"/>
      <c r="ED20" s="481"/>
      <c r="EE20" s="481"/>
      <c r="EF20" s="480"/>
      <c r="EG20" s="479"/>
      <c r="EH20" s="600"/>
      <c r="EI20" s="600"/>
      <c r="EJ20" s="600"/>
      <c r="EK20" s="481"/>
      <c r="EL20" s="481"/>
      <c r="EM20" s="481"/>
      <c r="EN20" s="481"/>
      <c r="EO20" s="480"/>
      <c r="EP20" s="479"/>
      <c r="EQ20" s="600"/>
      <c r="ER20" s="600"/>
      <c r="ES20" s="600"/>
      <c r="ET20" s="481"/>
      <c r="EU20" s="481"/>
      <c r="EV20" s="481"/>
      <c r="EW20" s="481"/>
      <c r="EX20" s="480"/>
      <c r="EY20" s="479"/>
      <c r="EZ20" s="600"/>
      <c r="FA20" s="600"/>
      <c r="FB20" s="600"/>
      <c r="FC20" s="481"/>
      <c r="FD20" s="481"/>
      <c r="FE20" s="481"/>
      <c r="FF20" s="481"/>
      <c r="FG20" s="480"/>
      <c r="FH20" s="479"/>
      <c r="FI20" s="600"/>
      <c r="FJ20" s="600"/>
      <c r="FK20" s="600"/>
      <c r="FL20" s="481"/>
      <c r="FM20" s="481"/>
      <c r="FN20" s="481"/>
      <c r="FO20" s="481"/>
      <c r="FP20" s="480"/>
      <c r="FQ20" s="479"/>
      <c r="FR20" s="600"/>
      <c r="FS20" s="600"/>
      <c r="FT20" s="600"/>
      <c r="FU20" s="481"/>
      <c r="FV20" s="481"/>
      <c r="FW20" s="481"/>
      <c r="FX20" s="481"/>
      <c r="FY20" s="480"/>
      <c r="FZ20" s="479"/>
      <c r="GA20" s="600"/>
      <c r="GB20" s="600"/>
      <c r="GC20" s="600"/>
      <c r="GD20" s="481"/>
      <c r="GE20" s="481"/>
      <c r="GF20" s="481"/>
      <c r="GG20" s="481"/>
      <c r="GH20" s="480"/>
      <c r="GI20" s="479"/>
      <c r="GJ20" s="600"/>
      <c r="GK20" s="600"/>
      <c r="GL20" s="600"/>
      <c r="GM20" s="481"/>
      <c r="GN20" s="481"/>
      <c r="GO20" s="481"/>
      <c r="GP20" s="481"/>
      <c r="GQ20" s="480"/>
      <c r="GR20" s="479"/>
      <c r="GS20" s="600"/>
      <c r="GT20" s="600"/>
      <c r="GU20" s="600"/>
      <c r="GV20" s="481"/>
      <c r="GW20" s="481"/>
      <c r="GX20" s="481"/>
      <c r="GY20" s="481"/>
      <c r="GZ20" s="480"/>
      <c r="HA20" s="479"/>
      <c r="HB20" s="600"/>
      <c r="HC20" s="600"/>
      <c r="HD20" s="600"/>
      <c r="HE20" s="481"/>
      <c r="HF20" s="481"/>
      <c r="HG20" s="481"/>
      <c r="HH20" s="481"/>
      <c r="HI20" s="480"/>
      <c r="HJ20" s="479"/>
      <c r="HK20" s="600"/>
      <c r="HL20" s="600"/>
    </row>
    <row r="21" spans="1:221" s="478" customFormat="1" ht="11.25" customHeight="1">
      <c r="A21" s="364"/>
      <c r="B21" s="364"/>
      <c r="C21" s="609" t="s">
        <v>1056</v>
      </c>
      <c r="D21" s="609"/>
      <c r="E21" s="609"/>
      <c r="F21" s="364">
        <v>3.3</v>
      </c>
      <c r="G21" s="364">
        <v>3.2</v>
      </c>
      <c r="H21" s="364">
        <v>0.1</v>
      </c>
      <c r="I21" s="364">
        <v>10.3</v>
      </c>
      <c r="J21" s="364">
        <v>4.9000000000000004</v>
      </c>
      <c r="K21" s="364">
        <v>5.0999999999999996</v>
      </c>
      <c r="L21" s="364">
        <v>3.8</v>
      </c>
      <c r="M21" s="364">
        <v>3.6</v>
      </c>
      <c r="N21" s="364">
        <v>0.1</v>
      </c>
      <c r="O21" s="494"/>
      <c r="P21" s="481"/>
      <c r="Q21" s="481"/>
      <c r="R21" s="481"/>
      <c r="S21" s="481"/>
      <c r="T21" s="480"/>
      <c r="U21" s="479"/>
      <c r="V21" s="505"/>
      <c r="W21" s="505"/>
      <c r="X21" s="505"/>
      <c r="Y21" s="481"/>
      <c r="Z21" s="481"/>
      <c r="AA21" s="481"/>
      <c r="AB21" s="481"/>
      <c r="AC21" s="480"/>
      <c r="AD21" s="479"/>
      <c r="AE21" s="505"/>
      <c r="AF21" s="505"/>
      <c r="AG21" s="505"/>
      <c r="AH21" s="481"/>
      <c r="AI21" s="481"/>
      <c r="AJ21" s="481"/>
      <c r="AK21" s="481"/>
      <c r="AL21" s="480"/>
      <c r="AM21" s="479"/>
      <c r="AN21" s="505"/>
      <c r="AO21" s="505"/>
      <c r="AP21" s="505"/>
      <c r="AQ21" s="481"/>
      <c r="AR21" s="481"/>
      <c r="AS21" s="481"/>
      <c r="AT21" s="481"/>
      <c r="AU21" s="480"/>
      <c r="AV21" s="479"/>
      <c r="AW21" s="505"/>
      <c r="AX21" s="505"/>
      <c r="AY21" s="505"/>
      <c r="AZ21" s="481"/>
      <c r="BA21" s="481"/>
      <c r="BB21" s="481"/>
      <c r="BC21" s="481"/>
      <c r="BD21" s="480"/>
      <c r="BE21" s="479"/>
      <c r="BF21" s="505"/>
      <c r="BG21" s="505"/>
      <c r="BH21" s="505"/>
      <c r="BI21" s="481"/>
      <c r="BJ21" s="481"/>
      <c r="BK21" s="481"/>
      <c r="BL21" s="481"/>
      <c r="BM21" s="480"/>
      <c r="BN21" s="479"/>
      <c r="BO21" s="505"/>
      <c r="BP21" s="505"/>
      <c r="BQ21" s="505"/>
      <c r="BR21" s="481"/>
      <c r="BS21" s="481"/>
      <c r="BT21" s="481"/>
      <c r="BU21" s="481"/>
      <c r="BV21" s="480"/>
      <c r="BW21" s="479"/>
      <c r="BX21" s="505"/>
      <c r="BY21" s="505"/>
      <c r="BZ21" s="505"/>
      <c r="CA21" s="481"/>
      <c r="CB21" s="481"/>
      <c r="CC21" s="481"/>
      <c r="CD21" s="481"/>
      <c r="CE21" s="480"/>
      <c r="CF21" s="479"/>
      <c r="CG21" s="505"/>
      <c r="CH21" s="505"/>
      <c r="CI21" s="505"/>
      <c r="CJ21" s="481"/>
      <c r="CK21" s="481"/>
      <c r="CL21" s="481"/>
      <c r="CM21" s="481"/>
      <c r="CN21" s="480"/>
      <c r="CO21" s="479"/>
      <c r="CP21" s="505"/>
      <c r="CQ21" s="505"/>
      <c r="CR21" s="505"/>
      <c r="CS21" s="481"/>
      <c r="CT21" s="481"/>
      <c r="CU21" s="481"/>
      <c r="CV21" s="481"/>
      <c r="CW21" s="480"/>
      <c r="CX21" s="479"/>
      <c r="CY21" s="505"/>
      <c r="CZ21" s="505"/>
      <c r="DA21" s="505"/>
      <c r="DB21" s="481"/>
      <c r="DC21" s="481"/>
      <c r="DD21" s="481"/>
      <c r="DE21" s="481"/>
      <c r="DF21" s="480"/>
      <c r="DG21" s="479"/>
      <c r="DH21" s="505"/>
      <c r="DI21" s="505"/>
      <c r="DJ21" s="505"/>
      <c r="DK21" s="481"/>
      <c r="DL21" s="481"/>
      <c r="DM21" s="481"/>
      <c r="DN21" s="481"/>
      <c r="DO21" s="480"/>
      <c r="DP21" s="479"/>
      <c r="DQ21" s="505"/>
      <c r="DR21" s="505"/>
      <c r="DS21" s="505"/>
      <c r="DT21" s="481"/>
      <c r="DU21" s="481"/>
      <c r="DV21" s="481"/>
      <c r="DW21" s="481"/>
      <c r="DX21" s="480"/>
      <c r="DY21" s="479"/>
      <c r="DZ21" s="505"/>
      <c r="EA21" s="505"/>
      <c r="EB21" s="505"/>
      <c r="EC21" s="481"/>
      <c r="ED21" s="481"/>
      <c r="EE21" s="481"/>
      <c r="EF21" s="481"/>
      <c r="EG21" s="480"/>
      <c r="EH21" s="479"/>
      <c r="EI21" s="505"/>
      <c r="EJ21" s="505"/>
      <c r="EK21" s="505"/>
      <c r="EL21" s="481"/>
      <c r="EM21" s="481"/>
      <c r="EN21" s="481"/>
      <c r="EO21" s="481"/>
      <c r="EP21" s="480"/>
      <c r="EQ21" s="479"/>
      <c r="ER21" s="505"/>
      <c r="ES21" s="505"/>
      <c r="ET21" s="505"/>
      <c r="EU21" s="481"/>
      <c r="EV21" s="481"/>
      <c r="EW21" s="481"/>
      <c r="EX21" s="481"/>
      <c r="EY21" s="480"/>
      <c r="EZ21" s="479"/>
      <c r="FA21" s="505"/>
      <c r="FB21" s="505"/>
      <c r="FC21" s="505"/>
      <c r="FD21" s="481"/>
      <c r="FE21" s="481"/>
      <c r="FF21" s="481"/>
      <c r="FG21" s="481"/>
      <c r="FH21" s="480"/>
      <c r="FI21" s="479"/>
      <c r="FJ21" s="505"/>
      <c r="FK21" s="505"/>
      <c r="FL21" s="505"/>
      <c r="FM21" s="481"/>
      <c r="FN21" s="481"/>
      <c r="FO21" s="481"/>
      <c r="FP21" s="481"/>
      <c r="FQ21" s="480"/>
      <c r="FR21" s="479"/>
      <c r="FS21" s="505"/>
      <c r="FT21" s="505"/>
      <c r="FU21" s="505"/>
      <c r="FV21" s="481"/>
      <c r="FW21" s="481"/>
      <c r="FX21" s="481"/>
      <c r="FY21" s="481"/>
      <c r="FZ21" s="480"/>
      <c r="GA21" s="479"/>
      <c r="GB21" s="505"/>
      <c r="GC21" s="505"/>
      <c r="GD21" s="505"/>
      <c r="GE21" s="481"/>
      <c r="GF21" s="481"/>
      <c r="GG21" s="481"/>
      <c r="GH21" s="481"/>
      <c r="GI21" s="480"/>
      <c r="GJ21" s="479"/>
      <c r="GK21" s="505"/>
      <c r="GL21" s="505"/>
      <c r="GM21" s="505"/>
      <c r="GN21" s="481"/>
      <c r="GO21" s="481"/>
      <c r="GP21" s="481"/>
      <c r="GQ21" s="481"/>
      <c r="GR21" s="480"/>
      <c r="GS21" s="479"/>
      <c r="GT21" s="505"/>
      <c r="GU21" s="505"/>
      <c r="GV21" s="505"/>
      <c r="GW21" s="481"/>
      <c r="GX21" s="481"/>
      <c r="GY21" s="481"/>
      <c r="GZ21" s="481"/>
      <c r="HA21" s="480"/>
      <c r="HB21" s="479"/>
      <c r="HC21" s="505"/>
      <c r="HD21" s="505"/>
      <c r="HE21" s="505"/>
      <c r="HF21" s="481"/>
      <c r="HG21" s="481"/>
      <c r="HH21" s="481"/>
      <c r="HI21" s="481"/>
      <c r="HJ21" s="480"/>
      <c r="HK21" s="479"/>
      <c r="HL21" s="505"/>
      <c r="HM21" s="505"/>
    </row>
    <row r="22" spans="1:221" s="478" customFormat="1" ht="9" customHeight="1">
      <c r="A22" s="499"/>
      <c r="B22" s="498"/>
      <c r="C22" s="498"/>
      <c r="D22" s="504" t="s">
        <v>540</v>
      </c>
      <c r="E22" s="503" t="s">
        <v>691</v>
      </c>
      <c r="F22" s="497">
        <v>3.7</v>
      </c>
      <c r="G22" s="497">
        <v>3.5</v>
      </c>
      <c r="H22" s="497">
        <v>0.2</v>
      </c>
      <c r="I22" s="497">
        <v>10</v>
      </c>
      <c r="J22" s="497">
        <v>4.7</v>
      </c>
      <c r="K22" s="497">
        <v>5.0999999999999996</v>
      </c>
      <c r="L22" s="497">
        <v>3.8</v>
      </c>
      <c r="M22" s="497">
        <v>4.2</v>
      </c>
      <c r="N22" s="497">
        <v>-0.4</v>
      </c>
    </row>
    <row r="23" spans="1:221" s="478" customFormat="1" ht="9" customHeight="1">
      <c r="A23" s="499"/>
      <c r="B23" s="498"/>
      <c r="C23" s="498"/>
      <c r="D23" s="501" t="s">
        <v>468</v>
      </c>
      <c r="E23" s="500" t="s">
        <v>692</v>
      </c>
      <c r="F23" s="497">
        <v>-2.5</v>
      </c>
      <c r="G23" s="497">
        <v>-4</v>
      </c>
      <c r="H23" s="497">
        <v>1.5</v>
      </c>
      <c r="I23" s="497">
        <v>18.5</v>
      </c>
      <c r="J23" s="497">
        <v>11.8</v>
      </c>
      <c r="K23" s="497">
        <v>6</v>
      </c>
      <c r="L23" s="497">
        <v>3.2</v>
      </c>
      <c r="M23" s="497">
        <v>-5.3</v>
      </c>
      <c r="N23" s="497">
        <v>9</v>
      </c>
    </row>
    <row r="24" spans="1:221" s="478" customFormat="1" ht="9" customHeight="1">
      <c r="A24" s="499"/>
      <c r="B24" s="498"/>
      <c r="C24" s="498"/>
      <c r="D24" s="501" t="s">
        <v>542</v>
      </c>
      <c r="E24" s="500" t="s">
        <v>1017</v>
      </c>
      <c r="F24" s="497">
        <v>2.9</v>
      </c>
      <c r="G24" s="497">
        <v>10.9</v>
      </c>
      <c r="H24" s="497">
        <v>-7.1</v>
      </c>
      <c r="I24" s="497">
        <v>-1</v>
      </c>
      <c r="J24" s="497">
        <v>-3.6</v>
      </c>
      <c r="K24" s="497">
        <v>2.7</v>
      </c>
      <c r="L24" s="497">
        <v>5.7</v>
      </c>
      <c r="M24" s="497">
        <v>7.5</v>
      </c>
      <c r="N24" s="497">
        <v>-1.6</v>
      </c>
    </row>
    <row r="25" spans="1:221" s="478" customFormat="1" ht="18.75" customHeight="1">
      <c r="A25" s="364"/>
      <c r="B25" s="364"/>
      <c r="C25" s="609" t="s">
        <v>1057</v>
      </c>
      <c r="D25" s="609"/>
      <c r="E25" s="609"/>
      <c r="F25" s="364">
        <v>3.2</v>
      </c>
      <c r="G25" s="364">
        <v>4.5999999999999996</v>
      </c>
      <c r="H25" s="364">
        <v>-1.4</v>
      </c>
      <c r="I25" s="364">
        <v>4.2</v>
      </c>
      <c r="J25" s="364">
        <v>4.5</v>
      </c>
      <c r="K25" s="364">
        <v>-0.3</v>
      </c>
      <c r="L25" s="364">
        <v>3.5</v>
      </c>
      <c r="M25" s="364">
        <v>3.9</v>
      </c>
      <c r="N25" s="364">
        <v>-0.4</v>
      </c>
      <c r="O25" s="494"/>
    </row>
    <row r="26" spans="1:221" s="493" customFormat="1" ht="9" customHeight="1">
      <c r="A26" s="499"/>
      <c r="B26" s="498"/>
      <c r="C26" s="498"/>
      <c r="D26" s="501" t="s">
        <v>543</v>
      </c>
      <c r="E26" s="500" t="s">
        <v>693</v>
      </c>
      <c r="F26" s="497">
        <v>3.5</v>
      </c>
      <c r="G26" s="497">
        <v>6.2</v>
      </c>
      <c r="H26" s="497">
        <v>-2.5</v>
      </c>
      <c r="I26" s="497">
        <v>5.8</v>
      </c>
      <c r="J26" s="497">
        <v>5.5</v>
      </c>
      <c r="K26" s="497">
        <v>0.3</v>
      </c>
      <c r="L26" s="497">
        <v>3.3</v>
      </c>
      <c r="M26" s="497">
        <v>4.4000000000000004</v>
      </c>
      <c r="N26" s="497">
        <v>-1.1000000000000001</v>
      </c>
    </row>
    <row r="27" spans="1:221" s="478" customFormat="1" ht="9" customHeight="1">
      <c r="A27" s="499"/>
      <c r="B27" s="498"/>
      <c r="C27" s="498"/>
      <c r="D27" s="501" t="s">
        <v>544</v>
      </c>
      <c r="E27" s="500" t="s">
        <v>694</v>
      </c>
      <c r="F27" s="497">
        <v>3</v>
      </c>
      <c r="G27" s="497">
        <v>6</v>
      </c>
      <c r="H27" s="497">
        <v>-2.8</v>
      </c>
      <c r="I27" s="497">
        <v>4.5999999999999996</v>
      </c>
      <c r="J27" s="497">
        <v>6.2</v>
      </c>
      <c r="K27" s="497">
        <v>-1.5</v>
      </c>
      <c r="L27" s="497">
        <v>4.7</v>
      </c>
      <c r="M27" s="497">
        <v>5.3</v>
      </c>
      <c r="N27" s="497">
        <v>-0.6</v>
      </c>
    </row>
    <row r="28" spans="1:221" s="478" customFormat="1" ht="9" customHeight="1">
      <c r="A28" s="499"/>
      <c r="B28" s="498"/>
      <c r="C28" s="498"/>
      <c r="D28" s="501" t="s">
        <v>472</v>
      </c>
      <c r="E28" s="500" t="s">
        <v>695</v>
      </c>
      <c r="F28" s="497">
        <v>3</v>
      </c>
      <c r="G28" s="497">
        <v>0.9</v>
      </c>
      <c r="H28" s="497">
        <v>2.1</v>
      </c>
      <c r="I28" s="497">
        <v>1.7</v>
      </c>
      <c r="J28" s="497">
        <v>0.9</v>
      </c>
      <c r="K28" s="497">
        <v>0.8</v>
      </c>
      <c r="L28" s="497">
        <v>2</v>
      </c>
      <c r="M28" s="497">
        <v>1.4</v>
      </c>
      <c r="N28" s="497">
        <v>0.6</v>
      </c>
    </row>
    <row r="29" spans="1:221" s="502" customFormat="1" ht="18.75" customHeight="1">
      <c r="A29" s="364"/>
      <c r="B29" s="364"/>
      <c r="C29" s="609" t="s">
        <v>1058</v>
      </c>
      <c r="D29" s="609"/>
      <c r="E29" s="609"/>
      <c r="F29" s="364">
        <v>15.3</v>
      </c>
      <c r="G29" s="364">
        <v>21.2</v>
      </c>
      <c r="H29" s="364">
        <v>-4.8</v>
      </c>
      <c r="I29" s="364">
        <v>10.1</v>
      </c>
      <c r="J29" s="364">
        <v>11.5</v>
      </c>
      <c r="K29" s="364">
        <v>-1.2</v>
      </c>
      <c r="L29" s="364">
        <v>9.1999999999999993</v>
      </c>
      <c r="M29" s="364">
        <v>7.1</v>
      </c>
      <c r="N29" s="364">
        <v>1.9</v>
      </c>
      <c r="O29" s="513"/>
    </row>
    <row r="30" spans="1:221" s="478" customFormat="1" ht="9" customHeight="1">
      <c r="A30" s="499"/>
      <c r="B30" s="498"/>
      <c r="C30" s="498"/>
      <c r="D30" s="501" t="s">
        <v>469</v>
      </c>
      <c r="E30" s="500" t="s">
        <v>857</v>
      </c>
      <c r="F30" s="497">
        <v>15.3</v>
      </c>
      <c r="G30" s="497">
        <v>21.2</v>
      </c>
      <c r="H30" s="497">
        <v>-4.8</v>
      </c>
      <c r="I30" s="497">
        <v>10.1</v>
      </c>
      <c r="J30" s="497">
        <v>11.5</v>
      </c>
      <c r="K30" s="497">
        <v>-1.2</v>
      </c>
      <c r="L30" s="497">
        <v>9.1999999999999993</v>
      </c>
      <c r="M30" s="497">
        <v>7.1</v>
      </c>
      <c r="N30" s="497">
        <v>1.9</v>
      </c>
    </row>
    <row r="31" spans="1:221" s="478" customFormat="1" ht="18.75" customHeight="1">
      <c r="A31" s="364"/>
      <c r="B31" s="364"/>
      <c r="C31" s="609" t="s">
        <v>1059</v>
      </c>
      <c r="D31" s="609"/>
      <c r="E31" s="609"/>
      <c r="F31" s="364">
        <v>-1.4</v>
      </c>
      <c r="G31" s="364">
        <v>-1.3</v>
      </c>
      <c r="H31" s="364">
        <v>-0.1</v>
      </c>
      <c r="I31" s="364">
        <v>6.6</v>
      </c>
      <c r="J31" s="364">
        <v>5.4</v>
      </c>
      <c r="K31" s="364">
        <v>1.2</v>
      </c>
      <c r="L31" s="364">
        <v>6.9</v>
      </c>
      <c r="M31" s="364">
        <v>1.6</v>
      </c>
      <c r="N31" s="364">
        <v>5.3</v>
      </c>
      <c r="O31" s="494"/>
    </row>
    <row r="32" spans="1:221" s="478" customFormat="1" ht="9" customHeight="1">
      <c r="A32" s="499"/>
      <c r="B32" s="498"/>
      <c r="C32" s="498"/>
      <c r="D32" s="501" t="s">
        <v>470</v>
      </c>
      <c r="E32" s="500" t="s">
        <v>696</v>
      </c>
      <c r="F32" s="497">
        <v>-1.5</v>
      </c>
      <c r="G32" s="497">
        <v>-1.3</v>
      </c>
      <c r="H32" s="497">
        <v>-0.1</v>
      </c>
      <c r="I32" s="497">
        <v>6.6</v>
      </c>
      <c r="J32" s="497">
        <v>5.3</v>
      </c>
      <c r="K32" s="497">
        <v>1.3</v>
      </c>
      <c r="L32" s="497">
        <v>7</v>
      </c>
      <c r="M32" s="497">
        <v>1.7</v>
      </c>
      <c r="N32" s="497">
        <v>5.3</v>
      </c>
    </row>
    <row r="33" spans="1:15" s="493" customFormat="1" ht="9" customHeight="1">
      <c r="A33" s="499"/>
      <c r="B33" s="498"/>
      <c r="C33" s="498"/>
      <c r="D33" s="501" t="s">
        <v>471</v>
      </c>
      <c r="E33" s="500" t="s">
        <v>697</v>
      </c>
      <c r="F33" s="497">
        <v>7.7</v>
      </c>
      <c r="G33" s="497">
        <v>8.3000000000000007</v>
      </c>
      <c r="H33" s="497">
        <v>-0.6</v>
      </c>
      <c r="I33" s="497">
        <v>14.4</v>
      </c>
      <c r="J33" s="497">
        <v>22.8</v>
      </c>
      <c r="K33" s="497">
        <v>-6.9</v>
      </c>
      <c r="L33" s="497">
        <v>-9.4</v>
      </c>
      <c r="M33" s="497">
        <v>-12</v>
      </c>
      <c r="N33" s="497">
        <v>2.9</v>
      </c>
    </row>
    <row r="34" spans="1:15" s="478" customFormat="1" ht="18.75" customHeight="1">
      <c r="A34" s="364"/>
      <c r="B34" s="364"/>
      <c r="C34" s="609" t="s">
        <v>1060</v>
      </c>
      <c r="D34" s="609"/>
      <c r="E34" s="609"/>
      <c r="F34" s="364">
        <v>-19</v>
      </c>
      <c r="G34" s="364">
        <v>-3.2</v>
      </c>
      <c r="H34" s="364">
        <v>-16.3</v>
      </c>
      <c r="I34" s="364">
        <v>29.5</v>
      </c>
      <c r="J34" s="364">
        <v>7.3</v>
      </c>
      <c r="K34" s="364">
        <v>20.7</v>
      </c>
      <c r="L34" s="364">
        <v>14.8</v>
      </c>
      <c r="M34" s="364">
        <v>-4.3</v>
      </c>
      <c r="N34" s="364">
        <v>19.899999999999999</v>
      </c>
      <c r="O34" s="494"/>
    </row>
    <row r="35" spans="1:15" s="478" customFormat="1" ht="9" customHeight="1">
      <c r="A35" s="499"/>
      <c r="B35" s="498"/>
      <c r="C35" s="498"/>
      <c r="D35" s="501" t="s">
        <v>550</v>
      </c>
      <c r="E35" s="500" t="s">
        <v>698</v>
      </c>
      <c r="F35" s="497">
        <v>-19</v>
      </c>
      <c r="G35" s="497">
        <v>-3.2</v>
      </c>
      <c r="H35" s="497">
        <v>-16.3</v>
      </c>
      <c r="I35" s="497">
        <v>29.5</v>
      </c>
      <c r="J35" s="497">
        <v>7.3</v>
      </c>
      <c r="K35" s="497">
        <v>20.7</v>
      </c>
      <c r="L35" s="497">
        <v>14.8</v>
      </c>
      <c r="M35" s="497">
        <v>-4.3</v>
      </c>
      <c r="N35" s="497">
        <v>19.899999999999999</v>
      </c>
    </row>
    <row r="36" spans="1:15" s="478" customFormat="1" ht="18.75" customHeight="1">
      <c r="A36" s="364"/>
      <c r="B36" s="364"/>
      <c r="C36" s="609" t="s">
        <v>1061</v>
      </c>
      <c r="D36" s="609"/>
      <c r="E36" s="609"/>
      <c r="F36" s="364">
        <v>0.8</v>
      </c>
      <c r="G36" s="364">
        <v>3.9</v>
      </c>
      <c r="H36" s="364">
        <v>-3</v>
      </c>
      <c r="I36" s="364">
        <v>8.8000000000000007</v>
      </c>
      <c r="J36" s="364">
        <v>4.0999999999999996</v>
      </c>
      <c r="K36" s="364">
        <v>4.5</v>
      </c>
      <c r="L36" s="364">
        <v>9.3000000000000007</v>
      </c>
      <c r="M36" s="364">
        <v>7.6</v>
      </c>
      <c r="N36" s="364">
        <v>1.6</v>
      </c>
      <c r="O36" s="494"/>
    </row>
    <row r="37" spans="1:15" s="478" customFormat="1" ht="9" customHeight="1">
      <c r="A37" s="499"/>
      <c r="B37" s="498"/>
      <c r="C37" s="498"/>
      <c r="D37" s="501" t="s">
        <v>551</v>
      </c>
      <c r="E37" s="500" t="s">
        <v>699</v>
      </c>
      <c r="F37" s="497">
        <v>0.1</v>
      </c>
      <c r="G37" s="497">
        <v>5.6</v>
      </c>
      <c r="H37" s="497">
        <v>-5.3</v>
      </c>
      <c r="I37" s="497">
        <v>12.3</v>
      </c>
      <c r="J37" s="497">
        <v>8</v>
      </c>
      <c r="K37" s="497">
        <v>4.0999999999999996</v>
      </c>
      <c r="L37" s="497">
        <v>9.6999999999999993</v>
      </c>
      <c r="M37" s="497">
        <v>6.9</v>
      </c>
      <c r="N37" s="497">
        <v>2.7</v>
      </c>
    </row>
    <row r="38" spans="1:15" s="478" customFormat="1" ht="9" customHeight="1">
      <c r="A38" s="499"/>
      <c r="B38" s="498"/>
      <c r="C38" s="498"/>
      <c r="D38" s="501" t="s">
        <v>499</v>
      </c>
      <c r="E38" s="500" t="s">
        <v>700</v>
      </c>
      <c r="F38" s="497">
        <v>2.6</v>
      </c>
      <c r="G38" s="497">
        <v>-0.4</v>
      </c>
      <c r="H38" s="497">
        <v>3</v>
      </c>
      <c r="I38" s="497">
        <v>0</v>
      </c>
      <c r="J38" s="497">
        <v>-5.4</v>
      </c>
      <c r="K38" s="497">
        <v>5.8</v>
      </c>
      <c r="L38" s="497">
        <v>8.1999999999999993</v>
      </c>
      <c r="M38" s="497">
        <v>9.6</v>
      </c>
      <c r="N38" s="497">
        <v>-1.3</v>
      </c>
    </row>
    <row r="39" spans="1:15" s="478" customFormat="1" ht="18.75" customHeight="1">
      <c r="A39" s="364"/>
      <c r="B39" s="364"/>
      <c r="C39" s="609" t="s">
        <v>1062</v>
      </c>
      <c r="D39" s="609"/>
      <c r="E39" s="609"/>
      <c r="F39" s="364">
        <v>5.3</v>
      </c>
      <c r="G39" s="364">
        <v>8.1999999999999993</v>
      </c>
      <c r="H39" s="364">
        <v>-2.6</v>
      </c>
      <c r="I39" s="364">
        <v>13.9</v>
      </c>
      <c r="J39" s="364">
        <v>13.5</v>
      </c>
      <c r="K39" s="364">
        <v>0.4</v>
      </c>
      <c r="L39" s="364">
        <v>7.1</v>
      </c>
      <c r="M39" s="364">
        <v>7.6</v>
      </c>
      <c r="N39" s="364">
        <v>-0.4</v>
      </c>
      <c r="O39" s="494"/>
    </row>
    <row r="40" spans="1:15" s="493" customFormat="1" ht="9" customHeight="1">
      <c r="A40" s="499"/>
      <c r="B40" s="498"/>
      <c r="C40" s="498"/>
      <c r="D40" s="501" t="s">
        <v>501</v>
      </c>
      <c r="E40" s="500" t="s">
        <v>701</v>
      </c>
      <c r="F40" s="497">
        <v>5.3</v>
      </c>
      <c r="G40" s="497">
        <v>8.1999999999999993</v>
      </c>
      <c r="H40" s="497">
        <v>-2.6</v>
      </c>
      <c r="I40" s="497">
        <v>13.9</v>
      </c>
      <c r="J40" s="497">
        <v>13.5</v>
      </c>
      <c r="K40" s="497">
        <v>0.4</v>
      </c>
      <c r="L40" s="497">
        <v>7.1</v>
      </c>
      <c r="M40" s="497">
        <v>7.6</v>
      </c>
      <c r="N40" s="497">
        <v>-0.4</v>
      </c>
    </row>
    <row r="41" spans="1:15" s="478" customFormat="1" ht="18.75" customHeight="1">
      <c r="A41" s="364"/>
      <c r="B41" s="364"/>
      <c r="C41" s="609" t="s">
        <v>1063</v>
      </c>
      <c r="D41" s="609"/>
      <c r="E41" s="609"/>
      <c r="F41" s="364">
        <v>7.4</v>
      </c>
      <c r="G41" s="364">
        <v>9</v>
      </c>
      <c r="H41" s="364">
        <v>-1.4</v>
      </c>
      <c r="I41" s="364">
        <v>10</v>
      </c>
      <c r="J41" s="364">
        <v>11.6</v>
      </c>
      <c r="K41" s="364">
        <v>-1.4</v>
      </c>
      <c r="L41" s="364">
        <v>12.6</v>
      </c>
      <c r="M41" s="364">
        <v>10.199999999999999</v>
      </c>
      <c r="N41" s="364">
        <v>2.2000000000000002</v>
      </c>
      <c r="O41" s="494"/>
    </row>
    <row r="42" spans="1:15" s="478" customFormat="1" ht="9" customHeight="1">
      <c r="A42" s="499"/>
      <c r="B42" s="498"/>
      <c r="C42" s="498"/>
      <c r="D42" s="501" t="s">
        <v>554</v>
      </c>
      <c r="E42" s="500" t="s">
        <v>702</v>
      </c>
      <c r="F42" s="497">
        <v>7.4</v>
      </c>
      <c r="G42" s="497">
        <v>9</v>
      </c>
      <c r="H42" s="497">
        <v>-1.4</v>
      </c>
      <c r="I42" s="497">
        <v>10</v>
      </c>
      <c r="J42" s="497">
        <v>11.6</v>
      </c>
      <c r="K42" s="497">
        <v>-1.4</v>
      </c>
      <c r="L42" s="497">
        <v>12.6</v>
      </c>
      <c r="M42" s="497">
        <v>10.199999999999999</v>
      </c>
      <c r="N42" s="497">
        <v>2.2000000000000002</v>
      </c>
    </row>
    <row r="43" spans="1:15" s="478" customFormat="1" ht="18.75" customHeight="1">
      <c r="A43" s="364"/>
      <c r="B43" s="364"/>
      <c r="C43" s="609" t="s">
        <v>1064</v>
      </c>
      <c r="D43" s="609"/>
      <c r="E43" s="609"/>
      <c r="F43" s="364">
        <v>-1.9</v>
      </c>
      <c r="G43" s="364">
        <v>5</v>
      </c>
      <c r="H43" s="364">
        <v>-6.5</v>
      </c>
      <c r="I43" s="364">
        <v>21.3</v>
      </c>
      <c r="J43" s="364">
        <v>11.1</v>
      </c>
      <c r="K43" s="364">
        <v>9.1</v>
      </c>
      <c r="L43" s="364">
        <v>7.2</v>
      </c>
      <c r="M43" s="364">
        <v>3.1</v>
      </c>
      <c r="N43" s="364">
        <v>4</v>
      </c>
      <c r="O43" s="494"/>
    </row>
    <row r="44" spans="1:15" s="493" customFormat="1" ht="9" customHeight="1">
      <c r="A44" s="499"/>
      <c r="B44" s="498"/>
      <c r="C44" s="498"/>
      <c r="D44" s="501" t="s">
        <v>555</v>
      </c>
      <c r="E44" s="500" t="s">
        <v>703</v>
      </c>
      <c r="F44" s="497">
        <v>-7.4</v>
      </c>
      <c r="G44" s="497">
        <v>2.1</v>
      </c>
      <c r="H44" s="497">
        <v>-9.3000000000000007</v>
      </c>
      <c r="I44" s="497">
        <v>24.9</v>
      </c>
      <c r="J44" s="497">
        <v>7.1</v>
      </c>
      <c r="K44" s="497">
        <v>16.5</v>
      </c>
      <c r="L44" s="497">
        <v>7.3</v>
      </c>
      <c r="M44" s="497">
        <v>1.7</v>
      </c>
      <c r="N44" s="497">
        <v>5.5</v>
      </c>
    </row>
    <row r="45" spans="1:15" s="478" customFormat="1" ht="9" customHeight="1">
      <c r="A45" s="499"/>
      <c r="B45" s="498"/>
      <c r="C45" s="498"/>
      <c r="D45" s="501" t="s">
        <v>558</v>
      </c>
      <c r="E45" s="500" t="s">
        <v>858</v>
      </c>
      <c r="F45" s="497">
        <v>9.5</v>
      </c>
      <c r="G45" s="497">
        <v>11</v>
      </c>
      <c r="H45" s="497">
        <v>-1.3</v>
      </c>
      <c r="I45" s="497">
        <v>14.4</v>
      </c>
      <c r="J45" s="497">
        <v>18.600000000000001</v>
      </c>
      <c r="K45" s="497">
        <v>-3.6</v>
      </c>
      <c r="L45" s="497">
        <v>7.1</v>
      </c>
      <c r="M45" s="497">
        <v>5.7</v>
      </c>
      <c r="N45" s="497">
        <v>1.3</v>
      </c>
    </row>
    <row r="46" spans="1:15" s="478" customFormat="1" ht="18.75" customHeight="1">
      <c r="A46" s="364"/>
      <c r="B46" s="364"/>
      <c r="C46" s="609" t="s">
        <v>1065</v>
      </c>
      <c r="D46" s="609"/>
      <c r="E46" s="609"/>
      <c r="F46" s="364">
        <v>10.5</v>
      </c>
      <c r="G46" s="364">
        <v>4.0999999999999996</v>
      </c>
      <c r="H46" s="364">
        <v>6.2</v>
      </c>
      <c r="I46" s="364">
        <v>15.2</v>
      </c>
      <c r="J46" s="364">
        <v>14.5</v>
      </c>
      <c r="K46" s="364">
        <v>0.5</v>
      </c>
      <c r="L46" s="364">
        <v>7.9</v>
      </c>
      <c r="M46" s="364">
        <v>7.7</v>
      </c>
      <c r="N46" s="364">
        <v>0.2</v>
      </c>
      <c r="O46" s="494"/>
    </row>
    <row r="47" spans="1:15" s="478" customFormat="1" ht="9" customHeight="1">
      <c r="A47" s="499"/>
      <c r="B47" s="498"/>
      <c r="C47" s="498"/>
      <c r="D47" s="501" t="s">
        <v>559</v>
      </c>
      <c r="E47" s="500" t="s">
        <v>859</v>
      </c>
      <c r="F47" s="497">
        <v>10.5</v>
      </c>
      <c r="G47" s="497">
        <v>4.0999999999999996</v>
      </c>
      <c r="H47" s="497">
        <v>6.2</v>
      </c>
      <c r="I47" s="497">
        <v>15.2</v>
      </c>
      <c r="J47" s="497">
        <v>14.5</v>
      </c>
      <c r="K47" s="497">
        <v>0.5</v>
      </c>
      <c r="L47" s="497">
        <v>7.9</v>
      </c>
      <c r="M47" s="497">
        <v>7.7</v>
      </c>
      <c r="N47" s="497">
        <v>0.2</v>
      </c>
    </row>
    <row r="48" spans="1:15" s="478" customFormat="1" ht="18.75" customHeight="1">
      <c r="A48" s="364"/>
      <c r="B48" s="364"/>
      <c r="C48" s="609" t="s">
        <v>1066</v>
      </c>
      <c r="D48" s="609"/>
      <c r="E48" s="609"/>
      <c r="F48" s="364">
        <v>8.5</v>
      </c>
      <c r="G48" s="364">
        <v>9.6</v>
      </c>
      <c r="H48" s="364">
        <v>-1</v>
      </c>
      <c r="I48" s="364">
        <v>13.9</v>
      </c>
      <c r="J48" s="364">
        <v>11.8</v>
      </c>
      <c r="K48" s="364">
        <v>1.9</v>
      </c>
      <c r="L48" s="364">
        <v>11</v>
      </c>
      <c r="M48" s="364">
        <v>12.2</v>
      </c>
      <c r="N48" s="364">
        <v>-1.1000000000000001</v>
      </c>
      <c r="O48" s="494"/>
    </row>
    <row r="49" spans="1:229" s="478" customFormat="1" ht="9" customHeight="1">
      <c r="A49" s="499"/>
      <c r="B49" s="498"/>
      <c r="C49" s="498"/>
      <c r="D49" s="501" t="s">
        <v>561</v>
      </c>
      <c r="E49" s="500" t="s">
        <v>860</v>
      </c>
      <c r="F49" s="497">
        <v>8.5</v>
      </c>
      <c r="G49" s="497">
        <v>9.6</v>
      </c>
      <c r="H49" s="497">
        <v>-1</v>
      </c>
      <c r="I49" s="497">
        <v>13.9</v>
      </c>
      <c r="J49" s="497">
        <v>11.8</v>
      </c>
      <c r="K49" s="497">
        <v>1.9</v>
      </c>
      <c r="L49" s="497">
        <v>11</v>
      </c>
      <c r="M49" s="497">
        <v>12.2</v>
      </c>
      <c r="N49" s="497">
        <v>-1.1000000000000001</v>
      </c>
    </row>
    <row r="50" spans="1:229" s="478" customFormat="1" ht="18.75" customHeight="1">
      <c r="A50" s="364"/>
      <c r="B50" s="364"/>
      <c r="C50" s="609" t="s">
        <v>1067</v>
      </c>
      <c r="D50" s="609"/>
      <c r="E50" s="609"/>
      <c r="F50" s="364">
        <v>5.3</v>
      </c>
      <c r="G50" s="364">
        <v>6.8</v>
      </c>
      <c r="H50" s="364">
        <v>-1.5</v>
      </c>
      <c r="I50" s="364">
        <v>15.1</v>
      </c>
      <c r="J50" s="364">
        <v>17.399999999999999</v>
      </c>
      <c r="K50" s="364">
        <v>-2</v>
      </c>
      <c r="L50" s="364">
        <v>9.8000000000000007</v>
      </c>
      <c r="M50" s="364">
        <v>11.7</v>
      </c>
      <c r="N50" s="364">
        <v>-1.7</v>
      </c>
      <c r="O50" s="494"/>
    </row>
    <row r="51" spans="1:229" s="478" customFormat="1" ht="9" customHeight="1">
      <c r="A51" s="499"/>
      <c r="B51" s="498"/>
      <c r="C51" s="498"/>
      <c r="D51" s="501" t="s">
        <v>563</v>
      </c>
      <c r="E51" s="500" t="s">
        <v>704</v>
      </c>
      <c r="F51" s="497">
        <v>5.3</v>
      </c>
      <c r="G51" s="497">
        <v>6.8</v>
      </c>
      <c r="H51" s="497">
        <v>-1.5</v>
      </c>
      <c r="I51" s="497">
        <v>15.1</v>
      </c>
      <c r="J51" s="497">
        <v>17.399999999999999</v>
      </c>
      <c r="K51" s="497">
        <v>-2</v>
      </c>
      <c r="L51" s="497">
        <v>9.8000000000000007</v>
      </c>
      <c r="M51" s="497">
        <v>11.7</v>
      </c>
      <c r="N51" s="497">
        <v>-1.7</v>
      </c>
    </row>
    <row r="52" spans="1:229" s="478" customFormat="1" ht="18.75" customHeight="1">
      <c r="A52" s="364"/>
      <c r="B52" s="364"/>
      <c r="C52" s="609" t="s">
        <v>1068</v>
      </c>
      <c r="D52" s="609"/>
      <c r="E52" s="609"/>
      <c r="F52" s="364">
        <v>12.9</v>
      </c>
      <c r="G52" s="364">
        <v>12.9</v>
      </c>
      <c r="H52" s="364">
        <v>-0.1</v>
      </c>
      <c r="I52" s="364">
        <v>12.8</v>
      </c>
      <c r="J52" s="364">
        <v>11.2</v>
      </c>
      <c r="K52" s="364">
        <v>1.5</v>
      </c>
      <c r="L52" s="364">
        <v>11.4</v>
      </c>
      <c r="M52" s="364">
        <v>12.7</v>
      </c>
      <c r="N52" s="364">
        <v>-1.1000000000000001</v>
      </c>
      <c r="O52" s="494"/>
    </row>
    <row r="53" spans="1:229" s="478" customFormat="1" ht="9" customHeight="1">
      <c r="A53" s="499"/>
      <c r="B53" s="498"/>
      <c r="C53" s="498"/>
      <c r="D53" s="501" t="s">
        <v>564</v>
      </c>
      <c r="E53" s="500" t="s">
        <v>861</v>
      </c>
      <c r="F53" s="497">
        <v>7.2</v>
      </c>
      <c r="G53" s="497">
        <v>7.2</v>
      </c>
      <c r="H53" s="497">
        <v>0</v>
      </c>
      <c r="I53" s="497">
        <v>11.9</v>
      </c>
      <c r="J53" s="497">
        <v>11.2</v>
      </c>
      <c r="K53" s="497">
        <v>0.7</v>
      </c>
      <c r="L53" s="497">
        <v>11.5</v>
      </c>
      <c r="M53" s="497">
        <v>13.6</v>
      </c>
      <c r="N53" s="497">
        <v>-1.8</v>
      </c>
    </row>
    <row r="54" spans="1:229" s="478" customFormat="1" ht="9" customHeight="1">
      <c r="A54" s="499"/>
      <c r="B54" s="498"/>
      <c r="C54" s="498"/>
      <c r="D54" s="501" t="s">
        <v>566</v>
      </c>
      <c r="E54" s="500" t="s">
        <v>705</v>
      </c>
      <c r="F54" s="497">
        <v>59.8</v>
      </c>
      <c r="G54" s="497">
        <v>60.3</v>
      </c>
      <c r="H54" s="497">
        <v>-0.4</v>
      </c>
      <c r="I54" s="497">
        <v>17.7</v>
      </c>
      <c r="J54" s="497">
        <v>11</v>
      </c>
      <c r="K54" s="497">
        <v>6.1</v>
      </c>
      <c r="L54" s="497">
        <v>11</v>
      </c>
      <c r="M54" s="497">
        <v>7.8</v>
      </c>
      <c r="N54" s="497">
        <v>3</v>
      </c>
    </row>
    <row r="55" spans="1:229" s="478" customFormat="1" ht="18.75" customHeight="1">
      <c r="A55" s="364"/>
      <c r="B55" s="364"/>
      <c r="C55" s="609" t="s">
        <v>1069</v>
      </c>
      <c r="D55" s="609"/>
      <c r="E55" s="609"/>
      <c r="F55" s="364">
        <v>10.5</v>
      </c>
      <c r="G55" s="364">
        <v>7.2</v>
      </c>
      <c r="H55" s="364">
        <v>3.1</v>
      </c>
      <c r="I55" s="364">
        <v>9.5</v>
      </c>
      <c r="J55" s="364">
        <v>8.6</v>
      </c>
      <c r="K55" s="364">
        <v>0.8</v>
      </c>
      <c r="L55" s="364">
        <v>3.7</v>
      </c>
      <c r="M55" s="364">
        <v>5.2</v>
      </c>
      <c r="N55" s="364">
        <v>-1.4</v>
      </c>
      <c r="O55" s="494"/>
    </row>
    <row r="56" spans="1:229" s="478" customFormat="1" ht="9" customHeight="1">
      <c r="A56" s="499"/>
      <c r="B56" s="498"/>
      <c r="C56" s="498"/>
      <c r="D56" s="501" t="s">
        <v>503</v>
      </c>
      <c r="E56" s="500" t="s">
        <v>706</v>
      </c>
      <c r="F56" s="497">
        <v>15.5</v>
      </c>
      <c r="G56" s="497">
        <v>9.4</v>
      </c>
      <c r="H56" s="497">
        <v>5.6</v>
      </c>
      <c r="I56" s="497">
        <v>14.6</v>
      </c>
      <c r="J56" s="497">
        <v>9.9</v>
      </c>
      <c r="K56" s="497">
        <v>4.3</v>
      </c>
      <c r="L56" s="497">
        <v>2.7</v>
      </c>
      <c r="M56" s="497">
        <v>3.7</v>
      </c>
      <c r="N56" s="497">
        <v>-1</v>
      </c>
    </row>
    <row r="57" spans="1:229" s="478" customFormat="1" ht="9" customHeight="1">
      <c r="A57" s="499"/>
      <c r="B57" s="498"/>
      <c r="C57" s="498"/>
      <c r="D57" s="501" t="s">
        <v>568</v>
      </c>
      <c r="E57" s="500" t="s">
        <v>707</v>
      </c>
      <c r="F57" s="497">
        <v>8</v>
      </c>
      <c r="G57" s="497">
        <v>6.1</v>
      </c>
      <c r="H57" s="497">
        <v>1.8</v>
      </c>
      <c r="I57" s="497">
        <v>6.8</v>
      </c>
      <c r="J57" s="497">
        <v>7.9</v>
      </c>
      <c r="K57" s="497">
        <v>-1.1000000000000001</v>
      </c>
      <c r="L57" s="497">
        <v>4.2</v>
      </c>
      <c r="M57" s="497">
        <v>6</v>
      </c>
      <c r="N57" s="497">
        <v>-1.7</v>
      </c>
    </row>
    <row r="58" spans="1:229" s="478" customFormat="1" ht="10.15" customHeight="1">
      <c r="A58" s="265" t="s">
        <v>480</v>
      </c>
      <c r="B58" s="573" t="s">
        <v>1014</v>
      </c>
      <c r="C58" s="573"/>
      <c r="D58" s="573"/>
      <c r="E58" s="573"/>
      <c r="F58" s="495">
        <v>-62.5</v>
      </c>
      <c r="G58" s="495">
        <v>-56.6</v>
      </c>
      <c r="H58" s="495">
        <v>-13.7</v>
      </c>
      <c r="I58" s="495">
        <v>90</v>
      </c>
      <c r="J58" s="495">
        <v>55.6</v>
      </c>
      <c r="K58" s="495">
        <v>22.1</v>
      </c>
      <c r="L58" s="495">
        <v>4.0999999999999996</v>
      </c>
      <c r="M58" s="495">
        <v>-2.5</v>
      </c>
      <c r="N58" s="495">
        <v>6.8</v>
      </c>
      <c r="O58" s="481"/>
      <c r="P58" s="481"/>
      <c r="Q58" s="481"/>
      <c r="R58" s="481"/>
      <c r="S58" s="480"/>
      <c r="T58" s="479"/>
      <c r="U58" s="600"/>
      <c r="V58" s="600"/>
      <c r="W58" s="600"/>
      <c r="X58" s="481"/>
      <c r="Y58" s="481"/>
      <c r="Z58" s="481"/>
      <c r="AA58" s="481"/>
      <c r="AB58" s="480"/>
      <c r="AC58" s="479"/>
      <c r="AD58" s="600"/>
      <c r="AE58" s="600"/>
      <c r="AF58" s="600"/>
      <c r="AG58" s="481"/>
      <c r="AH58" s="481"/>
      <c r="AI58" s="481"/>
      <c r="AJ58" s="481"/>
      <c r="AK58" s="480"/>
      <c r="AL58" s="479"/>
      <c r="AM58" s="600"/>
      <c r="AN58" s="600"/>
      <c r="AO58" s="600"/>
      <c r="AP58" s="481"/>
      <c r="AQ58" s="481"/>
      <c r="AR58" s="481"/>
      <c r="AS58" s="481"/>
      <c r="AT58" s="480"/>
      <c r="AU58" s="479"/>
      <c r="AV58" s="600"/>
      <c r="AW58" s="600"/>
      <c r="AX58" s="600"/>
      <c r="AY58" s="481"/>
      <c r="AZ58" s="481"/>
      <c r="BA58" s="481"/>
      <c r="BB58" s="481"/>
      <c r="BC58" s="480"/>
      <c r="BD58" s="479"/>
      <c r="BE58" s="600"/>
      <c r="BF58" s="600"/>
      <c r="BG58" s="600"/>
      <c r="BH58" s="481"/>
      <c r="BI58" s="481"/>
      <c r="BJ58" s="481"/>
      <c r="BK58" s="481"/>
      <c r="BL58" s="480"/>
      <c r="BM58" s="479"/>
      <c r="BN58" s="600"/>
      <c r="BO58" s="600"/>
      <c r="BP58" s="600"/>
      <c r="BQ58" s="481"/>
      <c r="BR58" s="481"/>
      <c r="BS58" s="481"/>
      <c r="BT58" s="481"/>
      <c r="BU58" s="480"/>
      <c r="BV58" s="479"/>
      <c r="BW58" s="600"/>
      <c r="BX58" s="600"/>
      <c r="BY58" s="600"/>
      <c r="BZ58" s="481"/>
      <c r="CA58" s="481"/>
      <c r="CB58" s="481"/>
      <c r="CC58" s="481"/>
      <c r="CD58" s="480"/>
      <c r="CE58" s="479"/>
      <c r="CF58" s="600"/>
      <c r="CG58" s="600"/>
      <c r="CH58" s="600"/>
      <c r="CI58" s="481"/>
      <c r="CJ58" s="481"/>
      <c r="CK58" s="481"/>
      <c r="CL58" s="481"/>
      <c r="CM58" s="480"/>
      <c r="CN58" s="479"/>
      <c r="CO58" s="600"/>
      <c r="CP58" s="600"/>
      <c r="CQ58" s="600"/>
      <c r="CR58" s="481"/>
      <c r="CS58" s="481"/>
      <c r="CT58" s="481"/>
      <c r="CU58" s="481"/>
      <c r="CV58" s="480"/>
      <c r="CW58" s="479"/>
      <c r="CX58" s="600"/>
      <c r="CY58" s="600"/>
      <c r="CZ58" s="600"/>
      <c r="DA58" s="481"/>
      <c r="DB58" s="481"/>
      <c r="DC58" s="481"/>
      <c r="DD58" s="481"/>
      <c r="DE58" s="480"/>
      <c r="DF58" s="479"/>
      <c r="DG58" s="600"/>
      <c r="DH58" s="600"/>
      <c r="DI58" s="600"/>
      <c r="DJ58" s="481"/>
      <c r="DK58" s="481"/>
      <c r="DL58" s="481"/>
      <c r="DM58" s="481"/>
      <c r="DN58" s="480"/>
      <c r="DO58" s="479"/>
      <c r="DP58" s="600"/>
      <c r="DQ58" s="600"/>
      <c r="DR58" s="600"/>
      <c r="DS58" s="481"/>
      <c r="DT58" s="481"/>
      <c r="DU58" s="481"/>
      <c r="DV58" s="481"/>
      <c r="DW58" s="480"/>
      <c r="DX58" s="479"/>
      <c r="DY58" s="600"/>
      <c r="DZ58" s="600"/>
      <c r="EA58" s="600"/>
      <c r="EB58" s="481"/>
      <c r="EC58" s="481"/>
      <c r="ED58" s="481"/>
      <c r="EE58" s="481"/>
      <c r="EF58" s="480"/>
      <c r="EG58" s="479"/>
      <c r="EH58" s="600"/>
      <c r="EI58" s="600"/>
      <c r="EJ58" s="600"/>
      <c r="EK58" s="481"/>
      <c r="EL58" s="481"/>
      <c r="EM58" s="481"/>
      <c r="EN58" s="481"/>
      <c r="EO58" s="480"/>
      <c r="EP58" s="479"/>
      <c r="EQ58" s="600"/>
      <c r="ER58" s="600"/>
      <c r="ES58" s="600"/>
      <c r="ET58" s="481"/>
      <c r="EU58" s="481"/>
      <c r="EV58" s="481"/>
      <c r="EW58" s="481"/>
      <c r="EX58" s="480"/>
      <c r="EY58" s="479"/>
      <c r="EZ58" s="600"/>
      <c r="FA58" s="600"/>
      <c r="FB58" s="600"/>
      <c r="FC58" s="481"/>
      <c r="FD58" s="481"/>
      <c r="FE58" s="481"/>
      <c r="FF58" s="481"/>
      <c r="FG58" s="480"/>
      <c r="FH58" s="479"/>
      <c r="FI58" s="600"/>
      <c r="FJ58" s="600"/>
      <c r="FK58" s="600"/>
      <c r="FL58" s="481"/>
      <c r="FM58" s="481"/>
      <c r="FN58" s="481"/>
      <c r="FO58" s="481"/>
      <c r="FP58" s="480"/>
      <c r="FQ58" s="479"/>
      <c r="FR58" s="600"/>
      <c r="FS58" s="600"/>
      <c r="FT58" s="600"/>
      <c r="FU58" s="481"/>
      <c r="FV58" s="481"/>
      <c r="FW58" s="481"/>
      <c r="FX58" s="481"/>
      <c r="FY58" s="480"/>
      <c r="FZ58" s="479"/>
      <c r="GA58" s="600"/>
      <c r="GB58" s="600"/>
      <c r="GC58" s="600"/>
      <c r="GD58" s="481"/>
      <c r="GE58" s="481"/>
      <c r="GF58" s="481"/>
      <c r="GG58" s="481"/>
      <c r="GH58" s="480"/>
      <c r="GI58" s="479"/>
      <c r="GJ58" s="600"/>
      <c r="GK58" s="600"/>
      <c r="GL58" s="600"/>
      <c r="GM58" s="481"/>
      <c r="GN58" s="481"/>
      <c r="GO58" s="481"/>
      <c r="GP58" s="481"/>
      <c r="GQ58" s="480"/>
      <c r="GR58" s="479"/>
      <c r="GS58" s="600"/>
      <c r="GT58" s="600"/>
      <c r="GU58" s="600"/>
      <c r="GV58" s="481"/>
      <c r="GW58" s="481"/>
      <c r="GX58" s="481"/>
      <c r="GY58" s="481"/>
      <c r="GZ58" s="480"/>
      <c r="HA58" s="479"/>
      <c r="HB58" s="600"/>
      <c r="HC58" s="600"/>
      <c r="HD58" s="600"/>
      <c r="HE58" s="481"/>
      <c r="HF58" s="481"/>
      <c r="HG58" s="481"/>
      <c r="HH58" s="481"/>
      <c r="HI58" s="480"/>
      <c r="HJ58" s="479"/>
      <c r="HK58" s="600"/>
      <c r="HL58" s="600"/>
    </row>
    <row r="59" spans="1:229" s="478" customFormat="1" ht="9" customHeight="1">
      <c r="A59" s="499"/>
      <c r="B59" s="498"/>
      <c r="C59" s="498"/>
      <c r="D59" s="499" t="s">
        <v>571</v>
      </c>
      <c r="E59" s="498" t="s">
        <v>959</v>
      </c>
      <c r="F59" s="497">
        <v>-62.5</v>
      </c>
      <c r="G59" s="497">
        <v>-56.6</v>
      </c>
      <c r="H59" s="497">
        <v>-13.7</v>
      </c>
      <c r="I59" s="497">
        <v>90</v>
      </c>
      <c r="J59" s="497">
        <v>55.6</v>
      </c>
      <c r="K59" s="497">
        <v>22.1</v>
      </c>
      <c r="L59" s="497">
        <v>4.0999999999999996</v>
      </c>
      <c r="M59" s="497">
        <v>-2.5</v>
      </c>
      <c r="N59" s="497">
        <v>6.8</v>
      </c>
    </row>
    <row r="60" spans="1:229" s="493" customFormat="1" ht="19.899999999999999" customHeight="1">
      <c r="A60" s="496"/>
      <c r="B60" s="599" t="s">
        <v>1054</v>
      </c>
      <c r="C60" s="599"/>
      <c r="D60" s="599"/>
      <c r="E60" s="599"/>
      <c r="F60" s="495">
        <v>14.9</v>
      </c>
      <c r="G60" s="495">
        <v>15.6</v>
      </c>
      <c r="H60" s="495">
        <v>-0.6</v>
      </c>
      <c r="I60" s="495">
        <v>15.9</v>
      </c>
      <c r="J60" s="495">
        <v>2.2999999999999998</v>
      </c>
      <c r="K60" s="495">
        <v>13.3</v>
      </c>
      <c r="L60" s="495">
        <v>15.1</v>
      </c>
      <c r="M60" s="495">
        <v>10.5</v>
      </c>
      <c r="N60" s="495">
        <v>4.2</v>
      </c>
      <c r="O60" s="481"/>
      <c r="P60" s="481"/>
      <c r="Q60" s="481"/>
      <c r="R60" s="481"/>
      <c r="S60" s="480"/>
      <c r="T60" s="479"/>
      <c r="U60" s="600"/>
      <c r="V60" s="600"/>
      <c r="W60" s="600"/>
      <c r="X60" s="481"/>
      <c r="Y60" s="481"/>
      <c r="Z60" s="481"/>
      <c r="AA60" s="481"/>
      <c r="AB60" s="480"/>
      <c r="AC60" s="479"/>
      <c r="AD60" s="600"/>
      <c r="AE60" s="600"/>
      <c r="AF60" s="600"/>
      <c r="AG60" s="481"/>
      <c r="AH60" s="481"/>
      <c r="AI60" s="481"/>
      <c r="AJ60" s="481"/>
      <c r="AK60" s="480"/>
      <c r="AL60" s="479"/>
      <c r="AM60" s="600"/>
      <c r="AN60" s="600"/>
      <c r="AO60" s="600"/>
      <c r="AP60" s="481"/>
      <c r="AQ60" s="481"/>
      <c r="AR60" s="481"/>
      <c r="AS60" s="481"/>
      <c r="AT60" s="480"/>
      <c r="AU60" s="479"/>
      <c r="AV60" s="600"/>
      <c r="AW60" s="600"/>
      <c r="AX60" s="600"/>
      <c r="AY60" s="481"/>
      <c r="AZ60" s="481"/>
      <c r="BA60" s="481"/>
      <c r="BB60" s="481"/>
      <c r="BC60" s="480"/>
      <c r="BD60" s="479"/>
      <c r="BE60" s="600"/>
      <c r="BF60" s="600"/>
      <c r="BG60" s="600"/>
      <c r="BH60" s="481"/>
      <c r="BI60" s="481"/>
      <c r="BJ60" s="481"/>
      <c r="BK60" s="481"/>
      <c r="BL60" s="480"/>
      <c r="BM60" s="479"/>
      <c r="BN60" s="600"/>
      <c r="BO60" s="600"/>
      <c r="BP60" s="600"/>
      <c r="BQ60" s="481"/>
      <c r="BR60" s="481"/>
      <c r="BS60" s="481"/>
      <c r="BT60" s="481"/>
      <c r="BU60" s="480"/>
      <c r="BV60" s="479"/>
      <c r="BW60" s="600"/>
      <c r="BX60" s="600"/>
      <c r="BY60" s="600"/>
      <c r="BZ60" s="481"/>
      <c r="CA60" s="481"/>
      <c r="CB60" s="481"/>
      <c r="CC60" s="481"/>
      <c r="CD60" s="480"/>
      <c r="CE60" s="479"/>
      <c r="CF60" s="600"/>
      <c r="CG60" s="600"/>
      <c r="CH60" s="600"/>
      <c r="CI60" s="481"/>
      <c r="CJ60" s="481"/>
      <c r="CK60" s="481"/>
      <c r="CL60" s="481"/>
      <c r="CM60" s="480"/>
      <c r="CN60" s="479"/>
      <c r="CO60" s="600"/>
      <c r="CP60" s="600"/>
      <c r="CQ60" s="600"/>
      <c r="CR60" s="481"/>
      <c r="CS60" s="481"/>
      <c r="CT60" s="481"/>
      <c r="CU60" s="481"/>
      <c r="CV60" s="480"/>
      <c r="CW60" s="479"/>
      <c r="CX60" s="600"/>
      <c r="CY60" s="600"/>
      <c r="CZ60" s="600"/>
      <c r="DA60" s="481"/>
      <c r="DB60" s="481"/>
      <c r="DC60" s="481"/>
      <c r="DD60" s="481"/>
      <c r="DE60" s="480"/>
      <c r="DF60" s="479"/>
      <c r="DG60" s="600"/>
      <c r="DH60" s="600"/>
      <c r="DI60" s="600"/>
      <c r="DJ60" s="481"/>
      <c r="DK60" s="481"/>
      <c r="DL60" s="481"/>
      <c r="DM60" s="481"/>
      <c r="DN60" s="480"/>
      <c r="DO60" s="479"/>
      <c r="DP60" s="600"/>
      <c r="DQ60" s="600"/>
      <c r="DR60" s="600"/>
      <c r="DS60" s="481"/>
      <c r="DT60" s="481"/>
      <c r="DU60" s="481"/>
      <c r="DV60" s="481"/>
      <c r="DW60" s="480"/>
      <c r="DX60" s="479"/>
      <c r="DY60" s="600"/>
      <c r="DZ60" s="600"/>
      <c r="EA60" s="600"/>
      <c r="EB60" s="481"/>
      <c r="EC60" s="481"/>
      <c r="ED60" s="481"/>
      <c r="EE60" s="481"/>
      <c r="EF60" s="480"/>
      <c r="EG60" s="479"/>
      <c r="EH60" s="600"/>
      <c r="EI60" s="600"/>
      <c r="EJ60" s="600"/>
      <c r="EK60" s="481"/>
      <c r="EL60" s="481"/>
      <c r="EM60" s="481"/>
      <c r="EN60" s="481"/>
      <c r="EO60" s="480"/>
      <c r="EP60" s="479"/>
      <c r="EQ60" s="600"/>
      <c r="ER60" s="600"/>
      <c r="ES60" s="600"/>
      <c r="ET60" s="481"/>
      <c r="EU60" s="481"/>
      <c r="EV60" s="481"/>
      <c r="EW60" s="481"/>
      <c r="EX60" s="480"/>
      <c r="EY60" s="479"/>
      <c r="EZ60" s="600"/>
      <c r="FA60" s="600"/>
      <c r="FB60" s="600"/>
      <c r="FC60" s="481"/>
      <c r="FD60" s="481"/>
      <c r="FE60" s="481"/>
      <c r="FF60" s="481"/>
      <c r="FG60" s="480"/>
      <c r="FH60" s="479"/>
      <c r="FI60" s="600"/>
      <c r="FJ60" s="600"/>
      <c r="FK60" s="600"/>
      <c r="FL60" s="481"/>
      <c r="FM60" s="481"/>
      <c r="FN60" s="481"/>
      <c r="FO60" s="481"/>
      <c r="FP60" s="480"/>
      <c r="FQ60" s="479"/>
      <c r="FR60" s="600"/>
      <c r="FS60" s="600"/>
      <c r="FT60" s="600"/>
      <c r="FU60" s="481"/>
      <c r="FV60" s="481"/>
      <c r="FW60" s="481"/>
      <c r="FX60" s="481"/>
      <c r="FY60" s="480"/>
      <c r="FZ60" s="479"/>
      <c r="GA60" s="600"/>
      <c r="GB60" s="600"/>
      <c r="GC60" s="600"/>
      <c r="GD60" s="481"/>
      <c r="GE60" s="481"/>
      <c r="GF60" s="481"/>
      <c r="GG60" s="481"/>
      <c r="GH60" s="480"/>
      <c r="GI60" s="479"/>
      <c r="GJ60" s="600"/>
      <c r="GK60" s="600"/>
      <c r="GL60" s="600"/>
      <c r="GM60" s="481"/>
      <c r="GN60" s="481"/>
      <c r="GO60" s="481"/>
      <c r="GP60" s="481"/>
      <c r="GQ60" s="480"/>
      <c r="GR60" s="479"/>
      <c r="GS60" s="600"/>
      <c r="GT60" s="600"/>
      <c r="GU60" s="600"/>
      <c r="GV60" s="481"/>
      <c r="GW60" s="481"/>
      <c r="GX60" s="481"/>
      <c r="GY60" s="481"/>
      <c r="GZ60" s="480"/>
      <c r="HA60" s="479"/>
      <c r="HB60" s="600"/>
      <c r="HC60" s="600"/>
      <c r="HD60" s="600"/>
      <c r="HE60" s="481"/>
      <c r="HF60" s="481"/>
      <c r="HG60" s="481"/>
      <c r="HH60" s="481"/>
      <c r="HI60" s="480"/>
      <c r="HJ60" s="479"/>
      <c r="HK60" s="600"/>
      <c r="HL60" s="600"/>
    </row>
    <row r="61" spans="1:229" s="478" customFormat="1" ht="4.9000000000000004" customHeight="1" thickBot="1">
      <c r="A61" s="492"/>
      <c r="B61" s="491"/>
      <c r="C61" s="491"/>
      <c r="D61" s="490"/>
      <c r="E61" s="489"/>
      <c r="F61" s="488"/>
      <c r="G61" s="488"/>
      <c r="H61" s="488"/>
      <c r="I61" s="488"/>
      <c r="J61" s="488"/>
      <c r="K61" s="488"/>
      <c r="L61" s="488"/>
      <c r="M61" s="488"/>
      <c r="N61" s="488"/>
      <c r="O61" s="481"/>
      <c r="P61" s="481"/>
      <c r="Q61" s="481"/>
      <c r="R61" s="481"/>
      <c r="S61" s="480"/>
      <c r="T61" s="479"/>
      <c r="U61" s="600"/>
      <c r="V61" s="600"/>
      <c r="W61" s="600"/>
      <c r="X61" s="481"/>
      <c r="Y61" s="481"/>
      <c r="Z61" s="481"/>
      <c r="AA61" s="481"/>
      <c r="AB61" s="480"/>
      <c r="AC61" s="479"/>
      <c r="AD61" s="600"/>
      <c r="AE61" s="600"/>
      <c r="AF61" s="600"/>
      <c r="AG61" s="481"/>
      <c r="AH61" s="481"/>
      <c r="AI61" s="481"/>
      <c r="AJ61" s="481"/>
      <c r="AK61" s="480"/>
      <c r="AL61" s="479"/>
      <c r="AM61" s="600"/>
      <c r="AN61" s="600"/>
      <c r="AO61" s="600"/>
      <c r="AP61" s="481"/>
      <c r="AQ61" s="481"/>
      <c r="AR61" s="481"/>
      <c r="AS61" s="481"/>
      <c r="AT61" s="480"/>
      <c r="AU61" s="479"/>
      <c r="AV61" s="600"/>
      <c r="AW61" s="600"/>
      <c r="AX61" s="600"/>
      <c r="AY61" s="481"/>
      <c r="AZ61" s="481"/>
      <c r="BA61" s="481"/>
      <c r="BB61" s="481"/>
      <c r="BC61" s="480"/>
      <c r="BD61" s="479"/>
      <c r="BE61" s="600"/>
      <c r="BF61" s="600"/>
      <c r="BG61" s="600"/>
      <c r="BH61" s="481"/>
      <c r="BI61" s="481"/>
      <c r="BJ61" s="481"/>
      <c r="BK61" s="481"/>
      <c r="BL61" s="480"/>
      <c r="BM61" s="479"/>
      <c r="BN61" s="600"/>
      <c r="BO61" s="600"/>
      <c r="BP61" s="600"/>
      <c r="BQ61" s="481"/>
      <c r="BR61" s="481"/>
      <c r="BS61" s="481"/>
      <c r="BT61" s="481"/>
      <c r="BU61" s="480"/>
      <c r="BV61" s="479"/>
      <c r="BW61" s="600"/>
      <c r="BX61" s="600"/>
      <c r="BY61" s="600"/>
      <c r="BZ61" s="481"/>
      <c r="CA61" s="481"/>
      <c r="CB61" s="481"/>
      <c r="CC61" s="481"/>
      <c r="CD61" s="480"/>
      <c r="CE61" s="479"/>
      <c r="CF61" s="600"/>
      <c r="CG61" s="600"/>
      <c r="CH61" s="600"/>
      <c r="CI61" s="481"/>
      <c r="CJ61" s="481"/>
      <c r="CK61" s="481"/>
      <c r="CL61" s="481"/>
      <c r="CM61" s="480"/>
      <c r="CN61" s="479"/>
      <c r="CO61" s="600"/>
      <c r="CP61" s="600"/>
      <c r="CQ61" s="600"/>
      <c r="CR61" s="481"/>
      <c r="CS61" s="481"/>
      <c r="CT61" s="481"/>
      <c r="CU61" s="481"/>
      <c r="CV61" s="480"/>
      <c r="CW61" s="479"/>
      <c r="CX61" s="600"/>
      <c r="CY61" s="600"/>
      <c r="CZ61" s="600"/>
      <c r="DA61" s="481"/>
      <c r="DB61" s="481"/>
      <c r="DC61" s="481"/>
      <c r="DD61" s="481"/>
      <c r="DE61" s="480"/>
      <c r="DF61" s="479"/>
      <c r="DG61" s="600"/>
      <c r="DH61" s="600"/>
      <c r="DI61" s="600"/>
      <c r="DJ61" s="481"/>
      <c r="DK61" s="481"/>
      <c r="DL61" s="481"/>
      <c r="DM61" s="481"/>
      <c r="DN61" s="480"/>
      <c r="DO61" s="479"/>
      <c r="DP61" s="600"/>
      <c r="DQ61" s="600"/>
      <c r="DR61" s="600"/>
      <c r="DS61" s="481"/>
      <c r="DT61" s="481"/>
      <c r="DU61" s="481"/>
      <c r="DV61" s="481"/>
      <c r="DW61" s="480"/>
      <c r="DX61" s="479"/>
      <c r="DY61" s="600"/>
      <c r="DZ61" s="600"/>
      <c r="EA61" s="600"/>
      <c r="EB61" s="481"/>
      <c r="EC61" s="481"/>
      <c r="ED61" s="481"/>
      <c r="EE61" s="481"/>
      <c r="EF61" s="480"/>
      <c r="EG61" s="479"/>
      <c r="EH61" s="600"/>
      <c r="EI61" s="600"/>
      <c r="EJ61" s="600"/>
      <c r="EK61" s="481"/>
      <c r="EL61" s="481"/>
      <c r="EM61" s="481"/>
      <c r="EN61" s="481"/>
      <c r="EO61" s="480"/>
      <c r="EP61" s="479"/>
      <c r="EQ61" s="600"/>
      <c r="ER61" s="600"/>
      <c r="ES61" s="600"/>
      <c r="ET61" s="481"/>
      <c r="EU61" s="481"/>
      <c r="EV61" s="481"/>
      <c r="EW61" s="481"/>
      <c r="EX61" s="480"/>
      <c r="EY61" s="479"/>
      <c r="EZ61" s="600"/>
      <c r="FA61" s="600"/>
      <c r="FB61" s="600"/>
      <c r="FC61" s="481"/>
      <c r="FD61" s="481"/>
      <c r="FE61" s="481"/>
      <c r="FF61" s="481"/>
      <c r="FG61" s="480"/>
      <c r="FH61" s="479"/>
      <c r="FI61" s="600"/>
      <c r="FJ61" s="600"/>
      <c r="FK61" s="600"/>
      <c r="FL61" s="481"/>
      <c r="FM61" s="481"/>
      <c r="FN61" s="481"/>
      <c r="FO61" s="481"/>
      <c r="FP61" s="480"/>
      <c r="FQ61" s="479"/>
      <c r="FR61" s="600"/>
      <c r="FS61" s="600"/>
      <c r="FT61" s="600"/>
      <c r="FU61" s="481"/>
      <c r="FV61" s="481"/>
      <c r="FW61" s="481"/>
      <c r="FX61" s="481"/>
      <c r="FY61" s="480"/>
      <c r="FZ61" s="479"/>
      <c r="GA61" s="600"/>
      <c r="GB61" s="600"/>
      <c r="GC61" s="600"/>
      <c r="GD61" s="481"/>
      <c r="GE61" s="481"/>
      <c r="GF61" s="481"/>
      <c r="GG61" s="481"/>
      <c r="GH61" s="480"/>
      <c r="GI61" s="479"/>
      <c r="GJ61" s="600"/>
      <c r="GK61" s="600"/>
      <c r="GL61" s="600"/>
      <c r="GM61" s="481"/>
      <c r="GN61" s="481"/>
      <c r="GO61" s="481"/>
      <c r="GP61" s="481"/>
      <c r="GQ61" s="480"/>
      <c r="GR61" s="479"/>
      <c r="GS61" s="600"/>
      <c r="GT61" s="600"/>
      <c r="GU61" s="600"/>
      <c r="GV61" s="481"/>
      <c r="GW61" s="481"/>
      <c r="GX61" s="481"/>
      <c r="GY61" s="481"/>
      <c r="GZ61" s="480"/>
      <c r="HA61" s="479"/>
      <c r="HB61" s="600"/>
      <c r="HC61" s="600"/>
      <c r="HD61" s="600"/>
      <c r="HE61" s="481"/>
      <c r="HF61" s="481"/>
      <c r="HG61" s="481"/>
      <c r="HH61" s="481"/>
      <c r="HI61" s="480"/>
      <c r="HJ61" s="479"/>
      <c r="HK61" s="600"/>
      <c r="HL61" s="600"/>
      <c r="HM61" s="600"/>
      <c r="HN61" s="481"/>
      <c r="HO61" s="481"/>
      <c r="HP61" s="481"/>
      <c r="HQ61" s="481"/>
      <c r="HR61" s="480"/>
      <c r="HS61" s="479"/>
      <c r="HT61" s="600"/>
      <c r="HU61" s="600"/>
    </row>
    <row r="62" spans="1:229" s="483" customFormat="1" ht="9" customHeight="1" thickTop="1">
      <c r="A62" s="487" t="s">
        <v>1055</v>
      </c>
      <c r="B62" s="487"/>
      <c r="C62" s="487"/>
      <c r="D62" s="487"/>
      <c r="E62" s="487"/>
      <c r="F62" s="487"/>
      <c r="G62" s="487"/>
      <c r="H62" s="487"/>
      <c r="I62" s="487"/>
      <c r="J62" s="487"/>
      <c r="K62" s="487"/>
      <c r="M62" s="472"/>
    </row>
    <row r="63" spans="1:229" s="483" customFormat="1" ht="9" customHeight="1">
      <c r="A63" s="486"/>
      <c r="B63" s="485"/>
      <c r="C63" s="485"/>
      <c r="D63" s="484"/>
      <c r="F63" s="473"/>
      <c r="G63" s="473"/>
      <c r="H63" s="473"/>
      <c r="I63" s="474"/>
      <c r="J63" s="474"/>
      <c r="K63" s="474"/>
      <c r="L63" s="472"/>
      <c r="M63" s="472"/>
      <c r="N63" s="472"/>
    </row>
    <row r="64" spans="1:229" s="475" customFormat="1" ht="9" customHeight="1">
      <c r="A64" s="477"/>
      <c r="B64" s="478"/>
      <c r="C64" s="478"/>
      <c r="D64" s="477"/>
      <c r="E64" s="476"/>
      <c r="F64" s="473"/>
      <c r="G64" s="473"/>
      <c r="H64" s="473"/>
      <c r="I64" s="474"/>
      <c r="J64" s="474"/>
      <c r="K64" s="474"/>
      <c r="L64" s="472"/>
      <c r="M64" s="472"/>
      <c r="N64" s="472"/>
    </row>
    <row r="65" spans="1:220" s="475" customFormat="1" ht="9" customHeight="1">
      <c r="A65" s="477"/>
      <c r="B65" s="478"/>
      <c r="C65" s="478"/>
      <c r="D65" s="477"/>
      <c r="E65" s="476"/>
      <c r="F65" s="473"/>
      <c r="G65" s="473"/>
      <c r="H65" s="473"/>
      <c r="I65" s="474"/>
      <c r="J65" s="474"/>
      <c r="K65" s="474"/>
      <c r="L65" s="472"/>
      <c r="M65" s="472"/>
      <c r="N65" s="472"/>
    </row>
    <row r="66" spans="1:220" s="478" customFormat="1" ht="10.15" customHeight="1">
      <c r="A66" s="482"/>
      <c r="B66" s="600"/>
      <c r="C66" s="600"/>
      <c r="D66" s="600"/>
      <c r="E66" s="600"/>
      <c r="F66" s="473"/>
      <c r="G66" s="473"/>
      <c r="H66" s="473"/>
      <c r="I66" s="474"/>
      <c r="J66" s="474"/>
      <c r="K66" s="474"/>
      <c r="L66" s="472"/>
      <c r="M66" s="472"/>
      <c r="N66" s="472"/>
      <c r="O66" s="481"/>
      <c r="P66" s="481"/>
      <c r="Q66" s="481"/>
      <c r="R66" s="481"/>
      <c r="S66" s="480"/>
      <c r="T66" s="479"/>
      <c r="U66" s="600"/>
      <c r="V66" s="600"/>
      <c r="W66" s="600"/>
      <c r="X66" s="481"/>
      <c r="Y66" s="481"/>
      <c r="Z66" s="481"/>
      <c r="AA66" s="481"/>
      <c r="AB66" s="480"/>
      <c r="AC66" s="479"/>
      <c r="AD66" s="600"/>
      <c r="AE66" s="600"/>
      <c r="AF66" s="600"/>
      <c r="AG66" s="481"/>
      <c r="AH66" s="481"/>
      <c r="AI66" s="481"/>
      <c r="AJ66" s="481"/>
      <c r="AK66" s="480"/>
      <c r="AL66" s="479"/>
      <c r="AM66" s="600"/>
      <c r="AN66" s="600"/>
      <c r="AO66" s="600"/>
      <c r="AP66" s="481"/>
      <c r="AQ66" s="481"/>
      <c r="AR66" s="481"/>
      <c r="AS66" s="481"/>
      <c r="AT66" s="480"/>
      <c r="AU66" s="479"/>
      <c r="AV66" s="600"/>
      <c r="AW66" s="600"/>
      <c r="AX66" s="600"/>
      <c r="AY66" s="481"/>
      <c r="AZ66" s="481"/>
      <c r="BA66" s="481"/>
      <c r="BB66" s="481"/>
      <c r="BC66" s="480"/>
      <c r="BD66" s="479"/>
      <c r="BE66" s="600"/>
      <c r="BF66" s="600"/>
      <c r="BG66" s="600"/>
      <c r="BH66" s="481"/>
      <c r="BI66" s="481"/>
      <c r="BJ66" s="481"/>
      <c r="BK66" s="481"/>
      <c r="BL66" s="480"/>
      <c r="BM66" s="479"/>
      <c r="BN66" s="600"/>
      <c r="BO66" s="600"/>
      <c r="BP66" s="600"/>
      <c r="BQ66" s="481"/>
      <c r="BR66" s="481"/>
      <c r="BS66" s="481"/>
      <c r="BT66" s="481"/>
      <c r="BU66" s="480"/>
      <c r="BV66" s="479"/>
      <c r="BW66" s="600"/>
      <c r="BX66" s="600"/>
      <c r="BY66" s="600"/>
      <c r="BZ66" s="481"/>
      <c r="CA66" s="481"/>
      <c r="CB66" s="481"/>
      <c r="CC66" s="481"/>
      <c r="CD66" s="480"/>
      <c r="CE66" s="479"/>
      <c r="CF66" s="600"/>
      <c r="CG66" s="600"/>
      <c r="CH66" s="600"/>
      <c r="CI66" s="481"/>
      <c r="CJ66" s="481"/>
      <c r="CK66" s="481"/>
      <c r="CL66" s="481"/>
      <c r="CM66" s="480"/>
      <c r="CN66" s="479"/>
      <c r="CO66" s="600"/>
      <c r="CP66" s="600"/>
      <c r="CQ66" s="600"/>
      <c r="CR66" s="481"/>
      <c r="CS66" s="481"/>
      <c r="CT66" s="481"/>
      <c r="CU66" s="481"/>
      <c r="CV66" s="480"/>
      <c r="CW66" s="479"/>
      <c r="CX66" s="600"/>
      <c r="CY66" s="600"/>
      <c r="CZ66" s="600"/>
      <c r="DA66" s="481"/>
      <c r="DB66" s="481"/>
      <c r="DC66" s="481"/>
      <c r="DD66" s="481"/>
      <c r="DE66" s="480"/>
      <c r="DF66" s="479"/>
      <c r="DG66" s="600"/>
      <c r="DH66" s="600"/>
      <c r="DI66" s="600"/>
      <c r="DJ66" s="481"/>
      <c r="DK66" s="481"/>
      <c r="DL66" s="481"/>
      <c r="DM66" s="481"/>
      <c r="DN66" s="480"/>
      <c r="DO66" s="479"/>
      <c r="DP66" s="600"/>
      <c r="DQ66" s="600"/>
      <c r="DR66" s="600"/>
      <c r="DS66" s="481"/>
      <c r="DT66" s="481"/>
      <c r="DU66" s="481"/>
      <c r="DV66" s="481"/>
      <c r="DW66" s="480"/>
      <c r="DX66" s="479"/>
      <c r="DY66" s="600"/>
      <c r="DZ66" s="600"/>
      <c r="EA66" s="600"/>
      <c r="EB66" s="481"/>
      <c r="EC66" s="481"/>
      <c r="ED66" s="481"/>
      <c r="EE66" s="481"/>
      <c r="EF66" s="480"/>
      <c r="EG66" s="479"/>
      <c r="EH66" s="600"/>
      <c r="EI66" s="600"/>
      <c r="EJ66" s="600"/>
      <c r="EK66" s="481"/>
      <c r="EL66" s="481"/>
      <c r="EM66" s="481"/>
      <c r="EN66" s="481"/>
      <c r="EO66" s="480"/>
      <c r="EP66" s="479"/>
      <c r="EQ66" s="600"/>
      <c r="ER66" s="600"/>
      <c r="ES66" s="600"/>
      <c r="ET66" s="481"/>
      <c r="EU66" s="481"/>
      <c r="EV66" s="481"/>
      <c r="EW66" s="481"/>
      <c r="EX66" s="480"/>
      <c r="EY66" s="479"/>
      <c r="EZ66" s="600"/>
      <c r="FA66" s="600"/>
      <c r="FB66" s="600"/>
      <c r="FC66" s="481"/>
      <c r="FD66" s="481"/>
      <c r="FE66" s="481"/>
      <c r="FF66" s="481"/>
      <c r="FG66" s="480"/>
      <c r="FH66" s="479"/>
      <c r="FI66" s="600"/>
      <c r="FJ66" s="600"/>
      <c r="FK66" s="600"/>
      <c r="FL66" s="481"/>
      <c r="FM66" s="481"/>
      <c r="FN66" s="481"/>
      <c r="FO66" s="481"/>
      <c r="FP66" s="480"/>
      <c r="FQ66" s="479"/>
      <c r="FR66" s="600"/>
      <c r="FS66" s="600"/>
      <c r="FT66" s="600"/>
      <c r="FU66" s="481"/>
      <c r="FV66" s="481"/>
      <c r="FW66" s="481"/>
      <c r="FX66" s="481"/>
      <c r="FY66" s="480"/>
      <c r="FZ66" s="479"/>
      <c r="GA66" s="600"/>
      <c r="GB66" s="600"/>
      <c r="GC66" s="600"/>
      <c r="GD66" s="481"/>
      <c r="GE66" s="481"/>
      <c r="GF66" s="481"/>
      <c r="GG66" s="481"/>
      <c r="GH66" s="480"/>
      <c r="GI66" s="479"/>
      <c r="GJ66" s="600"/>
      <c r="GK66" s="600"/>
      <c r="GL66" s="600"/>
      <c r="GM66" s="481"/>
      <c r="GN66" s="481"/>
      <c r="GO66" s="481"/>
      <c r="GP66" s="481"/>
      <c r="GQ66" s="480"/>
      <c r="GR66" s="479"/>
      <c r="GS66" s="600"/>
      <c r="GT66" s="600"/>
      <c r="GU66" s="600"/>
      <c r="GV66" s="481"/>
      <c r="GW66" s="481"/>
      <c r="GX66" s="481"/>
      <c r="GY66" s="481"/>
      <c r="GZ66" s="480"/>
      <c r="HA66" s="479"/>
      <c r="HB66" s="600"/>
      <c r="HC66" s="600"/>
      <c r="HD66" s="600"/>
      <c r="HE66" s="481"/>
      <c r="HF66" s="481"/>
      <c r="HG66" s="481"/>
      <c r="HH66" s="481"/>
      <c r="HI66" s="480"/>
      <c r="HJ66" s="479"/>
      <c r="HK66" s="600"/>
      <c r="HL66" s="600"/>
    </row>
    <row r="67" spans="1:220" s="475" customFormat="1" ht="9" customHeight="1">
      <c r="A67" s="477"/>
      <c r="B67" s="478"/>
      <c r="C67" s="478"/>
      <c r="D67" s="477"/>
      <c r="E67" s="476"/>
      <c r="F67" s="473"/>
      <c r="G67" s="473"/>
      <c r="H67" s="473"/>
      <c r="I67" s="474"/>
      <c r="J67" s="474"/>
      <c r="K67" s="474"/>
      <c r="L67" s="472"/>
      <c r="M67" s="472"/>
      <c r="N67" s="472"/>
    </row>
    <row r="68" spans="1:220" s="475" customFormat="1" ht="9" customHeight="1">
      <c r="A68" s="477"/>
      <c r="B68" s="478"/>
      <c r="C68" s="478"/>
      <c r="D68" s="477"/>
      <c r="E68" s="476"/>
      <c r="F68" s="473"/>
      <c r="G68" s="473"/>
      <c r="H68" s="473"/>
      <c r="I68" s="474"/>
      <c r="J68" s="474"/>
      <c r="K68" s="474"/>
      <c r="L68" s="472"/>
      <c r="M68" s="472"/>
      <c r="N68" s="472"/>
    </row>
    <row r="69" spans="1:220" s="475" customFormat="1" ht="9" customHeight="1">
      <c r="A69" s="477"/>
      <c r="B69" s="478"/>
      <c r="C69" s="478"/>
      <c r="D69" s="477"/>
      <c r="E69" s="476"/>
      <c r="F69" s="473"/>
      <c r="G69" s="473"/>
      <c r="H69" s="473"/>
      <c r="I69" s="474"/>
      <c r="J69" s="474"/>
      <c r="K69" s="474"/>
      <c r="L69" s="472"/>
      <c r="M69" s="472"/>
      <c r="N69" s="472"/>
    </row>
    <row r="70" spans="1:220" s="478" customFormat="1" ht="8.4499999999999993" customHeight="1">
      <c r="A70" s="482"/>
      <c r="B70" s="600"/>
      <c r="C70" s="600"/>
      <c r="D70" s="600"/>
      <c r="E70" s="600"/>
      <c r="F70" s="473"/>
      <c r="G70" s="473"/>
      <c r="H70" s="473"/>
      <c r="I70" s="474"/>
      <c r="J70" s="474"/>
      <c r="K70" s="474"/>
      <c r="L70" s="472"/>
      <c r="M70" s="472"/>
      <c r="N70" s="472"/>
      <c r="O70" s="481"/>
      <c r="P70" s="481"/>
      <c r="Q70" s="481"/>
      <c r="R70" s="481"/>
      <c r="S70" s="480"/>
      <c r="T70" s="479"/>
      <c r="U70" s="600"/>
      <c r="V70" s="600"/>
      <c r="W70" s="600"/>
      <c r="X70" s="481"/>
      <c r="Y70" s="481"/>
      <c r="Z70" s="481"/>
      <c r="AA70" s="481"/>
      <c r="AB70" s="480"/>
      <c r="AC70" s="479"/>
      <c r="AD70" s="600"/>
      <c r="AE70" s="600"/>
      <c r="AF70" s="600"/>
      <c r="AG70" s="481"/>
      <c r="AH70" s="481"/>
      <c r="AI70" s="481"/>
      <c r="AJ70" s="481"/>
      <c r="AK70" s="480"/>
      <c r="AL70" s="479"/>
      <c r="AM70" s="600"/>
      <c r="AN70" s="600"/>
      <c r="AO70" s="600"/>
      <c r="AP70" s="481"/>
      <c r="AQ70" s="481"/>
      <c r="AR70" s="481"/>
      <c r="AS70" s="481"/>
      <c r="AT70" s="480"/>
      <c r="AU70" s="479"/>
      <c r="AV70" s="600"/>
      <c r="AW70" s="600"/>
      <c r="AX70" s="600"/>
      <c r="AY70" s="481"/>
      <c r="AZ70" s="481"/>
      <c r="BA70" s="481"/>
      <c r="BB70" s="481"/>
      <c r="BC70" s="480"/>
      <c r="BD70" s="479"/>
      <c r="BE70" s="600"/>
      <c r="BF70" s="600"/>
      <c r="BG70" s="600"/>
      <c r="BH70" s="481"/>
      <c r="BI70" s="481"/>
      <c r="BJ70" s="481"/>
      <c r="BK70" s="481"/>
      <c r="BL70" s="480"/>
      <c r="BM70" s="479"/>
      <c r="BN70" s="600"/>
      <c r="BO70" s="600"/>
      <c r="BP70" s="600"/>
      <c r="BQ70" s="481"/>
      <c r="BR70" s="481"/>
      <c r="BS70" s="481"/>
      <c r="BT70" s="481"/>
      <c r="BU70" s="480"/>
      <c r="BV70" s="479"/>
      <c r="BW70" s="600"/>
      <c r="BX70" s="600"/>
      <c r="BY70" s="600"/>
      <c r="BZ70" s="481"/>
      <c r="CA70" s="481"/>
      <c r="CB70" s="481"/>
      <c r="CC70" s="481"/>
      <c r="CD70" s="480"/>
      <c r="CE70" s="479"/>
      <c r="CF70" s="600"/>
      <c r="CG70" s="600"/>
      <c r="CH70" s="600"/>
      <c r="CI70" s="481"/>
      <c r="CJ70" s="481"/>
      <c r="CK70" s="481"/>
      <c r="CL70" s="481"/>
      <c r="CM70" s="480"/>
      <c r="CN70" s="479"/>
      <c r="CO70" s="600"/>
      <c r="CP70" s="600"/>
      <c r="CQ70" s="600"/>
      <c r="CR70" s="481"/>
      <c r="CS70" s="481"/>
      <c r="CT70" s="481"/>
      <c r="CU70" s="481"/>
      <c r="CV70" s="480"/>
      <c r="CW70" s="479"/>
      <c r="CX70" s="600"/>
      <c r="CY70" s="600"/>
      <c r="CZ70" s="600"/>
      <c r="DA70" s="481"/>
      <c r="DB70" s="481"/>
      <c r="DC70" s="481"/>
      <c r="DD70" s="481"/>
      <c r="DE70" s="480"/>
      <c r="DF70" s="479"/>
      <c r="DG70" s="600"/>
      <c r="DH70" s="600"/>
      <c r="DI70" s="600"/>
      <c r="DJ70" s="481"/>
      <c r="DK70" s="481"/>
      <c r="DL70" s="481"/>
      <c r="DM70" s="481"/>
      <c r="DN70" s="480"/>
      <c r="DO70" s="479"/>
      <c r="DP70" s="600"/>
      <c r="DQ70" s="600"/>
      <c r="DR70" s="600"/>
      <c r="DS70" s="481"/>
      <c r="DT70" s="481"/>
      <c r="DU70" s="481"/>
      <c r="DV70" s="481"/>
      <c r="DW70" s="480"/>
      <c r="DX70" s="479"/>
      <c r="DY70" s="600"/>
      <c r="DZ70" s="600"/>
      <c r="EA70" s="600"/>
      <c r="EB70" s="481"/>
      <c r="EC70" s="481"/>
      <c r="ED70" s="481"/>
      <c r="EE70" s="481"/>
      <c r="EF70" s="480"/>
      <c r="EG70" s="479"/>
      <c r="EH70" s="600"/>
      <c r="EI70" s="600"/>
      <c r="EJ70" s="600"/>
      <c r="EK70" s="481"/>
      <c r="EL70" s="481"/>
      <c r="EM70" s="481"/>
      <c r="EN70" s="481"/>
      <c r="EO70" s="480"/>
      <c r="EP70" s="479"/>
      <c r="EQ70" s="600"/>
      <c r="ER70" s="600"/>
      <c r="ES70" s="600"/>
      <c r="ET70" s="481"/>
      <c r="EU70" s="481"/>
      <c r="EV70" s="481"/>
      <c r="EW70" s="481"/>
      <c r="EX70" s="480"/>
      <c r="EY70" s="479"/>
      <c r="EZ70" s="600"/>
      <c r="FA70" s="600"/>
      <c r="FB70" s="600"/>
      <c r="FC70" s="481"/>
      <c r="FD70" s="481"/>
      <c r="FE70" s="481"/>
      <c r="FF70" s="481"/>
      <c r="FG70" s="480"/>
      <c r="FH70" s="479"/>
      <c r="FI70" s="600"/>
      <c r="FJ70" s="600"/>
      <c r="FK70" s="600"/>
      <c r="FL70" s="481"/>
      <c r="FM70" s="481"/>
      <c r="FN70" s="481"/>
      <c r="FO70" s="481"/>
      <c r="FP70" s="480"/>
      <c r="FQ70" s="479"/>
      <c r="FR70" s="600"/>
      <c r="FS70" s="600"/>
      <c r="FT70" s="600"/>
      <c r="FU70" s="481"/>
      <c r="FV70" s="481"/>
      <c r="FW70" s="481"/>
      <c r="FX70" s="481"/>
      <c r="FY70" s="480"/>
      <c r="FZ70" s="479"/>
      <c r="GA70" s="600"/>
      <c r="GB70" s="600"/>
      <c r="GC70" s="600"/>
      <c r="GD70" s="481"/>
      <c r="GE70" s="481"/>
      <c r="GF70" s="481"/>
      <c r="GG70" s="481"/>
      <c r="GH70" s="480"/>
      <c r="GI70" s="479"/>
      <c r="GJ70" s="600"/>
      <c r="GK70" s="600"/>
      <c r="GL70" s="600"/>
      <c r="GM70" s="481"/>
      <c r="GN70" s="481"/>
      <c r="GO70" s="481"/>
      <c r="GP70" s="481"/>
      <c r="GQ70" s="480"/>
      <c r="GR70" s="479"/>
      <c r="GS70" s="600"/>
      <c r="GT70" s="600"/>
      <c r="GU70" s="600"/>
      <c r="GV70" s="481"/>
      <c r="GW70" s="481"/>
      <c r="GX70" s="481"/>
      <c r="GY70" s="481"/>
      <c r="GZ70" s="480"/>
      <c r="HA70" s="479"/>
      <c r="HB70" s="600"/>
      <c r="HC70" s="600"/>
      <c r="HD70" s="600"/>
      <c r="HE70" s="481"/>
      <c r="HF70" s="481"/>
      <c r="HG70" s="481"/>
      <c r="HH70" s="481"/>
      <c r="HI70" s="480"/>
      <c r="HJ70" s="479"/>
      <c r="HK70" s="600"/>
      <c r="HL70" s="600"/>
    </row>
    <row r="71" spans="1:220" s="475" customFormat="1" ht="9" customHeight="1">
      <c r="A71" s="477"/>
      <c r="B71" s="478"/>
      <c r="C71" s="478"/>
      <c r="D71" s="477"/>
      <c r="E71" s="476"/>
      <c r="F71" s="473"/>
      <c r="G71" s="473"/>
      <c r="H71" s="473"/>
      <c r="I71" s="474"/>
      <c r="J71" s="474"/>
      <c r="K71" s="474"/>
      <c r="L71" s="472"/>
      <c r="M71" s="472"/>
      <c r="N71" s="472"/>
    </row>
    <row r="72" spans="1:220" s="475" customFormat="1" ht="9" customHeight="1">
      <c r="A72" s="477"/>
      <c r="B72" s="478"/>
      <c r="C72" s="478"/>
      <c r="D72" s="477"/>
      <c r="E72" s="476"/>
      <c r="F72" s="473"/>
      <c r="G72" s="473"/>
      <c r="H72" s="473"/>
      <c r="I72" s="474"/>
      <c r="J72" s="474"/>
      <c r="K72" s="474"/>
      <c r="L72" s="472"/>
      <c r="M72" s="472"/>
      <c r="N72" s="472"/>
    </row>
    <row r="73" spans="1:220">
      <c r="A73" s="232"/>
      <c r="B73" s="232"/>
      <c r="C73" s="232"/>
      <c r="D73" s="232"/>
      <c r="E73" s="233"/>
      <c r="F73" s="473"/>
      <c r="G73" s="473"/>
      <c r="H73" s="473"/>
      <c r="I73" s="474"/>
      <c r="J73" s="474"/>
      <c r="K73" s="474"/>
      <c r="L73" s="472"/>
      <c r="M73" s="472"/>
      <c r="N73" s="472"/>
    </row>
    <row r="74" spans="1:220">
      <c r="A74" s="232"/>
      <c r="B74" s="232"/>
      <c r="C74" s="232"/>
      <c r="D74" s="232"/>
      <c r="E74" s="233"/>
      <c r="F74" s="473"/>
      <c r="G74" s="473"/>
      <c r="H74" s="473"/>
      <c r="I74" s="474"/>
      <c r="J74" s="474"/>
      <c r="K74" s="474"/>
      <c r="L74" s="472"/>
      <c r="M74" s="472"/>
      <c r="N74" s="472"/>
    </row>
    <row r="75" spans="1:220">
      <c r="A75" s="232"/>
      <c r="B75" s="232"/>
      <c r="C75" s="232"/>
      <c r="D75" s="232"/>
      <c r="E75" s="233"/>
      <c r="F75" s="473"/>
      <c r="G75" s="473"/>
      <c r="H75" s="473"/>
      <c r="I75" s="474"/>
      <c r="J75" s="474"/>
      <c r="K75" s="474"/>
      <c r="L75" s="472"/>
      <c r="M75" s="472"/>
      <c r="N75" s="472"/>
    </row>
    <row r="76" spans="1:220">
      <c r="A76" s="232"/>
      <c r="B76" s="232"/>
      <c r="C76" s="232"/>
      <c r="D76" s="232"/>
      <c r="E76" s="233"/>
      <c r="F76" s="473"/>
      <c r="G76" s="473"/>
      <c r="H76" s="473"/>
      <c r="I76" s="474"/>
      <c r="J76" s="474"/>
      <c r="K76" s="474"/>
      <c r="L76" s="472"/>
      <c r="M76" s="472"/>
      <c r="N76" s="472"/>
    </row>
    <row r="77" spans="1:220">
      <c r="A77" s="232"/>
      <c r="B77" s="232"/>
      <c r="C77" s="232"/>
      <c r="D77" s="232"/>
      <c r="E77" s="233"/>
      <c r="F77" s="473"/>
      <c r="G77" s="473"/>
      <c r="H77" s="473"/>
      <c r="I77" s="474"/>
      <c r="J77" s="474"/>
      <c r="K77" s="474"/>
      <c r="L77" s="472"/>
      <c r="M77" s="472"/>
      <c r="N77" s="472"/>
    </row>
    <row r="78" spans="1:220">
      <c r="F78" s="473"/>
      <c r="G78" s="473"/>
      <c r="H78" s="473"/>
      <c r="I78" s="474"/>
      <c r="J78" s="474"/>
      <c r="K78" s="474"/>
      <c r="L78" s="472"/>
      <c r="M78" s="472"/>
      <c r="N78" s="472"/>
    </row>
    <row r="79" spans="1:220">
      <c r="F79" s="473"/>
      <c r="G79" s="473"/>
      <c r="H79" s="473"/>
      <c r="I79" s="474"/>
      <c r="J79" s="474"/>
      <c r="K79" s="474"/>
      <c r="L79" s="472"/>
      <c r="M79" s="472"/>
      <c r="N79" s="472"/>
    </row>
    <row r="80" spans="1:220">
      <c r="F80" s="473"/>
      <c r="G80" s="473"/>
      <c r="H80" s="473"/>
      <c r="I80" s="474"/>
      <c r="J80" s="474"/>
      <c r="K80" s="474"/>
      <c r="L80" s="472"/>
      <c r="M80" s="472"/>
      <c r="N80" s="472"/>
    </row>
    <row r="81" spans="6:14">
      <c r="F81" s="473"/>
      <c r="G81" s="473"/>
      <c r="H81" s="473"/>
      <c r="I81" s="474"/>
      <c r="J81" s="474"/>
      <c r="K81" s="474"/>
      <c r="L81" s="472"/>
      <c r="M81" s="472"/>
      <c r="N81" s="472"/>
    </row>
    <row r="82" spans="6:14">
      <c r="F82" s="473"/>
      <c r="G82" s="473"/>
      <c r="H82" s="473"/>
      <c r="I82" s="474"/>
      <c r="J82" s="474"/>
      <c r="K82" s="474"/>
      <c r="L82" s="472"/>
      <c r="M82" s="472"/>
      <c r="N82" s="472"/>
    </row>
    <row r="83" spans="6:14">
      <c r="F83" s="473"/>
      <c r="G83" s="473"/>
      <c r="H83" s="473"/>
      <c r="I83" s="474"/>
      <c r="J83" s="474"/>
      <c r="K83" s="474"/>
      <c r="L83" s="472"/>
      <c r="M83" s="472"/>
      <c r="N83" s="472"/>
    </row>
    <row r="84" spans="6:14">
      <c r="F84" s="473"/>
      <c r="G84" s="473"/>
      <c r="H84" s="473"/>
      <c r="I84" s="474"/>
      <c r="J84" s="474"/>
      <c r="K84" s="474"/>
      <c r="L84" s="472"/>
      <c r="M84" s="472"/>
      <c r="N84" s="472"/>
    </row>
    <row r="85" spans="6:14">
      <c r="F85" s="473"/>
      <c r="G85" s="473"/>
      <c r="H85" s="473"/>
      <c r="I85" s="474"/>
      <c r="J85" s="474"/>
      <c r="K85" s="474"/>
      <c r="L85" s="472"/>
      <c r="M85" s="472"/>
      <c r="N85" s="472"/>
    </row>
    <row r="86" spans="6:14">
      <c r="F86" s="473"/>
      <c r="G86" s="473"/>
      <c r="H86" s="473"/>
      <c r="I86" s="474"/>
      <c r="J86" s="474"/>
      <c r="K86" s="474"/>
      <c r="L86" s="472"/>
      <c r="M86" s="472"/>
      <c r="N86" s="472"/>
    </row>
    <row r="87" spans="6:14">
      <c r="F87" s="473"/>
      <c r="G87" s="473"/>
      <c r="H87" s="473"/>
      <c r="I87" s="474"/>
      <c r="J87" s="474"/>
      <c r="K87" s="474"/>
      <c r="L87" s="472"/>
      <c r="M87" s="472"/>
      <c r="N87" s="472"/>
    </row>
    <row r="88" spans="6:14">
      <c r="F88" s="473"/>
      <c r="G88" s="473"/>
      <c r="H88" s="473"/>
      <c r="I88" s="474"/>
      <c r="J88" s="474"/>
      <c r="K88" s="474"/>
      <c r="L88" s="472"/>
      <c r="M88" s="472"/>
      <c r="N88" s="472"/>
    </row>
    <row r="89" spans="6:14">
      <c r="F89" s="473"/>
      <c r="G89" s="473"/>
      <c r="H89" s="473"/>
      <c r="I89" s="474"/>
      <c r="J89" s="474"/>
      <c r="K89" s="474"/>
      <c r="L89" s="472"/>
      <c r="M89" s="472"/>
      <c r="N89" s="472"/>
    </row>
    <row r="90" spans="6:14">
      <c r="F90" s="473"/>
      <c r="G90" s="473"/>
      <c r="H90" s="473"/>
      <c r="I90" s="474"/>
      <c r="J90" s="474"/>
      <c r="K90" s="474"/>
      <c r="L90" s="472"/>
      <c r="M90" s="472"/>
      <c r="N90" s="472"/>
    </row>
    <row r="91" spans="6:14">
      <c r="F91" s="473"/>
      <c r="G91" s="473"/>
      <c r="H91" s="473"/>
      <c r="I91" s="474"/>
      <c r="J91" s="474"/>
      <c r="K91" s="474"/>
      <c r="L91" s="472"/>
      <c r="M91" s="472"/>
      <c r="N91" s="472"/>
    </row>
    <row r="92" spans="6:14">
      <c r="F92" s="473"/>
      <c r="G92" s="473"/>
      <c r="H92" s="473"/>
      <c r="I92" s="474"/>
      <c r="J92" s="474"/>
      <c r="K92" s="474"/>
      <c r="L92" s="472"/>
      <c r="M92" s="472"/>
      <c r="N92" s="472"/>
    </row>
    <row r="93" spans="6:14">
      <c r="F93" s="473"/>
      <c r="G93" s="473"/>
      <c r="H93" s="473"/>
      <c r="I93" s="474"/>
      <c r="J93" s="474"/>
      <c r="K93" s="474"/>
      <c r="L93" s="472"/>
      <c r="M93" s="472"/>
      <c r="N93" s="472"/>
    </row>
    <row r="94" spans="6:14">
      <c r="F94" s="473"/>
      <c r="G94" s="473"/>
      <c r="H94" s="473"/>
      <c r="I94" s="474"/>
      <c r="J94" s="474"/>
      <c r="K94" s="474"/>
      <c r="L94" s="472"/>
      <c r="M94" s="472"/>
      <c r="N94" s="472"/>
    </row>
    <row r="95" spans="6:14">
      <c r="F95" s="473"/>
      <c r="G95" s="473"/>
      <c r="H95" s="473"/>
      <c r="I95" s="474"/>
      <c r="J95" s="474"/>
      <c r="K95" s="474"/>
      <c r="L95" s="472"/>
      <c r="M95" s="472"/>
      <c r="N95" s="472"/>
    </row>
    <row r="96" spans="6:14">
      <c r="F96" s="473"/>
      <c r="G96" s="473"/>
      <c r="H96" s="473"/>
      <c r="I96" s="474"/>
      <c r="J96" s="474"/>
      <c r="K96" s="474"/>
      <c r="L96" s="472"/>
      <c r="M96" s="472"/>
      <c r="N96" s="472"/>
    </row>
    <row r="97" spans="6:14">
      <c r="F97" s="473"/>
      <c r="G97" s="473"/>
      <c r="H97" s="473"/>
      <c r="I97" s="474"/>
      <c r="J97" s="474"/>
      <c r="K97" s="474"/>
      <c r="L97" s="472"/>
      <c r="M97" s="472"/>
      <c r="N97" s="472"/>
    </row>
    <row r="98" spans="6:14">
      <c r="F98" s="473"/>
      <c r="G98" s="473"/>
      <c r="H98" s="473"/>
      <c r="I98" s="474"/>
      <c r="J98" s="474"/>
      <c r="K98" s="474"/>
      <c r="L98" s="472"/>
      <c r="M98" s="472"/>
      <c r="N98" s="472"/>
    </row>
    <row r="99" spans="6:14">
      <c r="F99" s="473"/>
      <c r="G99" s="473"/>
      <c r="H99" s="473"/>
      <c r="I99" s="474"/>
      <c r="J99" s="474"/>
      <c r="K99" s="474"/>
      <c r="L99" s="472"/>
      <c r="M99" s="472"/>
      <c r="N99" s="472"/>
    </row>
    <row r="100" spans="6:14">
      <c r="F100" s="473"/>
      <c r="G100" s="473"/>
      <c r="H100" s="473"/>
      <c r="I100" s="474"/>
      <c r="J100" s="474"/>
      <c r="K100" s="474"/>
      <c r="L100" s="472"/>
      <c r="M100" s="472"/>
      <c r="N100" s="472"/>
    </row>
    <row r="101" spans="6:14">
      <c r="F101" s="473"/>
      <c r="G101" s="473"/>
      <c r="H101" s="473"/>
      <c r="I101" s="474"/>
      <c r="J101" s="474"/>
      <c r="K101" s="474"/>
      <c r="L101" s="472"/>
      <c r="M101" s="472"/>
      <c r="N101" s="472"/>
    </row>
    <row r="102" spans="6:14">
      <c r="F102" s="473"/>
      <c r="G102" s="473"/>
      <c r="H102" s="473"/>
      <c r="I102" s="474"/>
      <c r="J102" s="474"/>
      <c r="K102" s="474"/>
      <c r="L102" s="472"/>
      <c r="M102" s="472"/>
      <c r="N102" s="472"/>
    </row>
    <row r="103" spans="6:14">
      <c r="F103" s="473"/>
      <c r="G103" s="473"/>
      <c r="H103" s="473"/>
      <c r="I103" s="473"/>
      <c r="J103" s="473"/>
      <c r="K103" s="473"/>
      <c r="L103" s="472"/>
      <c r="M103" s="472"/>
      <c r="N103" s="472"/>
    </row>
    <row r="104" spans="6:14">
      <c r="F104" s="473"/>
      <c r="G104" s="473"/>
      <c r="H104" s="473"/>
      <c r="I104" s="473"/>
      <c r="J104" s="473"/>
      <c r="K104" s="473"/>
      <c r="L104" s="472"/>
      <c r="M104" s="472"/>
      <c r="N104" s="472"/>
    </row>
    <row r="105" spans="6:14">
      <c r="F105" s="473"/>
      <c r="G105" s="473"/>
      <c r="H105" s="473"/>
      <c r="I105" s="473"/>
      <c r="J105" s="473"/>
      <c r="K105" s="473"/>
      <c r="L105" s="472"/>
      <c r="M105" s="472"/>
      <c r="N105" s="472"/>
    </row>
    <row r="106" spans="6:14">
      <c r="L106" s="472"/>
      <c r="M106" s="472"/>
      <c r="N106" s="472"/>
    </row>
    <row r="107" spans="6:14">
      <c r="L107" s="472"/>
      <c r="M107" s="472"/>
      <c r="N107" s="472"/>
    </row>
  </sheetData>
  <mergeCells count="218">
    <mergeCell ref="GA70:GC70"/>
    <mergeCell ref="GJ70:GL70"/>
    <mergeCell ref="GS70:GU70"/>
    <mergeCell ref="HB70:HD70"/>
    <mergeCell ref="HK70:HL70"/>
    <mergeCell ref="GS66:GU66"/>
    <mergeCell ref="HB66:HD66"/>
    <mergeCell ref="HK66:HL66"/>
    <mergeCell ref="FI66:FK66"/>
    <mergeCell ref="FR66:FT66"/>
    <mergeCell ref="GA66:GC66"/>
    <mergeCell ref="GJ66:GL66"/>
    <mergeCell ref="DY70:EA70"/>
    <mergeCell ref="EH70:EJ70"/>
    <mergeCell ref="EQ70:ES70"/>
    <mergeCell ref="EZ70:FB70"/>
    <mergeCell ref="FI70:FK70"/>
    <mergeCell ref="FR70:FT70"/>
    <mergeCell ref="DG66:DI66"/>
    <mergeCell ref="DP66:DR66"/>
    <mergeCell ref="DY66:EA66"/>
    <mergeCell ref="EH66:EJ66"/>
    <mergeCell ref="BW70:BY70"/>
    <mergeCell ref="CF70:CH70"/>
    <mergeCell ref="CO70:CQ70"/>
    <mergeCell ref="CX70:CZ70"/>
    <mergeCell ref="DG70:DI70"/>
    <mergeCell ref="DP70:DR70"/>
    <mergeCell ref="BN61:BP61"/>
    <mergeCell ref="BW61:BY61"/>
    <mergeCell ref="B70:E70"/>
    <mergeCell ref="U70:W70"/>
    <mergeCell ref="AD70:AF70"/>
    <mergeCell ref="AM70:AO70"/>
    <mergeCell ref="AV70:AX70"/>
    <mergeCell ref="BE70:BG70"/>
    <mergeCell ref="BN70:BP70"/>
    <mergeCell ref="CF66:CH66"/>
    <mergeCell ref="CF61:CH61"/>
    <mergeCell ref="GS61:GU61"/>
    <mergeCell ref="HB61:HD61"/>
    <mergeCell ref="EQ66:ES66"/>
    <mergeCell ref="EZ66:FB66"/>
    <mergeCell ref="CO66:CQ66"/>
    <mergeCell ref="CX66:CZ66"/>
    <mergeCell ref="CO61:CQ61"/>
    <mergeCell ref="CX61:CZ61"/>
    <mergeCell ref="DG61:DI61"/>
    <mergeCell ref="GJ58:GL58"/>
    <mergeCell ref="DP60:DR60"/>
    <mergeCell ref="HT61:HU61"/>
    <mergeCell ref="B66:E66"/>
    <mergeCell ref="U66:W66"/>
    <mergeCell ref="AD66:AF66"/>
    <mergeCell ref="AM66:AO66"/>
    <mergeCell ref="AV66:AX66"/>
    <mergeCell ref="BE66:BG66"/>
    <mergeCell ref="BN66:BP66"/>
    <mergeCell ref="BW66:BY66"/>
    <mergeCell ref="GS60:GU60"/>
    <mergeCell ref="HB60:HD60"/>
    <mergeCell ref="HK60:HL60"/>
    <mergeCell ref="U61:W61"/>
    <mergeCell ref="AD61:AF61"/>
    <mergeCell ref="AM61:AO61"/>
    <mergeCell ref="AV61:AX61"/>
    <mergeCell ref="BE61:BG61"/>
    <mergeCell ref="EH60:EJ60"/>
    <mergeCell ref="EQ60:ES60"/>
    <mergeCell ref="HK61:HM61"/>
    <mergeCell ref="DP61:DR61"/>
    <mergeCell ref="DY61:EA61"/>
    <mergeCell ref="GJ60:GL60"/>
    <mergeCell ref="EZ60:FB60"/>
    <mergeCell ref="FI60:FK60"/>
    <mergeCell ref="FR60:FT60"/>
    <mergeCell ref="GA60:GC60"/>
    <mergeCell ref="EH61:EJ61"/>
    <mergeCell ref="EQ61:ES61"/>
    <mergeCell ref="EZ61:FB61"/>
    <mergeCell ref="FI61:FK61"/>
    <mergeCell ref="FR61:FT61"/>
    <mergeCell ref="GA61:GC61"/>
    <mergeCell ref="GJ61:GL61"/>
    <mergeCell ref="EZ58:FB58"/>
    <mergeCell ref="FI58:FK58"/>
    <mergeCell ref="FR58:FT58"/>
    <mergeCell ref="GA58:GC58"/>
    <mergeCell ref="CF60:CH60"/>
    <mergeCell ref="CO60:CQ60"/>
    <mergeCell ref="CX60:CZ60"/>
    <mergeCell ref="DG60:DI60"/>
    <mergeCell ref="AV58:AX58"/>
    <mergeCell ref="AM58:AO58"/>
    <mergeCell ref="DY60:EA60"/>
    <mergeCell ref="HB58:HD58"/>
    <mergeCell ref="HK58:HL58"/>
    <mergeCell ref="B60:E60"/>
    <mergeCell ref="U60:W60"/>
    <mergeCell ref="AD60:AF60"/>
    <mergeCell ref="AM60:AO60"/>
    <mergeCell ref="AV60:AX60"/>
    <mergeCell ref="BE60:BG60"/>
    <mergeCell ref="BE58:BG58"/>
    <mergeCell ref="BN58:BP58"/>
    <mergeCell ref="BW58:BY58"/>
    <mergeCell ref="CF58:CH58"/>
    <mergeCell ref="CO58:CQ58"/>
    <mergeCell ref="GS58:GU58"/>
    <mergeCell ref="CX58:CZ58"/>
    <mergeCell ref="DG58:DI58"/>
    <mergeCell ref="DP58:DR58"/>
    <mergeCell ref="DY58:EA58"/>
    <mergeCell ref="EH58:EJ58"/>
    <mergeCell ref="EQ58:ES58"/>
    <mergeCell ref="BN60:BP60"/>
    <mergeCell ref="BW60:BY60"/>
    <mergeCell ref="C52:E52"/>
    <mergeCell ref="C55:E55"/>
    <mergeCell ref="B58:E58"/>
    <mergeCell ref="U58:W58"/>
    <mergeCell ref="AD58:AF58"/>
    <mergeCell ref="C48:E48"/>
    <mergeCell ref="C50:E50"/>
    <mergeCell ref="C21:E21"/>
    <mergeCell ref="C25:E25"/>
    <mergeCell ref="C29:E29"/>
    <mergeCell ref="C31:E31"/>
    <mergeCell ref="C34:E34"/>
    <mergeCell ref="C36:E36"/>
    <mergeCell ref="BW20:BY20"/>
    <mergeCell ref="CF20:CH20"/>
    <mergeCell ref="CO20:CQ20"/>
    <mergeCell ref="CX20:CZ20"/>
    <mergeCell ref="C43:E43"/>
    <mergeCell ref="C46:E46"/>
    <mergeCell ref="C39:E39"/>
    <mergeCell ref="C41:E41"/>
    <mergeCell ref="DG20:DI20"/>
    <mergeCell ref="B20:E20"/>
    <mergeCell ref="U20:W20"/>
    <mergeCell ref="AD20:AF20"/>
    <mergeCell ref="AM20:AO20"/>
    <mergeCell ref="AV20:AX20"/>
    <mergeCell ref="BE20:BG20"/>
    <mergeCell ref="BN20:BP20"/>
    <mergeCell ref="HK15:HL15"/>
    <mergeCell ref="HK20:HL20"/>
    <mergeCell ref="DP20:DR20"/>
    <mergeCell ref="DY20:EA20"/>
    <mergeCell ref="EH20:EJ20"/>
    <mergeCell ref="EQ20:ES20"/>
    <mergeCell ref="EZ20:FB20"/>
    <mergeCell ref="FI20:FK20"/>
    <mergeCell ref="GJ15:GL15"/>
    <mergeCell ref="GS15:GU15"/>
    <mergeCell ref="HB15:HD15"/>
    <mergeCell ref="FR20:FT20"/>
    <mergeCell ref="GA20:GC20"/>
    <mergeCell ref="GJ20:GL20"/>
    <mergeCell ref="GS20:GU20"/>
    <mergeCell ref="HB20:HD20"/>
    <mergeCell ref="FR15:FT15"/>
    <mergeCell ref="GA15:GC15"/>
    <mergeCell ref="EQ15:ES15"/>
    <mergeCell ref="EZ15:FB15"/>
    <mergeCell ref="FI15:FK15"/>
    <mergeCell ref="CF15:CH15"/>
    <mergeCell ref="CO15:CQ15"/>
    <mergeCell ref="CX15:CZ15"/>
    <mergeCell ref="DG15:DI15"/>
    <mergeCell ref="DP15:DR15"/>
    <mergeCell ref="DY15:EA15"/>
    <mergeCell ref="AV11:AX11"/>
    <mergeCell ref="BE11:BG11"/>
    <mergeCell ref="EH15:EJ15"/>
    <mergeCell ref="CX11:CZ11"/>
    <mergeCell ref="DG11:DI11"/>
    <mergeCell ref="DP11:DR11"/>
    <mergeCell ref="DY11:EA11"/>
    <mergeCell ref="EH11:EJ11"/>
    <mergeCell ref="CF11:CH11"/>
    <mergeCell ref="CO11:CQ11"/>
    <mergeCell ref="EQ11:ES11"/>
    <mergeCell ref="EZ11:FB11"/>
    <mergeCell ref="FI11:FK11"/>
    <mergeCell ref="FR11:FT11"/>
    <mergeCell ref="GA11:GC11"/>
    <mergeCell ref="GJ11:GL11"/>
    <mergeCell ref="GS11:GU11"/>
    <mergeCell ref="HB11:HD11"/>
    <mergeCell ref="HK11:HL11"/>
    <mergeCell ref="B15:E15"/>
    <mergeCell ref="U15:W15"/>
    <mergeCell ref="AD15:AF15"/>
    <mergeCell ref="AM15:AO15"/>
    <mergeCell ref="AV15:AX15"/>
    <mergeCell ref="BE15:BG15"/>
    <mergeCell ref="BN15:BP15"/>
    <mergeCell ref="BW15:BY15"/>
    <mergeCell ref="BN11:BP11"/>
    <mergeCell ref="BW11:BY11"/>
    <mergeCell ref="A7:E7"/>
    <mergeCell ref="A9:E9"/>
    <mergeCell ref="B11:E11"/>
    <mergeCell ref="U11:W11"/>
    <mergeCell ref="AD11:AF11"/>
    <mergeCell ref="AM11:AO11"/>
    <mergeCell ref="A1:N1"/>
    <mergeCell ref="A2:E2"/>
    <mergeCell ref="A3:B5"/>
    <mergeCell ref="D3:E5"/>
    <mergeCell ref="F3:H3"/>
    <mergeCell ref="I3:K3"/>
    <mergeCell ref="L3:N3"/>
    <mergeCell ref="F4:H4"/>
    <mergeCell ref="I4:K4"/>
    <mergeCell ref="L4:N4"/>
  </mergeCells>
  <conditionalFormatting sqref="E61:N61">
    <cfRule type="cellIs" dxfId="0" priority="1" operator="between">
      <formula>0.001</formula>
      <formula>0.499</formula>
    </cfRule>
  </conditionalFormatting>
  <hyperlinks>
    <hyperlink ref="O1" location="' Indice'!A1" display="&lt;&lt;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6"/>
  <sheetViews>
    <sheetView showGridLines="0" zoomScaleNormal="100" workbookViewId="0">
      <selection sqref="A1:E1"/>
    </sheetView>
  </sheetViews>
  <sheetFormatPr defaultColWidth="9.140625" defaultRowHeight="9"/>
  <cols>
    <col min="1" max="1" width="6.7109375" style="259" customWidth="1"/>
    <col min="2" max="2" width="40.7109375" style="290" customWidth="1"/>
    <col min="3" max="5" width="12.7109375" style="259" customWidth="1"/>
    <col min="6" max="16384" width="9.140625" style="259"/>
  </cols>
  <sheetData>
    <row r="1" spans="1:6" s="257" customFormat="1" ht="26.1" customHeight="1">
      <c r="A1" s="556" t="s">
        <v>975</v>
      </c>
      <c r="B1" s="556"/>
      <c r="C1" s="556"/>
      <c r="D1" s="556"/>
      <c r="E1" s="556"/>
      <c r="F1" s="515" t="s">
        <v>1048</v>
      </c>
    </row>
    <row r="2" spans="1:6" ht="9" customHeight="1">
      <c r="A2" s="557" t="s">
        <v>475</v>
      </c>
      <c r="B2" s="557"/>
      <c r="C2" s="557"/>
      <c r="D2" s="1"/>
      <c r="E2" s="1"/>
    </row>
    <row r="3" spans="1:6" ht="19.899999999999999" customHeight="1">
      <c r="A3" s="52" t="s">
        <v>761</v>
      </c>
      <c r="B3" s="53" t="s">
        <v>219</v>
      </c>
      <c r="C3" s="245">
        <v>2016</v>
      </c>
      <c r="D3" s="256">
        <v>2017</v>
      </c>
      <c r="E3" s="54" t="s">
        <v>1078</v>
      </c>
    </row>
    <row r="4" spans="1:6" ht="4.9000000000000004" customHeight="1">
      <c r="A4" s="11"/>
      <c r="B4" s="11"/>
      <c r="C4" s="11"/>
      <c r="D4" s="11"/>
      <c r="E4" s="11"/>
    </row>
    <row r="5" spans="1:6" s="1" customFormat="1" ht="8.4499999999999993" customHeight="1">
      <c r="A5" s="56" t="s">
        <v>301</v>
      </c>
      <c r="B5" s="57" t="s">
        <v>875</v>
      </c>
      <c r="C5" s="68">
        <v>0</v>
      </c>
      <c r="D5" s="68">
        <v>0</v>
      </c>
      <c r="E5" s="68">
        <v>0</v>
      </c>
    </row>
    <row r="6" spans="1:6" s="1" customFormat="1" ht="8.4499999999999993" customHeight="1">
      <c r="A6" s="56" t="s">
        <v>302</v>
      </c>
      <c r="B6" s="57" t="s">
        <v>73</v>
      </c>
      <c r="C6" s="68">
        <v>573.71199999999999</v>
      </c>
      <c r="D6" s="68">
        <v>5304.5640000000003</v>
      </c>
      <c r="E6" s="68">
        <v>425.548</v>
      </c>
    </row>
    <row r="7" spans="1:6" s="1" customFormat="1" ht="8.4499999999999993" customHeight="1">
      <c r="A7" s="56" t="s">
        <v>303</v>
      </c>
      <c r="B7" s="57" t="s">
        <v>70</v>
      </c>
      <c r="C7" s="68">
        <v>0</v>
      </c>
      <c r="D7" s="68">
        <v>0</v>
      </c>
      <c r="E7" s="68">
        <v>0</v>
      </c>
    </row>
    <row r="8" spans="1:6" s="1" customFormat="1" ht="8.4499999999999993" customHeight="1">
      <c r="A8" s="56" t="s">
        <v>304</v>
      </c>
      <c r="B8" s="57" t="s">
        <v>78</v>
      </c>
      <c r="C8" s="68">
        <v>147274.93400000001</v>
      </c>
      <c r="D8" s="68">
        <v>131445.141</v>
      </c>
      <c r="E8" s="68">
        <v>170119.37299999999</v>
      </c>
    </row>
    <row r="9" spans="1:6" s="1" customFormat="1" ht="8.4499999999999993" customHeight="1">
      <c r="A9" s="56" t="s">
        <v>305</v>
      </c>
      <c r="B9" s="57" t="s">
        <v>74</v>
      </c>
      <c r="C9" s="68">
        <v>469.81900000000002</v>
      </c>
      <c r="D9" s="68">
        <v>69.507999999999996</v>
      </c>
      <c r="E9" s="68">
        <v>0</v>
      </c>
    </row>
    <row r="10" spans="1:6" s="1" customFormat="1" ht="8.4499999999999993" customHeight="1">
      <c r="A10" s="56" t="s">
        <v>306</v>
      </c>
      <c r="B10" s="57" t="s">
        <v>80</v>
      </c>
      <c r="C10" s="68">
        <v>0</v>
      </c>
      <c r="D10" s="68">
        <v>0</v>
      </c>
      <c r="E10" s="68">
        <v>0</v>
      </c>
    </row>
    <row r="11" spans="1:6" s="1" customFormat="1" ht="8.4499999999999993" customHeight="1">
      <c r="A11" s="56" t="s">
        <v>307</v>
      </c>
      <c r="B11" s="57" t="s">
        <v>79</v>
      </c>
      <c r="C11" s="68">
        <v>2264.576</v>
      </c>
      <c r="D11" s="68">
        <v>19845.712</v>
      </c>
      <c r="E11" s="68">
        <v>10130.636</v>
      </c>
    </row>
    <row r="12" spans="1:6" s="1" customFormat="1" ht="8.4499999999999993" customHeight="1">
      <c r="A12" s="56" t="s">
        <v>308</v>
      </c>
      <c r="B12" s="57" t="s">
        <v>82</v>
      </c>
      <c r="C12" s="68">
        <v>46692.262999999999</v>
      </c>
      <c r="D12" s="68">
        <v>27309.26</v>
      </c>
      <c r="E12" s="68">
        <v>20640.677</v>
      </c>
    </row>
    <row r="13" spans="1:6" s="1" customFormat="1" ht="8.4499999999999993" customHeight="1">
      <c r="A13" s="56" t="s">
        <v>309</v>
      </c>
      <c r="B13" s="57" t="s">
        <v>76</v>
      </c>
      <c r="C13" s="68">
        <v>1085.559</v>
      </c>
      <c r="D13" s="68">
        <v>234.965</v>
      </c>
      <c r="E13" s="68">
        <v>519.16800000000001</v>
      </c>
    </row>
    <row r="14" spans="1:6" s="1" customFormat="1" ht="8.4499999999999993" customHeight="1">
      <c r="A14" s="56" t="s">
        <v>310</v>
      </c>
      <c r="B14" s="57" t="s">
        <v>77</v>
      </c>
      <c r="C14" s="68">
        <v>87581.591</v>
      </c>
      <c r="D14" s="68">
        <v>394496.42200000002</v>
      </c>
      <c r="E14" s="68">
        <v>487439.73200000002</v>
      </c>
    </row>
    <row r="15" spans="1:6" s="1" customFormat="1" ht="8.4499999999999993" customHeight="1">
      <c r="A15" s="56" t="s">
        <v>311</v>
      </c>
      <c r="B15" s="57" t="s">
        <v>81</v>
      </c>
      <c r="C15" s="68">
        <v>250.2</v>
      </c>
      <c r="D15" s="68">
        <v>260.83100000000002</v>
      </c>
      <c r="E15" s="68">
        <v>556.976</v>
      </c>
    </row>
    <row r="16" spans="1:6" s="1" customFormat="1" ht="8.4499999999999993" customHeight="1">
      <c r="A16" s="56" t="s">
        <v>312</v>
      </c>
      <c r="B16" s="57" t="s">
        <v>85</v>
      </c>
      <c r="C16" s="68">
        <v>29.925999999999998</v>
      </c>
      <c r="D16" s="68">
        <v>25.373999999999999</v>
      </c>
      <c r="E16" s="68">
        <v>24.81</v>
      </c>
    </row>
    <row r="17" spans="1:5" s="1" customFormat="1" ht="8.4499999999999993" customHeight="1">
      <c r="A17" s="56" t="s">
        <v>313</v>
      </c>
      <c r="B17" s="57" t="s">
        <v>83</v>
      </c>
      <c r="C17" s="68">
        <v>4762.2669999999998</v>
      </c>
      <c r="D17" s="68">
        <v>7114.5860000000002</v>
      </c>
      <c r="E17" s="68">
        <v>12929.453</v>
      </c>
    </row>
    <row r="18" spans="1:5" s="1" customFormat="1" ht="8.4499999999999993" customHeight="1">
      <c r="A18" s="56" t="s">
        <v>314</v>
      </c>
      <c r="B18" s="57" t="s">
        <v>876</v>
      </c>
      <c r="C18" s="68">
        <v>32520.156999999999</v>
      </c>
      <c r="D18" s="68">
        <v>41807.959000000003</v>
      </c>
      <c r="E18" s="68">
        <v>45346.446000000004</v>
      </c>
    </row>
    <row r="19" spans="1:5" s="1" customFormat="1" ht="8.4499999999999993" customHeight="1">
      <c r="A19" s="56" t="s">
        <v>315</v>
      </c>
      <c r="B19" s="57" t="s">
        <v>86</v>
      </c>
      <c r="C19" s="68">
        <v>329743.42700000003</v>
      </c>
      <c r="D19" s="68">
        <v>392678.53600000002</v>
      </c>
      <c r="E19" s="68">
        <v>458674.14500000002</v>
      </c>
    </row>
    <row r="20" spans="1:5" s="1" customFormat="1" ht="8.4499999999999993" customHeight="1">
      <c r="A20" s="56" t="s">
        <v>316</v>
      </c>
      <c r="B20" s="57" t="s">
        <v>211</v>
      </c>
      <c r="C20" s="68">
        <v>0</v>
      </c>
      <c r="D20" s="68">
        <v>260.74700000000001</v>
      </c>
      <c r="E20" s="68">
        <v>2398.123</v>
      </c>
    </row>
    <row r="21" spans="1:5" s="1" customFormat="1" ht="8.4499999999999993" customHeight="1">
      <c r="A21" s="56" t="s">
        <v>317</v>
      </c>
      <c r="B21" s="57" t="s">
        <v>47</v>
      </c>
      <c r="C21" s="68">
        <v>0</v>
      </c>
      <c r="D21" s="68">
        <v>0</v>
      </c>
      <c r="E21" s="68">
        <v>0</v>
      </c>
    </row>
    <row r="22" spans="1:5" s="1" customFormat="1" ht="8.4499999999999993" customHeight="1">
      <c r="A22" s="56" t="s">
        <v>835</v>
      </c>
      <c r="B22" s="57" t="s">
        <v>877</v>
      </c>
      <c r="C22" s="68">
        <v>0</v>
      </c>
      <c r="D22" s="68">
        <v>0</v>
      </c>
      <c r="E22" s="68">
        <v>0</v>
      </c>
    </row>
    <row r="23" spans="1:5" s="1" customFormat="1" ht="8.4499999999999993" customHeight="1">
      <c r="A23" s="56" t="s">
        <v>318</v>
      </c>
      <c r="B23" s="57" t="s">
        <v>139</v>
      </c>
      <c r="C23" s="68">
        <v>0</v>
      </c>
      <c r="D23" s="68">
        <v>0</v>
      </c>
      <c r="E23" s="68">
        <v>0</v>
      </c>
    </row>
    <row r="24" spans="1:5" s="1" customFormat="1" ht="8.4499999999999993" customHeight="1">
      <c r="A24" s="56" t="s">
        <v>319</v>
      </c>
      <c r="B24" s="57" t="s">
        <v>106</v>
      </c>
      <c r="C24" s="68">
        <v>114.503</v>
      </c>
      <c r="D24" s="68">
        <v>0</v>
      </c>
      <c r="E24" s="68">
        <v>4.1619999999999999</v>
      </c>
    </row>
    <row r="25" spans="1:5" s="1" customFormat="1" ht="8.4499999999999993" customHeight="1">
      <c r="A25" s="56" t="s">
        <v>320</v>
      </c>
      <c r="B25" s="57" t="s">
        <v>34</v>
      </c>
      <c r="C25" s="68">
        <v>6.97</v>
      </c>
      <c r="D25" s="68">
        <v>0</v>
      </c>
      <c r="E25" s="68">
        <v>0</v>
      </c>
    </row>
    <row r="26" spans="1:5" s="1" customFormat="1" ht="8.4499999999999993" customHeight="1">
      <c r="A26" s="56" t="s">
        <v>321</v>
      </c>
      <c r="B26" s="57" t="s">
        <v>39</v>
      </c>
      <c r="C26" s="68">
        <v>9.4269999999999996</v>
      </c>
      <c r="D26" s="68">
        <v>0</v>
      </c>
      <c r="E26" s="68">
        <v>516.07299999999998</v>
      </c>
    </row>
    <row r="27" spans="1:5" s="1" customFormat="1" ht="8.4499999999999993" customHeight="1">
      <c r="A27" s="56" t="s">
        <v>322</v>
      </c>
      <c r="B27" s="57" t="s">
        <v>64</v>
      </c>
      <c r="C27" s="68">
        <v>32.531999999999996</v>
      </c>
      <c r="D27" s="68">
        <v>1.4610000000000001</v>
      </c>
      <c r="E27" s="68">
        <v>190.31100000000001</v>
      </c>
    </row>
    <row r="28" spans="1:5" s="1" customFormat="1" ht="8.4499999999999993" customHeight="1">
      <c r="A28" s="56" t="s">
        <v>323</v>
      </c>
      <c r="B28" s="57" t="s">
        <v>66</v>
      </c>
      <c r="C28" s="68">
        <v>67.736000000000004</v>
      </c>
      <c r="D28" s="68">
        <v>2446.6529999999998</v>
      </c>
      <c r="E28" s="68">
        <v>66.453000000000003</v>
      </c>
    </row>
    <row r="29" spans="1:5" s="1" customFormat="1" ht="8.4499999999999993" customHeight="1">
      <c r="A29" s="56" t="s">
        <v>324</v>
      </c>
      <c r="B29" s="57" t="s">
        <v>63</v>
      </c>
      <c r="C29" s="68">
        <v>11904.996999999999</v>
      </c>
      <c r="D29" s="68">
        <v>18676.521000000001</v>
      </c>
      <c r="E29" s="68">
        <v>461.57799999999997</v>
      </c>
    </row>
    <row r="30" spans="1:5" s="1" customFormat="1" ht="8.4499999999999993" customHeight="1">
      <c r="A30" s="56" t="s">
        <v>325</v>
      </c>
      <c r="B30" s="57" t="s">
        <v>127</v>
      </c>
      <c r="C30" s="68">
        <v>0</v>
      </c>
      <c r="D30" s="68">
        <v>0</v>
      </c>
      <c r="E30" s="68">
        <v>0</v>
      </c>
    </row>
    <row r="31" spans="1:5" s="1" customFormat="1" ht="8.4499999999999993" customHeight="1">
      <c r="A31" s="56" t="s">
        <v>326</v>
      </c>
      <c r="B31" s="57" t="s">
        <v>122</v>
      </c>
      <c r="C31" s="68">
        <v>29.928000000000001</v>
      </c>
      <c r="D31" s="68">
        <v>38.469000000000001</v>
      </c>
      <c r="E31" s="68">
        <v>5.98</v>
      </c>
    </row>
    <row r="32" spans="1:5" s="1" customFormat="1" ht="8.4499999999999993" customHeight="1">
      <c r="A32" s="56" t="s">
        <v>327</v>
      </c>
      <c r="B32" s="57" t="s">
        <v>197</v>
      </c>
      <c r="C32" s="68">
        <v>4.3049999999999997</v>
      </c>
      <c r="D32" s="68">
        <v>0</v>
      </c>
      <c r="E32" s="68">
        <v>0</v>
      </c>
    </row>
    <row r="33" spans="1:5" s="1" customFormat="1" ht="8.4499999999999993" customHeight="1">
      <c r="A33" s="56" t="s">
        <v>328</v>
      </c>
      <c r="B33" s="57" t="s">
        <v>166</v>
      </c>
      <c r="C33" s="68">
        <v>0</v>
      </c>
      <c r="D33" s="68">
        <v>0</v>
      </c>
      <c r="E33" s="68">
        <v>0</v>
      </c>
    </row>
    <row r="34" spans="1:5" s="1" customFormat="1" ht="8.4499999999999993" customHeight="1">
      <c r="A34" s="56" t="s">
        <v>329</v>
      </c>
      <c r="B34" s="57" t="s">
        <v>181</v>
      </c>
      <c r="C34" s="68">
        <v>0</v>
      </c>
      <c r="D34" s="68">
        <v>0</v>
      </c>
      <c r="E34" s="68">
        <v>0</v>
      </c>
    </row>
    <row r="35" spans="1:5" s="1" customFormat="1" ht="8.4499999999999993" customHeight="1">
      <c r="A35" s="56" t="s">
        <v>330</v>
      </c>
      <c r="B35" s="57" t="s">
        <v>203</v>
      </c>
      <c r="C35" s="68" t="s">
        <v>1047</v>
      </c>
      <c r="D35" s="68">
        <v>0</v>
      </c>
      <c r="E35" s="68">
        <v>0</v>
      </c>
    </row>
    <row r="36" spans="1:5" s="1" customFormat="1" ht="8.4499999999999993" customHeight="1">
      <c r="A36" s="56" t="s">
        <v>331</v>
      </c>
      <c r="B36" s="57" t="s">
        <v>204</v>
      </c>
      <c r="C36" s="68" t="s">
        <v>1047</v>
      </c>
      <c r="D36" s="68">
        <v>0</v>
      </c>
      <c r="E36" s="68">
        <v>0</v>
      </c>
    </row>
    <row r="37" spans="1:5" s="1" customFormat="1" ht="8.4499999999999993" customHeight="1">
      <c r="A37" s="56" t="s">
        <v>837</v>
      </c>
      <c r="B37" s="57" t="s">
        <v>878</v>
      </c>
      <c r="C37" s="68">
        <v>0</v>
      </c>
      <c r="D37" s="68">
        <v>0</v>
      </c>
      <c r="E37" s="68">
        <v>0</v>
      </c>
    </row>
    <row r="38" spans="1:5" s="1" customFormat="1" ht="8.4499999999999993" customHeight="1">
      <c r="A38" s="56" t="s">
        <v>332</v>
      </c>
      <c r="B38" s="57" t="s">
        <v>90</v>
      </c>
      <c r="C38" s="68">
        <v>522064.76</v>
      </c>
      <c r="D38" s="68">
        <v>621558.74199999997</v>
      </c>
      <c r="E38" s="68">
        <v>668297.88300000003</v>
      </c>
    </row>
    <row r="39" spans="1:5" s="1" customFormat="1" ht="8.4499999999999993" customHeight="1">
      <c r="A39" s="56" t="s">
        <v>333</v>
      </c>
      <c r="B39" s="57" t="s">
        <v>87</v>
      </c>
      <c r="C39" s="68">
        <v>143428.628</v>
      </c>
      <c r="D39" s="68">
        <v>156248.10999999999</v>
      </c>
      <c r="E39" s="68">
        <v>138229.78400000001</v>
      </c>
    </row>
    <row r="40" spans="1:5" s="1" customFormat="1" ht="8.4499999999999993" customHeight="1">
      <c r="A40" s="56" t="s">
        <v>334</v>
      </c>
      <c r="B40" s="57" t="s">
        <v>93</v>
      </c>
      <c r="C40" s="68">
        <v>33972.468000000001</v>
      </c>
      <c r="D40" s="68">
        <v>3467.6030000000001</v>
      </c>
      <c r="E40" s="68">
        <v>4336.2920000000004</v>
      </c>
    </row>
    <row r="41" spans="1:5" s="1" customFormat="1" ht="8.4499999999999993" customHeight="1">
      <c r="A41" s="56" t="s">
        <v>335</v>
      </c>
      <c r="B41" s="57" t="s">
        <v>92</v>
      </c>
      <c r="C41" s="68">
        <v>188445.837</v>
      </c>
      <c r="D41" s="68">
        <v>291328.62</v>
      </c>
      <c r="E41" s="68">
        <v>170413.41699999999</v>
      </c>
    </row>
    <row r="42" spans="1:5" s="1" customFormat="1" ht="8.4499999999999993" customHeight="1">
      <c r="A42" s="56" t="s">
        <v>336</v>
      </c>
      <c r="B42" s="57" t="s">
        <v>88</v>
      </c>
      <c r="C42" s="68">
        <v>536092.10199999996</v>
      </c>
      <c r="D42" s="68">
        <v>464376.19300000003</v>
      </c>
      <c r="E42" s="68">
        <v>480011.31300000002</v>
      </c>
    </row>
    <row r="43" spans="1:5" s="1" customFormat="1" ht="8.4499999999999993" customHeight="1">
      <c r="A43" s="56" t="s">
        <v>337</v>
      </c>
      <c r="B43" s="57" t="s">
        <v>94</v>
      </c>
      <c r="C43" s="68">
        <v>7760.857</v>
      </c>
      <c r="D43" s="68">
        <v>12240.507</v>
      </c>
      <c r="E43" s="68">
        <v>22076.835999999999</v>
      </c>
    </row>
    <row r="44" spans="1:5" s="1" customFormat="1" ht="8.4499999999999993" customHeight="1">
      <c r="A44" s="56" t="s">
        <v>338</v>
      </c>
      <c r="B44" s="57" t="s">
        <v>89</v>
      </c>
      <c r="C44" s="68">
        <v>101469.07799999999</v>
      </c>
      <c r="D44" s="68">
        <v>91588.538</v>
      </c>
      <c r="E44" s="68">
        <v>128489.329</v>
      </c>
    </row>
    <row r="45" spans="1:5" s="1" customFormat="1" ht="8.4499999999999993" customHeight="1">
      <c r="A45" s="56" t="s">
        <v>339</v>
      </c>
      <c r="B45" s="57" t="s">
        <v>95</v>
      </c>
      <c r="C45" s="68">
        <v>3381560.6609999998</v>
      </c>
      <c r="D45" s="68">
        <v>3773254.9739999999</v>
      </c>
      <c r="E45" s="68">
        <v>4045360.2919999999</v>
      </c>
    </row>
    <row r="46" spans="1:5" s="1" customFormat="1" ht="8.4499999999999993" customHeight="1">
      <c r="A46" s="56" t="s">
        <v>340</v>
      </c>
      <c r="B46" s="57" t="s">
        <v>96</v>
      </c>
      <c r="C46" s="68">
        <v>18.603999999999999</v>
      </c>
      <c r="D46" s="68">
        <v>0</v>
      </c>
      <c r="E46" s="68">
        <v>0</v>
      </c>
    </row>
    <row r="47" spans="1:5" s="1" customFormat="1" ht="8.4499999999999993" customHeight="1">
      <c r="A47" s="56" t="s">
        <v>341</v>
      </c>
      <c r="B47" s="57" t="s">
        <v>98</v>
      </c>
      <c r="C47" s="68">
        <v>299120.87300000002</v>
      </c>
      <c r="D47" s="68">
        <v>333174.13299999997</v>
      </c>
      <c r="E47" s="68">
        <v>377624.07900000003</v>
      </c>
    </row>
    <row r="48" spans="1:5" s="1" customFormat="1" ht="8.4499999999999993" customHeight="1">
      <c r="A48" s="56" t="s">
        <v>342</v>
      </c>
      <c r="B48" s="57" t="s">
        <v>51</v>
      </c>
      <c r="C48" s="68">
        <v>446.315</v>
      </c>
      <c r="D48" s="68">
        <v>20.295999999999999</v>
      </c>
      <c r="E48" s="68" t="s">
        <v>1047</v>
      </c>
    </row>
    <row r="49" spans="1:5" s="1" customFormat="1" ht="8.4499999999999993" customHeight="1">
      <c r="A49" s="56" t="s">
        <v>343</v>
      </c>
      <c r="B49" s="57" t="s">
        <v>97</v>
      </c>
      <c r="C49" s="68">
        <v>11150.59</v>
      </c>
      <c r="D49" s="68">
        <v>9018.4079999999994</v>
      </c>
      <c r="E49" s="68">
        <v>5382.0609999999997</v>
      </c>
    </row>
    <row r="50" spans="1:5" s="1" customFormat="1" ht="8.4499999999999993" customHeight="1">
      <c r="A50" s="56" t="s">
        <v>879</v>
      </c>
      <c r="B50" s="57" t="s">
        <v>880</v>
      </c>
      <c r="C50" s="68">
        <v>0</v>
      </c>
      <c r="D50" s="68">
        <v>140.381</v>
      </c>
      <c r="E50" s="68">
        <v>0</v>
      </c>
    </row>
    <row r="51" spans="1:5" s="1" customFormat="1" ht="8.4499999999999993" customHeight="1">
      <c r="A51" s="56" t="s">
        <v>344</v>
      </c>
      <c r="B51" s="57" t="s">
        <v>208</v>
      </c>
      <c r="C51" s="68">
        <v>21.581</v>
      </c>
      <c r="D51" s="68">
        <v>232.79</v>
      </c>
      <c r="E51" s="68">
        <v>3.839</v>
      </c>
    </row>
    <row r="52" spans="1:5" s="1" customFormat="1" ht="8.4499999999999993" customHeight="1">
      <c r="A52" s="56" t="s">
        <v>345</v>
      </c>
      <c r="B52" s="57" t="s">
        <v>105</v>
      </c>
      <c r="C52" s="68">
        <v>9297.0049999999992</v>
      </c>
      <c r="D52" s="68">
        <v>67948.84</v>
      </c>
      <c r="E52" s="68">
        <v>90314.843999999997</v>
      </c>
    </row>
    <row r="53" spans="1:5" s="1" customFormat="1" ht="8.4499999999999993" customHeight="1">
      <c r="A53" s="56" t="s">
        <v>346</v>
      </c>
      <c r="B53" s="57" t="s">
        <v>108</v>
      </c>
      <c r="C53" s="68">
        <v>2267.299</v>
      </c>
      <c r="D53" s="68">
        <v>15413.946</v>
      </c>
      <c r="E53" s="68">
        <v>1839.6990000000001</v>
      </c>
    </row>
    <row r="54" spans="1:5" s="1" customFormat="1" ht="8.4499999999999993" customHeight="1">
      <c r="A54" s="56" t="s">
        <v>347</v>
      </c>
      <c r="B54" s="57" t="s">
        <v>114</v>
      </c>
      <c r="C54" s="68">
        <v>0</v>
      </c>
      <c r="D54" s="68">
        <v>0</v>
      </c>
      <c r="E54" s="68" t="s">
        <v>1047</v>
      </c>
    </row>
    <row r="55" spans="1:5" s="1" customFormat="1" ht="8.4499999999999993" customHeight="1">
      <c r="A55" s="56" t="s">
        <v>348</v>
      </c>
      <c r="B55" s="57" t="s">
        <v>117</v>
      </c>
      <c r="C55" s="68">
        <v>12937.379000000001</v>
      </c>
      <c r="D55" s="68">
        <v>14566.138000000001</v>
      </c>
      <c r="E55" s="68">
        <v>8812.4130000000005</v>
      </c>
    </row>
    <row r="56" spans="1:5" s="1" customFormat="1" ht="8.4499999999999993" customHeight="1">
      <c r="A56" s="56" t="s">
        <v>349</v>
      </c>
      <c r="B56" s="57" t="s">
        <v>109</v>
      </c>
      <c r="C56" s="68">
        <v>7603.5190000000002</v>
      </c>
      <c r="D56" s="68">
        <v>9310.027</v>
      </c>
      <c r="E56" s="68">
        <v>4228.018</v>
      </c>
    </row>
    <row r="57" spans="1:5" s="1" customFormat="1" ht="8.4499999999999993" customHeight="1">
      <c r="A57" s="56" t="s">
        <v>350</v>
      </c>
      <c r="B57" s="57" t="s">
        <v>113</v>
      </c>
      <c r="C57" s="68">
        <v>112.651</v>
      </c>
      <c r="D57" s="68">
        <v>115.313</v>
      </c>
      <c r="E57" s="68">
        <v>112.68600000000001</v>
      </c>
    </row>
    <row r="58" spans="1:5" s="1" customFormat="1" ht="8.4499999999999993" customHeight="1">
      <c r="A58" s="56" t="s">
        <v>351</v>
      </c>
      <c r="B58" s="57" t="s">
        <v>118</v>
      </c>
      <c r="C58" s="68">
        <v>1340.5640000000001</v>
      </c>
      <c r="D58" s="68">
        <v>364.22300000000001</v>
      </c>
      <c r="E58" s="68">
        <v>2955.1410000000001</v>
      </c>
    </row>
    <row r="59" spans="1:5" s="1" customFormat="1" ht="8.4499999999999993" customHeight="1">
      <c r="A59" s="56" t="s">
        <v>352</v>
      </c>
      <c r="B59" s="57" t="s">
        <v>111</v>
      </c>
      <c r="C59" s="68">
        <v>99.367000000000004</v>
      </c>
      <c r="D59" s="68">
        <v>158.017</v>
      </c>
      <c r="E59" s="68">
        <v>87.692999999999998</v>
      </c>
    </row>
    <row r="60" spans="1:5" s="1" customFormat="1" ht="8.4499999999999993" customHeight="1">
      <c r="A60" s="56" t="s">
        <v>353</v>
      </c>
      <c r="B60" s="57" t="s">
        <v>115</v>
      </c>
      <c r="C60" s="68">
        <v>63272.656999999999</v>
      </c>
      <c r="D60" s="68">
        <v>68394.854999999996</v>
      </c>
      <c r="E60" s="68">
        <v>67858.138000000006</v>
      </c>
    </row>
    <row r="61" spans="1:5" s="1" customFormat="1" ht="8.4499999999999993" customHeight="1">
      <c r="A61" s="56" t="s">
        <v>354</v>
      </c>
      <c r="B61" s="57" t="s">
        <v>116</v>
      </c>
      <c r="C61" s="68">
        <v>106224.745</v>
      </c>
      <c r="D61" s="68">
        <v>96343.922999999995</v>
      </c>
      <c r="E61" s="68">
        <v>79024.104999999996</v>
      </c>
    </row>
    <row r="62" spans="1:5" s="1" customFormat="1" ht="8.4499999999999993" customHeight="1">
      <c r="A62" s="56" t="s">
        <v>355</v>
      </c>
      <c r="B62" s="57" t="s">
        <v>126</v>
      </c>
      <c r="C62" s="68">
        <v>962.35299999999995</v>
      </c>
      <c r="D62" s="68">
        <v>349.19499999999999</v>
      </c>
      <c r="E62" s="68">
        <v>2896.8739999999998</v>
      </c>
    </row>
    <row r="63" spans="1:5" s="1" customFormat="1" ht="8.4499999999999993" customHeight="1">
      <c r="A63" s="56" t="s">
        <v>356</v>
      </c>
      <c r="B63" s="57" t="s">
        <v>121</v>
      </c>
      <c r="C63" s="68">
        <v>7677.4059999999999</v>
      </c>
      <c r="D63" s="68">
        <v>10502.476000000001</v>
      </c>
      <c r="E63" s="68">
        <v>9029.76</v>
      </c>
    </row>
    <row r="64" spans="1:5" s="1" customFormat="1" ht="8.4499999999999993" customHeight="1">
      <c r="A64" s="56" t="s">
        <v>357</v>
      </c>
      <c r="B64" s="57" t="s">
        <v>135</v>
      </c>
      <c r="C64" s="68">
        <v>50737.993000000002</v>
      </c>
      <c r="D64" s="68">
        <v>64680.807000000001</v>
      </c>
      <c r="E64" s="68">
        <v>77285.286999999997</v>
      </c>
    </row>
    <row r="65" spans="1:5" s="1" customFormat="1" ht="8.4499999999999993" customHeight="1">
      <c r="A65" s="56" t="s">
        <v>358</v>
      </c>
      <c r="B65" s="57" t="s">
        <v>133</v>
      </c>
      <c r="C65" s="68">
        <v>24446.105</v>
      </c>
      <c r="D65" s="68">
        <v>8790.9410000000007</v>
      </c>
      <c r="E65" s="68">
        <v>1983.9280000000001</v>
      </c>
    </row>
    <row r="66" spans="1:5" s="1" customFormat="1" ht="8.4499999999999993" customHeight="1">
      <c r="A66" s="56" t="s">
        <v>359</v>
      </c>
      <c r="B66" s="57" t="s">
        <v>132</v>
      </c>
      <c r="C66" s="68">
        <v>87.277000000000001</v>
      </c>
      <c r="D66" s="68">
        <v>72.706999999999994</v>
      </c>
      <c r="E66" s="68">
        <v>69.774000000000001</v>
      </c>
    </row>
    <row r="67" spans="1:5" s="1" customFormat="1" ht="8.4499999999999993" customHeight="1">
      <c r="A67" s="56" t="s">
        <v>360</v>
      </c>
      <c r="B67" s="57" t="s">
        <v>123</v>
      </c>
      <c r="C67" s="68">
        <v>5168.8890000000001</v>
      </c>
      <c r="D67" s="68">
        <v>4429.8140000000003</v>
      </c>
      <c r="E67" s="68">
        <v>8796.5030000000006</v>
      </c>
    </row>
    <row r="68" spans="1:5" s="1" customFormat="1" ht="8.4499999999999993" customHeight="1">
      <c r="A68" s="56" t="s">
        <v>361</v>
      </c>
      <c r="B68" s="57" t="s">
        <v>130</v>
      </c>
      <c r="C68" s="68">
        <v>17839.013999999999</v>
      </c>
      <c r="D68" s="68">
        <v>20642.319</v>
      </c>
      <c r="E68" s="68">
        <v>19970.307000000001</v>
      </c>
    </row>
    <row r="69" spans="1:5" s="1" customFormat="1" ht="8.4499999999999993" customHeight="1">
      <c r="A69" s="56" t="s">
        <v>362</v>
      </c>
      <c r="B69" s="57" t="s">
        <v>119</v>
      </c>
      <c r="C69" s="68">
        <v>155068.13</v>
      </c>
      <c r="D69" s="68">
        <v>152165.47099999999</v>
      </c>
      <c r="E69" s="68">
        <v>161904.74799999999</v>
      </c>
    </row>
    <row r="70" spans="1:5" s="1" customFormat="1" ht="8.4499999999999993" customHeight="1">
      <c r="A70" s="56" t="s">
        <v>363</v>
      </c>
      <c r="B70" s="57" t="s">
        <v>131</v>
      </c>
      <c r="C70" s="68">
        <v>12485.72</v>
      </c>
      <c r="D70" s="68">
        <v>20158.87</v>
      </c>
      <c r="E70" s="68">
        <v>12866.181</v>
      </c>
    </row>
    <row r="71" spans="1:5" s="1" customFormat="1" ht="8.4499999999999993" customHeight="1">
      <c r="A71" s="56" t="s">
        <v>364</v>
      </c>
      <c r="B71" s="57" t="s">
        <v>128</v>
      </c>
      <c r="C71" s="68">
        <v>6114.4690000000001</v>
      </c>
      <c r="D71" s="68">
        <v>19369.777999999998</v>
      </c>
      <c r="E71" s="68">
        <v>20058.989000000001</v>
      </c>
    </row>
    <row r="72" spans="1:5" s="1" customFormat="1" ht="8.4499999999999993" customHeight="1">
      <c r="A72" s="56" t="s">
        <v>365</v>
      </c>
      <c r="B72" s="57" t="s">
        <v>212</v>
      </c>
      <c r="C72" s="68">
        <v>0</v>
      </c>
      <c r="D72" s="68">
        <v>0</v>
      </c>
      <c r="E72" s="68">
        <v>0</v>
      </c>
    </row>
    <row r="73" spans="1:5" s="1" customFormat="1" ht="8.4499999999999993" customHeight="1">
      <c r="A73" s="56" t="s">
        <v>366</v>
      </c>
      <c r="B73" s="57" t="s">
        <v>209</v>
      </c>
      <c r="C73" s="68">
        <v>0</v>
      </c>
      <c r="D73" s="68">
        <v>0</v>
      </c>
      <c r="E73" s="68">
        <v>0</v>
      </c>
    </row>
    <row r="74" spans="1:5" s="1" customFormat="1" ht="8.4499999999999993" customHeight="1">
      <c r="A74" s="56" t="s">
        <v>367</v>
      </c>
      <c r="B74" s="57" t="s">
        <v>134</v>
      </c>
      <c r="C74" s="68">
        <v>157228.06899999999</v>
      </c>
      <c r="D74" s="68">
        <v>143850.74900000001</v>
      </c>
      <c r="E74" s="68">
        <v>161996.215</v>
      </c>
    </row>
    <row r="75" spans="1:5" s="1" customFormat="1" ht="8.4499999999999993" customHeight="1">
      <c r="A75" s="56" t="s">
        <v>368</v>
      </c>
      <c r="B75" s="57" t="s">
        <v>65</v>
      </c>
      <c r="C75" s="68">
        <v>0</v>
      </c>
      <c r="D75" s="68">
        <v>0</v>
      </c>
      <c r="E75" s="68">
        <v>0</v>
      </c>
    </row>
    <row r="76" spans="1:5" s="1" customFormat="1" ht="8.4499999999999993" customHeight="1">
      <c r="A76" s="56" t="s">
        <v>369</v>
      </c>
      <c r="B76" s="57" t="s">
        <v>136</v>
      </c>
      <c r="C76" s="68">
        <v>35878.15</v>
      </c>
      <c r="D76" s="68">
        <v>41398.578000000001</v>
      </c>
      <c r="E76" s="68">
        <v>40160.731</v>
      </c>
    </row>
    <row r="77" spans="1:5" s="1" customFormat="1" ht="8.4499999999999993" customHeight="1">
      <c r="A77" s="56" t="s">
        <v>370</v>
      </c>
      <c r="B77" s="57" t="s">
        <v>881</v>
      </c>
      <c r="C77" s="68">
        <v>5390.2520000000004</v>
      </c>
      <c r="D77" s="68">
        <v>5713.5349999999999</v>
      </c>
      <c r="E77" s="68">
        <v>8772.6740000000009</v>
      </c>
    </row>
    <row r="78" spans="1:5" s="1" customFormat="1" ht="8.4499999999999993" customHeight="1">
      <c r="A78" s="56" t="s">
        <v>371</v>
      </c>
      <c r="B78" s="57" t="s">
        <v>125</v>
      </c>
      <c r="C78" s="68" t="s">
        <v>1047</v>
      </c>
      <c r="D78" s="68" t="s">
        <v>1047</v>
      </c>
      <c r="E78" s="68">
        <v>14.257999999999999</v>
      </c>
    </row>
    <row r="79" spans="1:5" s="1" customFormat="1" ht="8.4499999999999993" customHeight="1">
      <c r="A79" s="56" t="s">
        <v>372</v>
      </c>
      <c r="B79" s="57" t="s">
        <v>129</v>
      </c>
      <c r="C79" s="68">
        <v>0</v>
      </c>
      <c r="D79" s="68">
        <v>0</v>
      </c>
      <c r="E79" s="68">
        <v>0</v>
      </c>
    </row>
    <row r="80" spans="1:5" s="1" customFormat="1" ht="8.4499999999999993" customHeight="1">
      <c r="A80" s="56" t="s">
        <v>373</v>
      </c>
      <c r="B80" s="57" t="s">
        <v>120</v>
      </c>
      <c r="C80" s="68">
        <v>23.582999999999998</v>
      </c>
      <c r="D80" s="68">
        <v>69.519000000000005</v>
      </c>
      <c r="E80" s="68">
        <v>4.4859999999999998</v>
      </c>
    </row>
    <row r="81" spans="1:5" s="1" customFormat="1" ht="8.4499999999999993" customHeight="1">
      <c r="A81" s="56" t="s">
        <v>374</v>
      </c>
      <c r="B81" s="57" t="s">
        <v>124</v>
      </c>
      <c r="C81" s="68">
        <v>1502.473</v>
      </c>
      <c r="D81" s="68">
        <v>1316.4590000000001</v>
      </c>
      <c r="E81" s="68">
        <v>6953.5529999999999</v>
      </c>
    </row>
    <row r="82" spans="1:5" s="1" customFormat="1" ht="8.4499999999999993" customHeight="1">
      <c r="A82" s="56" t="s">
        <v>375</v>
      </c>
      <c r="B82" s="57" t="s">
        <v>137</v>
      </c>
      <c r="C82" s="68">
        <v>25879.044999999998</v>
      </c>
      <c r="D82" s="68">
        <v>26218.927</v>
      </c>
      <c r="E82" s="68">
        <v>24681.937000000002</v>
      </c>
    </row>
    <row r="83" spans="1:5" s="1" customFormat="1" ht="8.4499999999999993" customHeight="1">
      <c r="A83" s="56" t="s">
        <v>882</v>
      </c>
      <c r="B83" s="57" t="s">
        <v>883</v>
      </c>
      <c r="C83" s="68">
        <v>0</v>
      </c>
      <c r="D83" s="68">
        <v>0</v>
      </c>
      <c r="E83" s="68">
        <v>0</v>
      </c>
    </row>
    <row r="84" spans="1:5" s="1" customFormat="1" ht="8.4499999999999993" customHeight="1">
      <c r="A84" s="56" t="s">
        <v>376</v>
      </c>
      <c r="B84" s="57" t="s">
        <v>144</v>
      </c>
      <c r="C84" s="68">
        <v>316.52600000000001</v>
      </c>
      <c r="D84" s="68">
        <v>257.49700000000001</v>
      </c>
      <c r="E84" s="68">
        <v>374.68799999999999</v>
      </c>
    </row>
    <row r="85" spans="1:5" s="1" customFormat="1" ht="8.4499999999999993" customHeight="1">
      <c r="A85" s="56" t="s">
        <v>377</v>
      </c>
      <c r="B85" s="57" t="s">
        <v>141</v>
      </c>
      <c r="C85" s="68">
        <v>11682.67</v>
      </c>
      <c r="D85" s="68">
        <v>2372.058</v>
      </c>
      <c r="E85" s="68">
        <v>2862.152</v>
      </c>
    </row>
    <row r="86" spans="1:5" s="1" customFormat="1" ht="8.4499999999999993" customHeight="1">
      <c r="A86" s="56" t="s">
        <v>378</v>
      </c>
      <c r="B86" s="57" t="s">
        <v>138</v>
      </c>
      <c r="C86" s="68">
        <v>0</v>
      </c>
      <c r="D86" s="68">
        <v>0</v>
      </c>
      <c r="E86" s="68">
        <v>21.582000000000001</v>
      </c>
    </row>
    <row r="87" spans="1:5" s="1" customFormat="1" ht="8.4499999999999993" customHeight="1">
      <c r="A87" s="56" t="s">
        <v>379</v>
      </c>
      <c r="B87" s="57" t="s">
        <v>140</v>
      </c>
      <c r="C87" s="68">
        <v>9374.2829999999994</v>
      </c>
      <c r="D87" s="68">
        <v>70745.183999999994</v>
      </c>
      <c r="E87" s="68">
        <v>502233.20899999997</v>
      </c>
    </row>
    <row r="88" spans="1:5" s="1" customFormat="1" ht="8.4499999999999993" customHeight="1">
      <c r="A88" s="56" t="s">
        <v>884</v>
      </c>
      <c r="B88" s="57" t="s">
        <v>885</v>
      </c>
      <c r="C88" s="68">
        <v>0</v>
      </c>
      <c r="D88" s="68">
        <v>0</v>
      </c>
      <c r="E88" s="68">
        <v>0</v>
      </c>
    </row>
    <row r="89" spans="1:5" s="1" customFormat="1" ht="8.25" customHeight="1">
      <c r="A89" s="56" t="s">
        <v>380</v>
      </c>
      <c r="B89" s="57" t="s">
        <v>143</v>
      </c>
      <c r="C89" s="68">
        <v>106386.732</v>
      </c>
      <c r="D89" s="68">
        <v>85477.301000000007</v>
      </c>
      <c r="E89" s="68">
        <v>163201.174</v>
      </c>
    </row>
    <row r="90" spans="1:5" s="1" customFormat="1" ht="3.75" customHeight="1">
      <c r="A90" s="353"/>
      <c r="B90" s="354"/>
      <c r="C90" s="355"/>
      <c r="D90" s="355"/>
      <c r="E90" s="355"/>
    </row>
    <row r="91" spans="1:5" ht="8.25" customHeight="1">
      <c r="E91" s="356" t="s">
        <v>490</v>
      </c>
    </row>
    <row r="92" spans="1:5" ht="9" customHeight="1"/>
    <row r="93" spans="1:5" ht="9" customHeight="1"/>
    <row r="94" spans="1:5" ht="9" customHeight="1"/>
    <row r="95" spans="1:5" ht="9" customHeight="1"/>
    <row r="96" spans="1:5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</sheetData>
  <mergeCells count="2">
    <mergeCell ref="A1:E1"/>
    <mergeCell ref="A2:C2"/>
  </mergeCells>
  <conditionalFormatting sqref="A2:B4 C4:E4 C2:E2 A5:E89">
    <cfRule type="cellIs" dxfId="2146" priority="685" operator="between">
      <formula>0.001</formula>
      <formula>0.499</formula>
    </cfRule>
  </conditionalFormatting>
  <conditionalFormatting sqref="C5:E89">
    <cfRule type="cellIs" dxfId="2145" priority="684" stopIfTrue="1" operator="between">
      <formula>0.499</formula>
      <formula>0.599</formula>
    </cfRule>
  </conditionalFormatting>
  <conditionalFormatting sqref="C21:E23">
    <cfRule type="cellIs" dxfId="2144" priority="683" operator="between">
      <formula>0.001</formula>
      <formula>0.499</formula>
    </cfRule>
  </conditionalFormatting>
  <conditionalFormatting sqref="C21:E23">
    <cfRule type="cellIs" dxfId="2143" priority="682" stopIfTrue="1" operator="between">
      <formula>0.499</formula>
      <formula>0.599</formula>
    </cfRule>
  </conditionalFormatting>
  <conditionalFormatting sqref="C21:E23">
    <cfRule type="cellIs" dxfId="2142" priority="681" operator="between">
      <formula>0.001</formula>
      <formula>0.499</formula>
    </cfRule>
  </conditionalFormatting>
  <conditionalFormatting sqref="C21:E23">
    <cfRule type="cellIs" dxfId="2141" priority="680" stopIfTrue="1" operator="between">
      <formula>0.499</formula>
      <formula>0.599</formula>
    </cfRule>
  </conditionalFormatting>
  <conditionalFormatting sqref="C21:E23">
    <cfRule type="cellIs" dxfId="2140" priority="679" operator="between">
      <formula>0.001</formula>
      <formula>0.499</formula>
    </cfRule>
  </conditionalFormatting>
  <conditionalFormatting sqref="C21:E23">
    <cfRule type="cellIs" dxfId="2139" priority="678" operator="between">
      <formula>0.001</formula>
      <formula>0.499</formula>
    </cfRule>
  </conditionalFormatting>
  <conditionalFormatting sqref="C21:E23">
    <cfRule type="cellIs" dxfId="2138" priority="677" operator="between">
      <formula>0.001</formula>
      <formula>0.499</formula>
    </cfRule>
  </conditionalFormatting>
  <conditionalFormatting sqref="C21:E23">
    <cfRule type="cellIs" dxfId="2137" priority="676" operator="between">
      <formula>0.001</formula>
      <formula>0.499</formula>
    </cfRule>
  </conditionalFormatting>
  <conditionalFormatting sqref="C21:E23">
    <cfRule type="cellIs" dxfId="2136" priority="675" operator="between">
      <formula>0.001</formula>
      <formula>0.499</formula>
    </cfRule>
  </conditionalFormatting>
  <conditionalFormatting sqref="C5:E89">
    <cfRule type="cellIs" dxfId="2135" priority="674" operator="between">
      <formula>0.001</formula>
      <formula>0.499</formula>
    </cfRule>
  </conditionalFormatting>
  <conditionalFormatting sqref="C5:E89">
    <cfRule type="cellIs" dxfId="2134" priority="673" stopIfTrue="1" operator="between">
      <formula>0.499</formula>
      <formula>0.599</formula>
    </cfRule>
  </conditionalFormatting>
  <conditionalFormatting sqref="C5:E89">
    <cfRule type="cellIs" dxfId="2133" priority="672" operator="between">
      <formula>0.001</formula>
      <formula>0.499</formula>
    </cfRule>
  </conditionalFormatting>
  <conditionalFormatting sqref="C5:E89">
    <cfRule type="cellIs" dxfId="2132" priority="671" stopIfTrue="1" operator="between">
      <formula>0.499</formula>
      <formula>0.599</formula>
    </cfRule>
  </conditionalFormatting>
  <conditionalFormatting sqref="C5:E89">
    <cfRule type="cellIs" dxfId="2131" priority="670" operator="between">
      <formula>0.001</formula>
      <formula>0.499</formula>
    </cfRule>
  </conditionalFormatting>
  <conditionalFormatting sqref="C5:E89">
    <cfRule type="cellIs" dxfId="2130" priority="669" operator="between">
      <formula>0.001</formula>
      <formula>0.499</formula>
    </cfRule>
  </conditionalFormatting>
  <conditionalFormatting sqref="C5:E89">
    <cfRule type="cellIs" dxfId="2129" priority="668" operator="between">
      <formula>0.001</formula>
      <formula>0.499</formula>
    </cfRule>
  </conditionalFormatting>
  <conditionalFormatting sqref="C5:E89">
    <cfRule type="cellIs" dxfId="2128" priority="667" operator="between">
      <formula>0.001</formula>
      <formula>0.499</formula>
    </cfRule>
  </conditionalFormatting>
  <conditionalFormatting sqref="C5:E89">
    <cfRule type="cellIs" dxfId="2127" priority="666" operator="between">
      <formula>0.001</formula>
      <formula>0.499</formula>
    </cfRule>
  </conditionalFormatting>
  <conditionalFormatting sqref="C27:E27">
    <cfRule type="cellIs" dxfId="2126" priority="665" operator="between">
      <formula>0.001</formula>
      <formula>0.499</formula>
    </cfRule>
  </conditionalFormatting>
  <conditionalFormatting sqref="C27:E27">
    <cfRule type="cellIs" dxfId="2125" priority="664" stopIfTrue="1" operator="between">
      <formula>0.499</formula>
      <formula>0.599</formula>
    </cfRule>
  </conditionalFormatting>
  <conditionalFormatting sqref="C27:E27">
    <cfRule type="cellIs" dxfId="2124" priority="663" operator="between">
      <formula>0.001</formula>
      <formula>0.499</formula>
    </cfRule>
  </conditionalFormatting>
  <conditionalFormatting sqref="C27:E27">
    <cfRule type="cellIs" dxfId="2123" priority="662" stopIfTrue="1" operator="between">
      <formula>0.499</formula>
      <formula>0.599</formula>
    </cfRule>
  </conditionalFormatting>
  <conditionalFormatting sqref="C27:E27">
    <cfRule type="cellIs" dxfId="2122" priority="661" operator="between">
      <formula>0.001</formula>
      <formula>0.499</formula>
    </cfRule>
  </conditionalFormatting>
  <conditionalFormatting sqref="C27:E27">
    <cfRule type="cellIs" dxfId="2121" priority="660" operator="between">
      <formula>0.001</formula>
      <formula>0.499</formula>
    </cfRule>
  </conditionalFormatting>
  <conditionalFormatting sqref="C27:E27">
    <cfRule type="cellIs" dxfId="2120" priority="659" operator="between">
      <formula>0.001</formula>
      <formula>0.499</formula>
    </cfRule>
  </conditionalFormatting>
  <conditionalFormatting sqref="C27:E27">
    <cfRule type="cellIs" dxfId="2119" priority="658" operator="between">
      <formula>0.001</formula>
      <formula>0.499</formula>
    </cfRule>
  </conditionalFormatting>
  <conditionalFormatting sqref="C27:E27">
    <cfRule type="cellIs" dxfId="2118" priority="657" operator="between">
      <formula>0.001</formula>
      <formula>0.499</formula>
    </cfRule>
  </conditionalFormatting>
  <conditionalFormatting sqref="C30:E30">
    <cfRule type="cellIs" dxfId="2117" priority="656" operator="between">
      <formula>0.001</formula>
      <formula>0.499</formula>
    </cfRule>
  </conditionalFormatting>
  <conditionalFormatting sqref="C30:E30">
    <cfRule type="cellIs" dxfId="2116" priority="655" stopIfTrue="1" operator="between">
      <formula>0.499</formula>
      <formula>0.599</formula>
    </cfRule>
  </conditionalFormatting>
  <conditionalFormatting sqref="C30:E30">
    <cfRule type="cellIs" dxfId="2115" priority="654" operator="between">
      <formula>0.001</formula>
      <formula>0.499</formula>
    </cfRule>
  </conditionalFormatting>
  <conditionalFormatting sqref="C30:E30">
    <cfRule type="cellIs" dxfId="2114" priority="653" stopIfTrue="1" operator="between">
      <formula>0.499</formula>
      <formula>0.599</formula>
    </cfRule>
  </conditionalFormatting>
  <conditionalFormatting sqref="C30:E30">
    <cfRule type="cellIs" dxfId="2113" priority="652" operator="between">
      <formula>0.001</formula>
      <formula>0.499</formula>
    </cfRule>
  </conditionalFormatting>
  <conditionalFormatting sqref="C30:E30">
    <cfRule type="cellIs" dxfId="2112" priority="651" operator="between">
      <formula>0.001</formula>
      <formula>0.499</formula>
    </cfRule>
  </conditionalFormatting>
  <conditionalFormatting sqref="C30:E30">
    <cfRule type="cellIs" dxfId="2111" priority="650" operator="between">
      <formula>0.001</formula>
      <formula>0.499</formula>
    </cfRule>
  </conditionalFormatting>
  <conditionalFormatting sqref="C30:E30">
    <cfRule type="cellIs" dxfId="2110" priority="649" operator="between">
      <formula>0.001</formula>
      <formula>0.499</formula>
    </cfRule>
  </conditionalFormatting>
  <conditionalFormatting sqref="C30:E30">
    <cfRule type="cellIs" dxfId="2109" priority="648" operator="between">
      <formula>0.001</formula>
      <formula>0.499</formula>
    </cfRule>
  </conditionalFormatting>
  <conditionalFormatting sqref="C33:E33">
    <cfRule type="cellIs" dxfId="2108" priority="647" operator="between">
      <formula>0.001</formula>
      <formula>0.499</formula>
    </cfRule>
  </conditionalFormatting>
  <conditionalFormatting sqref="C33:E33">
    <cfRule type="cellIs" dxfId="2107" priority="646" stopIfTrue="1" operator="between">
      <formula>0.499</formula>
      <formula>0.599</formula>
    </cfRule>
  </conditionalFormatting>
  <conditionalFormatting sqref="C33:E33">
    <cfRule type="cellIs" dxfId="2106" priority="645" operator="between">
      <formula>0.001</formula>
      <formula>0.499</formula>
    </cfRule>
  </conditionalFormatting>
  <conditionalFormatting sqref="C33:E33">
    <cfRule type="cellIs" dxfId="2105" priority="644" stopIfTrue="1" operator="between">
      <formula>0.499</formula>
      <formula>0.599</formula>
    </cfRule>
  </conditionalFormatting>
  <conditionalFormatting sqref="C33:E33">
    <cfRule type="cellIs" dxfId="2104" priority="643" operator="between">
      <formula>0.001</formula>
      <formula>0.499</formula>
    </cfRule>
  </conditionalFormatting>
  <conditionalFormatting sqref="C33:E33">
    <cfRule type="cellIs" dxfId="2103" priority="642" operator="between">
      <formula>0.001</formula>
      <formula>0.499</formula>
    </cfRule>
  </conditionalFormatting>
  <conditionalFormatting sqref="C33:E33">
    <cfRule type="cellIs" dxfId="2102" priority="641" operator="between">
      <formula>0.001</formula>
      <formula>0.499</formula>
    </cfRule>
  </conditionalFormatting>
  <conditionalFormatting sqref="C33:E33">
    <cfRule type="cellIs" dxfId="2101" priority="640" operator="between">
      <formula>0.001</formula>
      <formula>0.499</formula>
    </cfRule>
  </conditionalFormatting>
  <conditionalFormatting sqref="C33:E33">
    <cfRule type="cellIs" dxfId="2100" priority="639" operator="between">
      <formula>0.001</formula>
      <formula>0.499</formula>
    </cfRule>
  </conditionalFormatting>
  <conditionalFormatting sqref="C88:E88">
    <cfRule type="cellIs" dxfId="2099" priority="638" operator="between">
      <formula>0.001</formula>
      <formula>0.499</formula>
    </cfRule>
  </conditionalFormatting>
  <conditionalFormatting sqref="C88:E88">
    <cfRule type="cellIs" dxfId="2098" priority="637" stopIfTrue="1" operator="between">
      <formula>0.499</formula>
      <formula>0.599</formula>
    </cfRule>
  </conditionalFormatting>
  <conditionalFormatting sqref="C88:E88">
    <cfRule type="cellIs" dxfId="2097" priority="636" operator="between">
      <formula>0.001</formula>
      <formula>0.499</formula>
    </cfRule>
  </conditionalFormatting>
  <conditionalFormatting sqref="C88:E88">
    <cfRule type="cellIs" dxfId="2096" priority="635" stopIfTrue="1" operator="between">
      <formula>0.499</formula>
      <formula>0.599</formula>
    </cfRule>
  </conditionalFormatting>
  <conditionalFormatting sqref="C88:E88">
    <cfRule type="cellIs" dxfId="2095" priority="634" operator="between">
      <formula>0.001</formula>
      <formula>0.499</formula>
    </cfRule>
  </conditionalFormatting>
  <conditionalFormatting sqref="C88:E88">
    <cfRule type="cellIs" dxfId="2094" priority="633" operator="between">
      <formula>0.001</formula>
      <formula>0.499</formula>
    </cfRule>
  </conditionalFormatting>
  <conditionalFormatting sqref="C88:E88">
    <cfRule type="cellIs" dxfId="2093" priority="632" operator="between">
      <formula>0.001</formula>
      <formula>0.499</formula>
    </cfRule>
  </conditionalFormatting>
  <conditionalFormatting sqref="C88:E88">
    <cfRule type="cellIs" dxfId="2092" priority="631" operator="between">
      <formula>0.001</formula>
      <formula>0.499</formula>
    </cfRule>
  </conditionalFormatting>
  <conditionalFormatting sqref="C88:E88">
    <cfRule type="cellIs" dxfId="2091" priority="630" operator="between">
      <formula>0.001</formula>
      <formula>0.499</formula>
    </cfRule>
  </conditionalFormatting>
  <conditionalFormatting sqref="E5:E89">
    <cfRule type="cellIs" dxfId="2090" priority="629" operator="between">
      <formula>0.001</formula>
      <formula>0.499</formula>
    </cfRule>
  </conditionalFormatting>
  <conditionalFormatting sqref="E5:E89">
    <cfRule type="cellIs" dxfId="2089" priority="628" operator="between">
      <formula>0.001</formula>
      <formula>0.499</formula>
    </cfRule>
  </conditionalFormatting>
  <conditionalFormatting sqref="E5:E89">
    <cfRule type="cellIs" dxfId="2088" priority="627" operator="between">
      <formula>0.001</formula>
      <formula>0.499</formula>
    </cfRule>
  </conditionalFormatting>
  <conditionalFormatting sqref="E5:E89">
    <cfRule type="cellIs" dxfId="2087" priority="626" operator="between">
      <formula>0.001</formula>
      <formula>0.499</formula>
    </cfRule>
  </conditionalFormatting>
  <conditionalFormatting sqref="E5:E89">
    <cfRule type="cellIs" dxfId="2086" priority="625" operator="between">
      <formula>0.001</formula>
      <formula>0.499</formula>
    </cfRule>
  </conditionalFormatting>
  <conditionalFormatting sqref="E21:E23">
    <cfRule type="cellIs" dxfId="2085" priority="624" operator="between">
      <formula>0.001</formula>
      <formula>0.499</formula>
    </cfRule>
  </conditionalFormatting>
  <conditionalFormatting sqref="E21:E23">
    <cfRule type="cellIs" dxfId="2084" priority="623" operator="between">
      <formula>0.001</formula>
      <formula>0.499</formula>
    </cfRule>
  </conditionalFormatting>
  <conditionalFormatting sqref="E21:E23">
    <cfRule type="cellIs" dxfId="2083" priority="622" operator="between">
      <formula>0.001</formula>
      <formula>0.499</formula>
    </cfRule>
  </conditionalFormatting>
  <conditionalFormatting sqref="E21:E23">
    <cfRule type="cellIs" dxfId="2082" priority="621" operator="between">
      <formula>0.001</formula>
      <formula>0.499</formula>
    </cfRule>
  </conditionalFormatting>
  <conditionalFormatting sqref="E21:E23">
    <cfRule type="cellIs" dxfId="2081" priority="620" operator="between">
      <formula>0.001</formula>
      <formula>0.499</formula>
    </cfRule>
  </conditionalFormatting>
  <conditionalFormatting sqref="E25">
    <cfRule type="cellIs" dxfId="2080" priority="619" operator="between">
      <formula>0.001</formula>
      <formula>0.499</formula>
    </cfRule>
  </conditionalFormatting>
  <conditionalFormatting sqref="E25">
    <cfRule type="cellIs" dxfId="2079" priority="618" operator="between">
      <formula>0.001</formula>
      <formula>0.499</formula>
    </cfRule>
  </conditionalFormatting>
  <conditionalFormatting sqref="E25">
    <cfRule type="cellIs" dxfId="2078" priority="617" operator="between">
      <formula>0.001</formula>
      <formula>0.499</formula>
    </cfRule>
  </conditionalFormatting>
  <conditionalFormatting sqref="E25">
    <cfRule type="cellIs" dxfId="2077" priority="616" operator="between">
      <formula>0.001</formula>
      <formula>0.499</formula>
    </cfRule>
  </conditionalFormatting>
  <conditionalFormatting sqref="E25">
    <cfRule type="cellIs" dxfId="2076" priority="615" operator="between">
      <formula>0.001</formula>
      <formula>0.499</formula>
    </cfRule>
  </conditionalFormatting>
  <conditionalFormatting sqref="E27">
    <cfRule type="cellIs" dxfId="2075" priority="614" operator="between">
      <formula>0.001</formula>
      <formula>0.499</formula>
    </cfRule>
  </conditionalFormatting>
  <conditionalFormatting sqref="E27">
    <cfRule type="cellIs" dxfId="2074" priority="613" operator="between">
      <formula>0.001</formula>
      <formula>0.499</formula>
    </cfRule>
  </conditionalFormatting>
  <conditionalFormatting sqref="E27">
    <cfRule type="cellIs" dxfId="2073" priority="612" operator="between">
      <formula>0.001</formula>
      <formula>0.499</formula>
    </cfRule>
  </conditionalFormatting>
  <conditionalFormatting sqref="E27">
    <cfRule type="cellIs" dxfId="2072" priority="611" operator="between">
      <formula>0.001</formula>
      <formula>0.499</formula>
    </cfRule>
  </conditionalFormatting>
  <conditionalFormatting sqref="E27">
    <cfRule type="cellIs" dxfId="2071" priority="610" operator="between">
      <formula>0.001</formula>
      <formula>0.499</formula>
    </cfRule>
  </conditionalFormatting>
  <conditionalFormatting sqref="E30">
    <cfRule type="cellIs" dxfId="2070" priority="609" operator="between">
      <formula>0.001</formula>
      <formula>0.499</formula>
    </cfRule>
  </conditionalFormatting>
  <conditionalFormatting sqref="E30">
    <cfRule type="cellIs" dxfId="2069" priority="608" operator="between">
      <formula>0.001</formula>
      <formula>0.499</formula>
    </cfRule>
  </conditionalFormatting>
  <conditionalFormatting sqref="E30">
    <cfRule type="cellIs" dxfId="2068" priority="607" operator="between">
      <formula>0.001</formula>
      <formula>0.499</formula>
    </cfRule>
  </conditionalFormatting>
  <conditionalFormatting sqref="E30">
    <cfRule type="cellIs" dxfId="2067" priority="606" operator="between">
      <formula>0.001</formula>
      <formula>0.499</formula>
    </cfRule>
  </conditionalFormatting>
  <conditionalFormatting sqref="E30">
    <cfRule type="cellIs" dxfId="2066" priority="605" operator="between">
      <formula>0.001</formula>
      <formula>0.499</formula>
    </cfRule>
  </conditionalFormatting>
  <conditionalFormatting sqref="E33">
    <cfRule type="cellIs" dxfId="2065" priority="604" operator="between">
      <formula>0.001</formula>
      <formula>0.499</formula>
    </cfRule>
  </conditionalFormatting>
  <conditionalFormatting sqref="E33">
    <cfRule type="cellIs" dxfId="2064" priority="603" operator="between">
      <formula>0.001</formula>
      <formula>0.499</formula>
    </cfRule>
  </conditionalFormatting>
  <conditionalFormatting sqref="E33">
    <cfRule type="cellIs" dxfId="2063" priority="602" operator="between">
      <formula>0.001</formula>
      <formula>0.499</formula>
    </cfRule>
  </conditionalFormatting>
  <conditionalFormatting sqref="E33">
    <cfRule type="cellIs" dxfId="2062" priority="601" operator="between">
      <formula>0.001</formula>
      <formula>0.499</formula>
    </cfRule>
  </conditionalFormatting>
  <conditionalFormatting sqref="E33">
    <cfRule type="cellIs" dxfId="2061" priority="600" operator="between">
      <formula>0.001</formula>
      <formula>0.499</formula>
    </cfRule>
  </conditionalFormatting>
  <conditionalFormatting sqref="E36">
    <cfRule type="cellIs" dxfId="2060" priority="599" operator="between">
      <formula>0.001</formula>
      <formula>0.499</formula>
    </cfRule>
  </conditionalFormatting>
  <conditionalFormatting sqref="E36">
    <cfRule type="cellIs" dxfId="2059" priority="598" operator="between">
      <formula>0.001</formula>
      <formula>0.499</formula>
    </cfRule>
  </conditionalFormatting>
  <conditionalFormatting sqref="E36">
    <cfRule type="cellIs" dxfId="2058" priority="597" operator="between">
      <formula>0.001</formula>
      <formula>0.499</formula>
    </cfRule>
  </conditionalFormatting>
  <conditionalFormatting sqref="E36">
    <cfRule type="cellIs" dxfId="2057" priority="596" operator="between">
      <formula>0.001</formula>
      <formula>0.499</formula>
    </cfRule>
  </conditionalFormatting>
  <conditionalFormatting sqref="E36">
    <cfRule type="cellIs" dxfId="2056" priority="595" operator="between">
      <formula>0.001</formula>
      <formula>0.499</formula>
    </cfRule>
  </conditionalFormatting>
  <conditionalFormatting sqref="E75">
    <cfRule type="cellIs" dxfId="2055" priority="594" operator="between">
      <formula>0.001</formula>
      <formula>0.499</formula>
    </cfRule>
  </conditionalFormatting>
  <conditionalFormatting sqref="E75">
    <cfRule type="cellIs" dxfId="2054" priority="593" operator="between">
      <formula>0.001</formula>
      <formula>0.499</formula>
    </cfRule>
  </conditionalFormatting>
  <conditionalFormatting sqref="E75">
    <cfRule type="cellIs" dxfId="2053" priority="592" operator="between">
      <formula>0.001</formula>
      <formula>0.499</formula>
    </cfRule>
  </conditionalFormatting>
  <conditionalFormatting sqref="E75">
    <cfRule type="cellIs" dxfId="2052" priority="591" operator="between">
      <formula>0.001</formula>
      <formula>0.499</formula>
    </cfRule>
  </conditionalFormatting>
  <conditionalFormatting sqref="E75">
    <cfRule type="cellIs" dxfId="2051" priority="590" operator="between">
      <formula>0.001</formula>
      <formula>0.499</formula>
    </cfRule>
  </conditionalFormatting>
  <conditionalFormatting sqref="E88">
    <cfRule type="cellIs" dxfId="2050" priority="589" operator="between">
      <formula>0.001</formula>
      <formula>0.499</formula>
    </cfRule>
  </conditionalFormatting>
  <conditionalFormatting sqref="E88">
    <cfRule type="cellIs" dxfId="2049" priority="588" operator="between">
      <formula>0.001</formula>
      <formula>0.499</formula>
    </cfRule>
  </conditionalFormatting>
  <conditionalFormatting sqref="E88">
    <cfRule type="cellIs" dxfId="2048" priority="587" operator="between">
      <formula>0.001</formula>
      <formula>0.499</formula>
    </cfRule>
  </conditionalFormatting>
  <conditionalFormatting sqref="E88">
    <cfRule type="cellIs" dxfId="2047" priority="586" operator="between">
      <formula>0.001</formula>
      <formula>0.499</formula>
    </cfRule>
  </conditionalFormatting>
  <conditionalFormatting sqref="E88">
    <cfRule type="cellIs" dxfId="2046" priority="585" operator="between">
      <formula>0.001</formula>
      <formula>0.499</formula>
    </cfRule>
  </conditionalFormatting>
  <conditionalFormatting sqref="E21:E23">
    <cfRule type="cellIs" dxfId="2045" priority="584" operator="between">
      <formula>0.001</formula>
      <formula>0.499</formula>
    </cfRule>
  </conditionalFormatting>
  <conditionalFormatting sqref="E21:E23">
    <cfRule type="cellIs" dxfId="2044" priority="583" stopIfTrue="1" operator="between">
      <formula>0.499</formula>
      <formula>0.599</formula>
    </cfRule>
  </conditionalFormatting>
  <conditionalFormatting sqref="E21:E23">
    <cfRule type="cellIs" dxfId="2043" priority="582" operator="between">
      <formula>0.001</formula>
      <formula>0.499</formula>
    </cfRule>
  </conditionalFormatting>
  <conditionalFormatting sqref="E21:E23">
    <cfRule type="cellIs" dxfId="2042" priority="581" stopIfTrue="1" operator="between">
      <formula>0.499</formula>
      <formula>0.599</formula>
    </cfRule>
  </conditionalFormatting>
  <conditionalFormatting sqref="E5:E89">
    <cfRule type="cellIs" dxfId="2041" priority="580" operator="between">
      <formula>0.001</formula>
      <formula>0.499</formula>
    </cfRule>
  </conditionalFormatting>
  <conditionalFormatting sqref="E5:E89">
    <cfRule type="cellIs" dxfId="2040" priority="579" stopIfTrue="1" operator="between">
      <formula>0.499</formula>
      <formula>0.599</formula>
    </cfRule>
  </conditionalFormatting>
  <conditionalFormatting sqref="E5:E89">
    <cfRule type="cellIs" dxfId="2039" priority="578" operator="between">
      <formula>0.001</formula>
      <formula>0.499</formula>
    </cfRule>
  </conditionalFormatting>
  <conditionalFormatting sqref="E5:E89">
    <cfRule type="cellIs" dxfId="2038" priority="577" stopIfTrue="1" operator="between">
      <formula>0.499</formula>
      <formula>0.599</formula>
    </cfRule>
  </conditionalFormatting>
  <conditionalFormatting sqref="E7:E89">
    <cfRule type="cellIs" dxfId="2037" priority="576" operator="between">
      <formula>0.001</formula>
      <formula>0.499</formula>
    </cfRule>
  </conditionalFormatting>
  <conditionalFormatting sqref="E7:E89">
    <cfRule type="cellIs" dxfId="2036" priority="575" stopIfTrue="1" operator="between">
      <formula>0.499</formula>
      <formula>0.599</formula>
    </cfRule>
  </conditionalFormatting>
  <conditionalFormatting sqref="E7:E89">
    <cfRule type="cellIs" dxfId="2035" priority="574" operator="between">
      <formula>0.001</formula>
      <formula>0.499</formula>
    </cfRule>
  </conditionalFormatting>
  <conditionalFormatting sqref="E7:E89">
    <cfRule type="cellIs" dxfId="2034" priority="573" stopIfTrue="1" operator="between">
      <formula>0.499</formula>
      <formula>0.599</formula>
    </cfRule>
  </conditionalFormatting>
  <conditionalFormatting sqref="E88">
    <cfRule type="cellIs" dxfId="2033" priority="572" operator="between">
      <formula>0.001</formula>
      <formula>0.499</formula>
    </cfRule>
  </conditionalFormatting>
  <conditionalFormatting sqref="E88">
    <cfRule type="cellIs" dxfId="2032" priority="571" stopIfTrue="1" operator="between">
      <formula>0.499</formula>
      <formula>0.599</formula>
    </cfRule>
  </conditionalFormatting>
  <conditionalFormatting sqref="E88">
    <cfRule type="cellIs" dxfId="2031" priority="570" operator="between">
      <formula>0.001</formula>
      <formula>0.499</formula>
    </cfRule>
  </conditionalFormatting>
  <conditionalFormatting sqref="E88">
    <cfRule type="cellIs" dxfId="2030" priority="569" operator="between">
      <formula>0.001</formula>
      <formula>0.499</formula>
    </cfRule>
  </conditionalFormatting>
  <conditionalFormatting sqref="E88">
    <cfRule type="cellIs" dxfId="2029" priority="568" operator="between">
      <formula>0.001</formula>
      <formula>0.499</formula>
    </cfRule>
  </conditionalFormatting>
  <conditionalFormatting sqref="E88">
    <cfRule type="cellIs" dxfId="2028" priority="567" operator="between">
      <formula>0.001</formula>
      <formula>0.499</formula>
    </cfRule>
  </conditionalFormatting>
  <conditionalFormatting sqref="E88">
    <cfRule type="cellIs" dxfId="2027" priority="566" stopIfTrue="1" operator="between">
      <formula>0.499</formula>
      <formula>0.599</formula>
    </cfRule>
  </conditionalFormatting>
  <conditionalFormatting sqref="E88">
    <cfRule type="cellIs" dxfId="2026" priority="565" operator="between">
      <formula>0.001</formula>
      <formula>0.499</formula>
    </cfRule>
  </conditionalFormatting>
  <conditionalFormatting sqref="E88">
    <cfRule type="cellIs" dxfId="2025" priority="564" stopIfTrue="1" operator="between">
      <formula>0.499</formula>
      <formula>0.599</formula>
    </cfRule>
  </conditionalFormatting>
  <conditionalFormatting sqref="E88">
    <cfRule type="cellIs" dxfId="2024" priority="563" operator="between">
      <formula>0.001</formula>
      <formula>0.499</formula>
    </cfRule>
  </conditionalFormatting>
  <conditionalFormatting sqref="E88">
    <cfRule type="cellIs" dxfId="2023" priority="562" stopIfTrue="1" operator="between">
      <formula>0.499</formula>
      <formula>0.599</formula>
    </cfRule>
  </conditionalFormatting>
  <conditionalFormatting sqref="E88">
    <cfRule type="cellIs" dxfId="2022" priority="561" operator="between">
      <formula>0.001</formula>
      <formula>0.499</formula>
    </cfRule>
  </conditionalFormatting>
  <conditionalFormatting sqref="E88">
    <cfRule type="cellIs" dxfId="2021" priority="560" operator="between">
      <formula>0.001</formula>
      <formula>0.499</formula>
    </cfRule>
  </conditionalFormatting>
  <conditionalFormatting sqref="E88">
    <cfRule type="cellIs" dxfId="2020" priority="559" operator="between">
      <formula>0.001</formula>
      <formula>0.499</formula>
    </cfRule>
  </conditionalFormatting>
  <conditionalFormatting sqref="E88">
    <cfRule type="cellIs" dxfId="2019" priority="558" operator="between">
      <formula>0.001</formula>
      <formula>0.499</formula>
    </cfRule>
  </conditionalFormatting>
  <conditionalFormatting sqref="E88">
    <cfRule type="cellIs" dxfId="2018" priority="557" operator="between">
      <formula>0.001</formula>
      <formula>0.499</formula>
    </cfRule>
  </conditionalFormatting>
  <conditionalFormatting sqref="E21:E23">
    <cfRule type="cellIs" dxfId="2017" priority="556" operator="between">
      <formula>0.001</formula>
      <formula>0.499</formula>
    </cfRule>
  </conditionalFormatting>
  <conditionalFormatting sqref="E21:E23">
    <cfRule type="cellIs" dxfId="2016" priority="555" stopIfTrue="1" operator="between">
      <formula>0.499</formula>
      <formula>0.599</formula>
    </cfRule>
  </conditionalFormatting>
  <conditionalFormatting sqref="E21:E23">
    <cfRule type="cellIs" dxfId="2015" priority="554" operator="between">
      <formula>0.001</formula>
      <formula>0.499</formula>
    </cfRule>
  </conditionalFormatting>
  <conditionalFormatting sqref="E21:E23">
    <cfRule type="cellIs" dxfId="2014" priority="553" operator="between">
      <formula>0.001</formula>
      <formula>0.499</formula>
    </cfRule>
  </conditionalFormatting>
  <conditionalFormatting sqref="E21:E23">
    <cfRule type="cellIs" dxfId="2013" priority="552" operator="between">
      <formula>0.001</formula>
      <formula>0.499</formula>
    </cfRule>
  </conditionalFormatting>
  <conditionalFormatting sqref="E21:E23">
    <cfRule type="cellIs" dxfId="2012" priority="551" operator="between">
      <formula>0.001</formula>
      <formula>0.499</formula>
    </cfRule>
  </conditionalFormatting>
  <conditionalFormatting sqref="E21:E23">
    <cfRule type="cellIs" dxfId="2011" priority="550" stopIfTrue="1" operator="between">
      <formula>0.499</formula>
      <formula>0.599</formula>
    </cfRule>
  </conditionalFormatting>
  <conditionalFormatting sqref="E21:E23">
    <cfRule type="cellIs" dxfId="2010" priority="549" operator="between">
      <formula>0.001</formula>
      <formula>0.499</formula>
    </cfRule>
  </conditionalFormatting>
  <conditionalFormatting sqref="E21:E23">
    <cfRule type="cellIs" dxfId="2009" priority="548" stopIfTrue="1" operator="between">
      <formula>0.499</formula>
      <formula>0.599</formula>
    </cfRule>
  </conditionalFormatting>
  <conditionalFormatting sqref="E21:E23">
    <cfRule type="cellIs" dxfId="2008" priority="547" operator="between">
      <formula>0.001</formula>
      <formula>0.499</formula>
    </cfRule>
  </conditionalFormatting>
  <conditionalFormatting sqref="E21:E23">
    <cfRule type="cellIs" dxfId="2007" priority="546" stopIfTrue="1" operator="between">
      <formula>0.499</formula>
      <formula>0.599</formula>
    </cfRule>
  </conditionalFormatting>
  <conditionalFormatting sqref="E21:E23">
    <cfRule type="cellIs" dxfId="2006" priority="545" operator="between">
      <formula>0.001</formula>
      <formula>0.499</formula>
    </cfRule>
  </conditionalFormatting>
  <conditionalFormatting sqref="E21:E23">
    <cfRule type="cellIs" dxfId="2005" priority="544" operator="between">
      <formula>0.001</formula>
      <formula>0.499</formula>
    </cfRule>
  </conditionalFormatting>
  <conditionalFormatting sqref="E21:E23">
    <cfRule type="cellIs" dxfId="2004" priority="543" operator="between">
      <formula>0.001</formula>
      <formula>0.499</formula>
    </cfRule>
  </conditionalFormatting>
  <conditionalFormatting sqref="E21:E23">
    <cfRule type="cellIs" dxfId="2003" priority="542" operator="between">
      <formula>0.001</formula>
      <formula>0.499</formula>
    </cfRule>
  </conditionalFormatting>
  <conditionalFormatting sqref="E21:E23">
    <cfRule type="cellIs" dxfId="2002" priority="541" operator="between">
      <formula>0.001</formula>
      <formula>0.499</formula>
    </cfRule>
  </conditionalFormatting>
  <conditionalFormatting sqref="E5:E89">
    <cfRule type="cellIs" dxfId="2001" priority="540" operator="between">
      <formula>0.001</formula>
      <formula>0.499</formula>
    </cfRule>
  </conditionalFormatting>
  <conditionalFormatting sqref="E5:E89">
    <cfRule type="cellIs" dxfId="2000" priority="539" stopIfTrue="1" operator="between">
      <formula>0.499</formula>
      <formula>0.599</formula>
    </cfRule>
  </conditionalFormatting>
  <conditionalFormatting sqref="E5:E89">
    <cfRule type="cellIs" dxfId="1999" priority="538" operator="between">
      <formula>0.001</formula>
      <formula>0.499</formula>
    </cfRule>
  </conditionalFormatting>
  <conditionalFormatting sqref="E5:E89">
    <cfRule type="cellIs" dxfId="1998" priority="537" operator="between">
      <formula>0.001</formula>
      <formula>0.499</formula>
    </cfRule>
  </conditionalFormatting>
  <conditionalFormatting sqref="E5:E89">
    <cfRule type="cellIs" dxfId="1997" priority="536" operator="between">
      <formula>0.001</formula>
      <formula>0.499</formula>
    </cfRule>
  </conditionalFormatting>
  <conditionalFormatting sqref="E5:E89">
    <cfRule type="cellIs" dxfId="1996" priority="535" operator="between">
      <formula>0.001</formula>
      <formula>0.499</formula>
    </cfRule>
  </conditionalFormatting>
  <conditionalFormatting sqref="E5:E89">
    <cfRule type="cellIs" dxfId="1995" priority="534" stopIfTrue="1" operator="between">
      <formula>0.499</formula>
      <formula>0.599</formula>
    </cfRule>
  </conditionalFormatting>
  <conditionalFormatting sqref="E5:E89">
    <cfRule type="cellIs" dxfId="1994" priority="533" operator="between">
      <formula>0.001</formula>
      <formula>0.499</formula>
    </cfRule>
  </conditionalFormatting>
  <conditionalFormatting sqref="E5:E89">
    <cfRule type="cellIs" dxfId="1993" priority="532" stopIfTrue="1" operator="between">
      <formula>0.499</formula>
      <formula>0.599</formula>
    </cfRule>
  </conditionalFormatting>
  <conditionalFormatting sqref="E5:E89">
    <cfRule type="cellIs" dxfId="1992" priority="531" operator="between">
      <formula>0.001</formula>
      <formula>0.499</formula>
    </cfRule>
  </conditionalFormatting>
  <conditionalFormatting sqref="E5:E89">
    <cfRule type="cellIs" dxfId="1991" priority="530" stopIfTrue="1" operator="between">
      <formula>0.499</formula>
      <formula>0.599</formula>
    </cfRule>
  </conditionalFormatting>
  <conditionalFormatting sqref="E5:E89">
    <cfRule type="cellIs" dxfId="1990" priority="529" operator="between">
      <formula>0.001</formula>
      <formula>0.499</formula>
    </cfRule>
  </conditionalFormatting>
  <conditionalFormatting sqref="E5:E89">
    <cfRule type="cellIs" dxfId="1989" priority="528" operator="between">
      <formula>0.001</formula>
      <formula>0.499</formula>
    </cfRule>
  </conditionalFormatting>
  <conditionalFormatting sqref="E5:E89">
    <cfRule type="cellIs" dxfId="1988" priority="527" operator="between">
      <formula>0.001</formula>
      <formula>0.499</formula>
    </cfRule>
  </conditionalFormatting>
  <conditionalFormatting sqref="E5:E89">
    <cfRule type="cellIs" dxfId="1987" priority="526" operator="between">
      <formula>0.001</formula>
      <formula>0.499</formula>
    </cfRule>
  </conditionalFormatting>
  <conditionalFormatting sqref="E5:E89">
    <cfRule type="cellIs" dxfId="1986" priority="525" operator="between">
      <formula>0.001</formula>
      <formula>0.499</formula>
    </cfRule>
  </conditionalFormatting>
  <conditionalFormatting sqref="E27">
    <cfRule type="cellIs" dxfId="1985" priority="524" operator="between">
      <formula>0.001</formula>
      <formula>0.499</formula>
    </cfRule>
  </conditionalFormatting>
  <conditionalFormatting sqref="E27">
    <cfRule type="cellIs" dxfId="1984" priority="523" stopIfTrue="1" operator="between">
      <formula>0.499</formula>
      <formula>0.599</formula>
    </cfRule>
  </conditionalFormatting>
  <conditionalFormatting sqref="E27">
    <cfRule type="cellIs" dxfId="1983" priority="522" operator="between">
      <formula>0.001</formula>
      <formula>0.499</formula>
    </cfRule>
  </conditionalFormatting>
  <conditionalFormatting sqref="E27">
    <cfRule type="cellIs" dxfId="1982" priority="521" stopIfTrue="1" operator="between">
      <formula>0.499</formula>
      <formula>0.599</formula>
    </cfRule>
  </conditionalFormatting>
  <conditionalFormatting sqref="E27">
    <cfRule type="cellIs" dxfId="1981" priority="520" operator="between">
      <formula>0.001</formula>
      <formula>0.499</formula>
    </cfRule>
  </conditionalFormatting>
  <conditionalFormatting sqref="E27">
    <cfRule type="cellIs" dxfId="1980" priority="519" operator="between">
      <formula>0.001</formula>
      <formula>0.499</formula>
    </cfRule>
  </conditionalFormatting>
  <conditionalFormatting sqref="E27">
    <cfRule type="cellIs" dxfId="1979" priority="518" operator="between">
      <formula>0.001</formula>
      <formula>0.499</formula>
    </cfRule>
  </conditionalFormatting>
  <conditionalFormatting sqref="E27">
    <cfRule type="cellIs" dxfId="1978" priority="517" operator="between">
      <formula>0.001</formula>
      <formula>0.499</formula>
    </cfRule>
  </conditionalFormatting>
  <conditionalFormatting sqref="E27">
    <cfRule type="cellIs" dxfId="1977" priority="516" operator="between">
      <formula>0.001</formula>
      <formula>0.499</formula>
    </cfRule>
  </conditionalFormatting>
  <conditionalFormatting sqref="E27">
    <cfRule type="cellIs" dxfId="1976" priority="515" operator="between">
      <formula>0.001</formula>
      <formula>0.499</formula>
    </cfRule>
  </conditionalFormatting>
  <conditionalFormatting sqref="E27">
    <cfRule type="cellIs" dxfId="1975" priority="514" operator="between">
      <formula>0.001</formula>
      <formula>0.499</formula>
    </cfRule>
  </conditionalFormatting>
  <conditionalFormatting sqref="E27">
    <cfRule type="cellIs" dxfId="1974" priority="513" operator="between">
      <formula>0.001</formula>
      <formula>0.499</formula>
    </cfRule>
  </conditionalFormatting>
  <conditionalFormatting sqref="E27">
    <cfRule type="cellIs" dxfId="1973" priority="512" operator="between">
      <formula>0.001</formula>
      <formula>0.499</formula>
    </cfRule>
  </conditionalFormatting>
  <conditionalFormatting sqref="E27">
    <cfRule type="cellIs" dxfId="1972" priority="511" operator="between">
      <formula>0.001</formula>
      <formula>0.499</formula>
    </cfRule>
  </conditionalFormatting>
  <conditionalFormatting sqref="E27">
    <cfRule type="cellIs" dxfId="1971" priority="510" operator="between">
      <formula>0.001</formula>
      <formula>0.499</formula>
    </cfRule>
  </conditionalFormatting>
  <conditionalFormatting sqref="E27">
    <cfRule type="cellIs" dxfId="1970" priority="509" stopIfTrue="1" operator="between">
      <formula>0.499</formula>
      <formula>0.599</formula>
    </cfRule>
  </conditionalFormatting>
  <conditionalFormatting sqref="E27">
    <cfRule type="cellIs" dxfId="1969" priority="508" operator="between">
      <formula>0.001</formula>
      <formula>0.499</formula>
    </cfRule>
  </conditionalFormatting>
  <conditionalFormatting sqref="E27">
    <cfRule type="cellIs" dxfId="1968" priority="507" stopIfTrue="1" operator="between">
      <formula>0.499</formula>
      <formula>0.599</formula>
    </cfRule>
  </conditionalFormatting>
  <conditionalFormatting sqref="E27">
    <cfRule type="cellIs" dxfId="1967" priority="506" operator="between">
      <formula>0.001</formula>
      <formula>0.499</formula>
    </cfRule>
  </conditionalFormatting>
  <conditionalFormatting sqref="E27">
    <cfRule type="cellIs" dxfId="1966" priority="505" stopIfTrue="1" operator="between">
      <formula>0.499</formula>
      <formula>0.599</formula>
    </cfRule>
  </conditionalFormatting>
  <conditionalFormatting sqref="E27">
    <cfRule type="cellIs" dxfId="1965" priority="504" operator="between">
      <formula>0.001</formula>
      <formula>0.499</formula>
    </cfRule>
  </conditionalFormatting>
  <conditionalFormatting sqref="E27">
    <cfRule type="cellIs" dxfId="1964" priority="503" operator="between">
      <formula>0.001</formula>
      <formula>0.499</formula>
    </cfRule>
  </conditionalFormatting>
  <conditionalFormatting sqref="E27">
    <cfRule type="cellIs" dxfId="1963" priority="502" operator="between">
      <formula>0.001</formula>
      <formula>0.499</formula>
    </cfRule>
  </conditionalFormatting>
  <conditionalFormatting sqref="E27">
    <cfRule type="cellIs" dxfId="1962" priority="501" operator="between">
      <formula>0.001</formula>
      <formula>0.499</formula>
    </cfRule>
  </conditionalFormatting>
  <conditionalFormatting sqref="E27">
    <cfRule type="cellIs" dxfId="1961" priority="500" stopIfTrue="1" operator="between">
      <formula>0.499</formula>
      <formula>0.599</formula>
    </cfRule>
  </conditionalFormatting>
  <conditionalFormatting sqref="E27">
    <cfRule type="cellIs" dxfId="1960" priority="499" operator="between">
      <formula>0.001</formula>
      <formula>0.499</formula>
    </cfRule>
  </conditionalFormatting>
  <conditionalFormatting sqref="E27">
    <cfRule type="cellIs" dxfId="1959" priority="498" stopIfTrue="1" operator="between">
      <formula>0.499</formula>
      <formula>0.599</formula>
    </cfRule>
  </conditionalFormatting>
  <conditionalFormatting sqref="E27">
    <cfRule type="cellIs" dxfId="1958" priority="497" operator="between">
      <formula>0.001</formula>
      <formula>0.499</formula>
    </cfRule>
  </conditionalFormatting>
  <conditionalFormatting sqref="E27">
    <cfRule type="cellIs" dxfId="1957" priority="496" stopIfTrue="1" operator="between">
      <formula>0.499</formula>
      <formula>0.599</formula>
    </cfRule>
  </conditionalFormatting>
  <conditionalFormatting sqref="E27">
    <cfRule type="cellIs" dxfId="1956" priority="495" operator="between">
      <formula>0.001</formula>
      <formula>0.499</formula>
    </cfRule>
  </conditionalFormatting>
  <conditionalFormatting sqref="E27">
    <cfRule type="cellIs" dxfId="1955" priority="494" operator="between">
      <formula>0.001</formula>
      <formula>0.499</formula>
    </cfRule>
  </conditionalFormatting>
  <conditionalFormatting sqref="E27">
    <cfRule type="cellIs" dxfId="1954" priority="493" operator="between">
      <formula>0.001</formula>
      <formula>0.499</formula>
    </cfRule>
  </conditionalFormatting>
  <conditionalFormatting sqref="E27">
    <cfRule type="cellIs" dxfId="1953" priority="492" operator="between">
      <formula>0.001</formula>
      <formula>0.499</formula>
    </cfRule>
  </conditionalFormatting>
  <conditionalFormatting sqref="E27">
    <cfRule type="cellIs" dxfId="1952" priority="491" operator="between">
      <formula>0.001</formula>
      <formula>0.499</formula>
    </cfRule>
  </conditionalFormatting>
  <conditionalFormatting sqref="E30">
    <cfRule type="cellIs" dxfId="1951" priority="490" operator="between">
      <formula>0.001</formula>
      <formula>0.499</formula>
    </cfRule>
  </conditionalFormatting>
  <conditionalFormatting sqref="E30">
    <cfRule type="cellIs" dxfId="1950" priority="489" stopIfTrue="1" operator="between">
      <formula>0.499</formula>
      <formula>0.599</formula>
    </cfRule>
  </conditionalFormatting>
  <conditionalFormatting sqref="E30">
    <cfRule type="cellIs" dxfId="1949" priority="488" operator="between">
      <formula>0.001</formula>
      <formula>0.499</formula>
    </cfRule>
  </conditionalFormatting>
  <conditionalFormatting sqref="E30">
    <cfRule type="cellIs" dxfId="1948" priority="487" stopIfTrue="1" operator="between">
      <formula>0.499</formula>
      <formula>0.599</formula>
    </cfRule>
  </conditionalFormatting>
  <conditionalFormatting sqref="E30">
    <cfRule type="cellIs" dxfId="1947" priority="486" operator="between">
      <formula>0.001</formula>
      <formula>0.499</formula>
    </cfRule>
  </conditionalFormatting>
  <conditionalFormatting sqref="E30">
    <cfRule type="cellIs" dxfId="1946" priority="485" operator="between">
      <formula>0.001</formula>
      <formula>0.499</formula>
    </cfRule>
  </conditionalFormatting>
  <conditionalFormatting sqref="E30">
    <cfRule type="cellIs" dxfId="1945" priority="484" operator="between">
      <formula>0.001</formula>
      <formula>0.499</formula>
    </cfRule>
  </conditionalFormatting>
  <conditionalFormatting sqref="E30">
    <cfRule type="cellIs" dxfId="1944" priority="483" operator="between">
      <formula>0.001</formula>
      <formula>0.499</formula>
    </cfRule>
  </conditionalFormatting>
  <conditionalFormatting sqref="E30">
    <cfRule type="cellIs" dxfId="1943" priority="482" operator="between">
      <formula>0.001</formula>
      <formula>0.499</formula>
    </cfRule>
  </conditionalFormatting>
  <conditionalFormatting sqref="E30">
    <cfRule type="cellIs" dxfId="1942" priority="481" operator="between">
      <formula>0.001</formula>
      <formula>0.499</formula>
    </cfRule>
  </conditionalFormatting>
  <conditionalFormatting sqref="E30">
    <cfRule type="cellIs" dxfId="1941" priority="480" operator="between">
      <formula>0.001</formula>
      <formula>0.499</formula>
    </cfRule>
  </conditionalFormatting>
  <conditionalFormatting sqref="E30">
    <cfRule type="cellIs" dxfId="1940" priority="479" operator="between">
      <formula>0.001</formula>
      <formula>0.499</formula>
    </cfRule>
  </conditionalFormatting>
  <conditionalFormatting sqref="E30">
    <cfRule type="cellIs" dxfId="1939" priority="478" operator="between">
      <formula>0.001</formula>
      <formula>0.499</formula>
    </cfRule>
  </conditionalFormatting>
  <conditionalFormatting sqref="E30">
    <cfRule type="cellIs" dxfId="1938" priority="477" operator="between">
      <formula>0.001</formula>
      <formula>0.499</formula>
    </cfRule>
  </conditionalFormatting>
  <conditionalFormatting sqref="E30">
    <cfRule type="cellIs" dxfId="1937" priority="476" operator="between">
      <formula>0.001</formula>
      <formula>0.499</formula>
    </cfRule>
  </conditionalFormatting>
  <conditionalFormatting sqref="E30">
    <cfRule type="cellIs" dxfId="1936" priority="475" stopIfTrue="1" operator="between">
      <formula>0.499</formula>
      <formula>0.599</formula>
    </cfRule>
  </conditionalFormatting>
  <conditionalFormatting sqref="E30">
    <cfRule type="cellIs" dxfId="1935" priority="474" operator="between">
      <formula>0.001</formula>
      <formula>0.499</formula>
    </cfRule>
  </conditionalFormatting>
  <conditionalFormatting sqref="E30">
    <cfRule type="cellIs" dxfId="1934" priority="473" stopIfTrue="1" operator="between">
      <formula>0.499</formula>
      <formula>0.599</formula>
    </cfRule>
  </conditionalFormatting>
  <conditionalFormatting sqref="E30">
    <cfRule type="cellIs" dxfId="1933" priority="472" operator="between">
      <formula>0.001</formula>
      <formula>0.499</formula>
    </cfRule>
  </conditionalFormatting>
  <conditionalFormatting sqref="E30">
    <cfRule type="cellIs" dxfId="1932" priority="471" stopIfTrue="1" operator="between">
      <formula>0.499</formula>
      <formula>0.599</formula>
    </cfRule>
  </conditionalFormatting>
  <conditionalFormatting sqref="E30">
    <cfRule type="cellIs" dxfId="1931" priority="470" operator="between">
      <formula>0.001</formula>
      <formula>0.499</formula>
    </cfRule>
  </conditionalFormatting>
  <conditionalFormatting sqref="E30">
    <cfRule type="cellIs" dxfId="1930" priority="469" operator="between">
      <formula>0.001</formula>
      <formula>0.499</formula>
    </cfRule>
  </conditionalFormatting>
  <conditionalFormatting sqref="E30">
    <cfRule type="cellIs" dxfId="1929" priority="468" operator="between">
      <formula>0.001</formula>
      <formula>0.499</formula>
    </cfRule>
  </conditionalFormatting>
  <conditionalFormatting sqref="E30">
    <cfRule type="cellIs" dxfId="1928" priority="467" operator="between">
      <formula>0.001</formula>
      <formula>0.499</formula>
    </cfRule>
  </conditionalFormatting>
  <conditionalFormatting sqref="E30">
    <cfRule type="cellIs" dxfId="1927" priority="466" stopIfTrue="1" operator="between">
      <formula>0.499</formula>
      <formula>0.599</formula>
    </cfRule>
  </conditionalFormatting>
  <conditionalFormatting sqref="E30">
    <cfRule type="cellIs" dxfId="1926" priority="465" operator="between">
      <formula>0.001</formula>
      <formula>0.499</formula>
    </cfRule>
  </conditionalFormatting>
  <conditionalFormatting sqref="E30">
    <cfRule type="cellIs" dxfId="1925" priority="464" stopIfTrue="1" operator="between">
      <formula>0.499</formula>
      <formula>0.599</formula>
    </cfRule>
  </conditionalFormatting>
  <conditionalFormatting sqref="E30">
    <cfRule type="cellIs" dxfId="1924" priority="463" operator="between">
      <formula>0.001</formula>
      <formula>0.499</formula>
    </cfRule>
  </conditionalFormatting>
  <conditionalFormatting sqref="E30">
    <cfRule type="cellIs" dxfId="1923" priority="462" stopIfTrue="1" operator="between">
      <formula>0.499</formula>
      <formula>0.599</formula>
    </cfRule>
  </conditionalFormatting>
  <conditionalFormatting sqref="E30">
    <cfRule type="cellIs" dxfId="1922" priority="461" operator="between">
      <formula>0.001</formula>
      <formula>0.499</formula>
    </cfRule>
  </conditionalFormatting>
  <conditionalFormatting sqref="E30">
    <cfRule type="cellIs" dxfId="1921" priority="460" operator="between">
      <formula>0.001</formula>
      <formula>0.499</formula>
    </cfRule>
  </conditionalFormatting>
  <conditionalFormatting sqref="E30">
    <cfRule type="cellIs" dxfId="1920" priority="459" operator="between">
      <formula>0.001</formula>
      <formula>0.499</formula>
    </cfRule>
  </conditionalFormatting>
  <conditionalFormatting sqref="E30">
    <cfRule type="cellIs" dxfId="1919" priority="458" operator="between">
      <formula>0.001</formula>
      <formula>0.499</formula>
    </cfRule>
  </conditionalFormatting>
  <conditionalFormatting sqref="E30">
    <cfRule type="cellIs" dxfId="1918" priority="457" operator="between">
      <formula>0.001</formula>
      <formula>0.499</formula>
    </cfRule>
  </conditionalFormatting>
  <conditionalFormatting sqref="E33">
    <cfRule type="cellIs" dxfId="1917" priority="456" operator="between">
      <formula>0.001</formula>
      <formula>0.499</formula>
    </cfRule>
  </conditionalFormatting>
  <conditionalFormatting sqref="E33">
    <cfRule type="cellIs" dxfId="1916" priority="455" stopIfTrue="1" operator="between">
      <formula>0.499</formula>
      <formula>0.599</formula>
    </cfRule>
  </conditionalFormatting>
  <conditionalFormatting sqref="E33">
    <cfRule type="cellIs" dxfId="1915" priority="454" operator="between">
      <formula>0.001</formula>
      <formula>0.499</formula>
    </cfRule>
  </conditionalFormatting>
  <conditionalFormatting sqref="E33">
    <cfRule type="cellIs" dxfId="1914" priority="453" stopIfTrue="1" operator="between">
      <formula>0.499</formula>
      <formula>0.599</formula>
    </cfRule>
  </conditionalFormatting>
  <conditionalFormatting sqref="E33">
    <cfRule type="cellIs" dxfId="1913" priority="452" operator="between">
      <formula>0.001</formula>
      <formula>0.499</formula>
    </cfRule>
  </conditionalFormatting>
  <conditionalFormatting sqref="E33">
    <cfRule type="cellIs" dxfId="1912" priority="451" operator="between">
      <formula>0.001</formula>
      <formula>0.499</formula>
    </cfRule>
  </conditionalFormatting>
  <conditionalFormatting sqref="E33">
    <cfRule type="cellIs" dxfId="1911" priority="450" operator="between">
      <formula>0.001</formula>
      <formula>0.499</formula>
    </cfRule>
  </conditionalFormatting>
  <conditionalFormatting sqref="E33">
    <cfRule type="cellIs" dxfId="1910" priority="449" operator="between">
      <formula>0.001</formula>
      <formula>0.499</formula>
    </cfRule>
  </conditionalFormatting>
  <conditionalFormatting sqref="E33">
    <cfRule type="cellIs" dxfId="1909" priority="448" operator="between">
      <formula>0.001</formula>
      <formula>0.499</formula>
    </cfRule>
  </conditionalFormatting>
  <conditionalFormatting sqref="E33">
    <cfRule type="cellIs" dxfId="1908" priority="447" operator="between">
      <formula>0.001</formula>
      <formula>0.499</formula>
    </cfRule>
  </conditionalFormatting>
  <conditionalFormatting sqref="E33">
    <cfRule type="cellIs" dxfId="1907" priority="446" operator="between">
      <formula>0.001</formula>
      <formula>0.499</formula>
    </cfRule>
  </conditionalFormatting>
  <conditionalFormatting sqref="E33">
    <cfRule type="cellIs" dxfId="1906" priority="445" operator="between">
      <formula>0.001</formula>
      <formula>0.499</formula>
    </cfRule>
  </conditionalFormatting>
  <conditionalFormatting sqref="E33">
    <cfRule type="cellIs" dxfId="1905" priority="444" operator="between">
      <formula>0.001</formula>
      <formula>0.499</formula>
    </cfRule>
  </conditionalFormatting>
  <conditionalFormatting sqref="E33">
    <cfRule type="cellIs" dxfId="1904" priority="443" operator="between">
      <formula>0.001</formula>
      <formula>0.499</formula>
    </cfRule>
  </conditionalFormatting>
  <conditionalFormatting sqref="E33">
    <cfRule type="cellIs" dxfId="1903" priority="442" operator="between">
      <formula>0.001</formula>
      <formula>0.499</formula>
    </cfRule>
  </conditionalFormatting>
  <conditionalFormatting sqref="E33">
    <cfRule type="cellIs" dxfId="1902" priority="441" stopIfTrue="1" operator="between">
      <formula>0.499</formula>
      <formula>0.599</formula>
    </cfRule>
  </conditionalFormatting>
  <conditionalFormatting sqref="E33">
    <cfRule type="cellIs" dxfId="1901" priority="440" operator="between">
      <formula>0.001</formula>
      <formula>0.499</formula>
    </cfRule>
  </conditionalFormatting>
  <conditionalFormatting sqref="E33">
    <cfRule type="cellIs" dxfId="1900" priority="439" stopIfTrue="1" operator="between">
      <formula>0.499</formula>
      <formula>0.599</formula>
    </cfRule>
  </conditionalFormatting>
  <conditionalFormatting sqref="E33">
    <cfRule type="cellIs" dxfId="1899" priority="438" operator="between">
      <formula>0.001</formula>
      <formula>0.499</formula>
    </cfRule>
  </conditionalFormatting>
  <conditionalFormatting sqref="E33">
    <cfRule type="cellIs" dxfId="1898" priority="437" stopIfTrue="1" operator="between">
      <formula>0.499</formula>
      <formula>0.599</formula>
    </cfRule>
  </conditionalFormatting>
  <conditionalFormatting sqref="E33">
    <cfRule type="cellIs" dxfId="1897" priority="436" operator="between">
      <formula>0.001</formula>
      <formula>0.499</formula>
    </cfRule>
  </conditionalFormatting>
  <conditionalFormatting sqref="E33">
    <cfRule type="cellIs" dxfId="1896" priority="435" operator="between">
      <formula>0.001</formula>
      <formula>0.499</formula>
    </cfRule>
  </conditionalFormatting>
  <conditionalFormatting sqref="E33">
    <cfRule type="cellIs" dxfId="1895" priority="434" operator="between">
      <formula>0.001</formula>
      <formula>0.499</formula>
    </cfRule>
  </conditionalFormatting>
  <conditionalFormatting sqref="E33">
    <cfRule type="cellIs" dxfId="1894" priority="433" operator="between">
      <formula>0.001</formula>
      <formula>0.499</formula>
    </cfRule>
  </conditionalFormatting>
  <conditionalFormatting sqref="E33">
    <cfRule type="cellIs" dxfId="1893" priority="432" stopIfTrue="1" operator="between">
      <formula>0.499</formula>
      <formula>0.599</formula>
    </cfRule>
  </conditionalFormatting>
  <conditionalFormatting sqref="E33">
    <cfRule type="cellIs" dxfId="1892" priority="431" operator="between">
      <formula>0.001</formula>
      <formula>0.499</formula>
    </cfRule>
  </conditionalFormatting>
  <conditionalFormatting sqref="E33">
    <cfRule type="cellIs" dxfId="1891" priority="430" stopIfTrue="1" operator="between">
      <formula>0.499</formula>
      <formula>0.599</formula>
    </cfRule>
  </conditionalFormatting>
  <conditionalFormatting sqref="E33">
    <cfRule type="cellIs" dxfId="1890" priority="429" operator="between">
      <formula>0.001</formula>
      <formula>0.499</formula>
    </cfRule>
  </conditionalFormatting>
  <conditionalFormatting sqref="E33">
    <cfRule type="cellIs" dxfId="1889" priority="428" stopIfTrue="1" operator="between">
      <formula>0.499</formula>
      <formula>0.599</formula>
    </cfRule>
  </conditionalFormatting>
  <conditionalFormatting sqref="E33">
    <cfRule type="cellIs" dxfId="1888" priority="427" operator="between">
      <formula>0.001</formula>
      <formula>0.499</formula>
    </cfRule>
  </conditionalFormatting>
  <conditionalFormatting sqref="E33">
    <cfRule type="cellIs" dxfId="1887" priority="426" operator="between">
      <formula>0.001</formula>
      <formula>0.499</formula>
    </cfRule>
  </conditionalFormatting>
  <conditionalFormatting sqref="E33">
    <cfRule type="cellIs" dxfId="1886" priority="425" operator="between">
      <formula>0.001</formula>
      <formula>0.499</formula>
    </cfRule>
  </conditionalFormatting>
  <conditionalFormatting sqref="E33">
    <cfRule type="cellIs" dxfId="1885" priority="424" operator="between">
      <formula>0.001</formula>
      <formula>0.499</formula>
    </cfRule>
  </conditionalFormatting>
  <conditionalFormatting sqref="E33">
    <cfRule type="cellIs" dxfId="1884" priority="423" operator="between">
      <formula>0.001</formula>
      <formula>0.499</formula>
    </cfRule>
  </conditionalFormatting>
  <conditionalFormatting sqref="C88:E88">
    <cfRule type="cellIs" dxfId="1883" priority="422" operator="between">
      <formula>0.001</formula>
      <formula>0.499</formula>
    </cfRule>
  </conditionalFormatting>
  <conditionalFormatting sqref="C88:E88">
    <cfRule type="cellIs" dxfId="1882" priority="421" stopIfTrue="1" operator="between">
      <formula>0.499</formula>
      <formula>0.599</formula>
    </cfRule>
  </conditionalFormatting>
  <conditionalFormatting sqref="C88:E88">
    <cfRule type="cellIs" dxfId="1881" priority="420" operator="between">
      <formula>0.001</formula>
      <formula>0.499</formula>
    </cfRule>
  </conditionalFormatting>
  <conditionalFormatting sqref="C88:E88">
    <cfRule type="cellIs" dxfId="1880" priority="419" stopIfTrue="1" operator="between">
      <formula>0.499</formula>
      <formula>0.599</formula>
    </cfRule>
  </conditionalFormatting>
  <conditionalFormatting sqref="C88:E88">
    <cfRule type="cellIs" dxfId="1879" priority="418" operator="between">
      <formula>0.001</formula>
      <formula>0.499</formula>
    </cfRule>
  </conditionalFormatting>
  <conditionalFormatting sqref="C88:E88">
    <cfRule type="cellIs" dxfId="1878" priority="417" operator="between">
      <formula>0.001</formula>
      <formula>0.499</formula>
    </cfRule>
  </conditionalFormatting>
  <conditionalFormatting sqref="C88:E88">
    <cfRule type="cellIs" dxfId="1877" priority="416" operator="between">
      <formula>0.001</formula>
      <formula>0.499</formula>
    </cfRule>
  </conditionalFormatting>
  <conditionalFormatting sqref="C88:E88">
    <cfRule type="cellIs" dxfId="1876" priority="415" operator="between">
      <formula>0.001</formula>
      <formula>0.499</formula>
    </cfRule>
  </conditionalFormatting>
  <conditionalFormatting sqref="C88:E88">
    <cfRule type="cellIs" dxfId="1875" priority="414" operator="between">
      <formula>0.001</formula>
      <formula>0.499</formula>
    </cfRule>
  </conditionalFormatting>
  <conditionalFormatting sqref="E88">
    <cfRule type="cellIs" dxfId="1874" priority="413" operator="between">
      <formula>0.001</formula>
      <formula>0.499</formula>
    </cfRule>
  </conditionalFormatting>
  <conditionalFormatting sqref="E88">
    <cfRule type="cellIs" dxfId="1873" priority="412" operator="between">
      <formula>0.001</formula>
      <formula>0.499</formula>
    </cfRule>
  </conditionalFormatting>
  <conditionalFormatting sqref="E88">
    <cfRule type="cellIs" dxfId="1872" priority="411" operator="between">
      <formula>0.001</formula>
      <formula>0.499</formula>
    </cfRule>
  </conditionalFormatting>
  <conditionalFormatting sqref="E88">
    <cfRule type="cellIs" dxfId="1871" priority="410" operator="between">
      <formula>0.001</formula>
      <formula>0.499</formula>
    </cfRule>
  </conditionalFormatting>
  <conditionalFormatting sqref="E88">
    <cfRule type="cellIs" dxfId="1870" priority="409" operator="between">
      <formula>0.001</formula>
      <formula>0.499</formula>
    </cfRule>
  </conditionalFormatting>
  <conditionalFormatting sqref="E88">
    <cfRule type="cellIs" dxfId="1869" priority="408" operator="between">
      <formula>0.001</formula>
      <formula>0.499</formula>
    </cfRule>
  </conditionalFormatting>
  <conditionalFormatting sqref="E88">
    <cfRule type="cellIs" dxfId="1868" priority="407" stopIfTrue="1" operator="between">
      <formula>0.499</formula>
      <formula>0.599</formula>
    </cfRule>
  </conditionalFormatting>
  <conditionalFormatting sqref="E88">
    <cfRule type="cellIs" dxfId="1867" priority="406" operator="between">
      <formula>0.001</formula>
      <formula>0.499</formula>
    </cfRule>
  </conditionalFormatting>
  <conditionalFormatting sqref="E88">
    <cfRule type="cellIs" dxfId="1866" priority="405" stopIfTrue="1" operator="between">
      <formula>0.499</formula>
      <formula>0.599</formula>
    </cfRule>
  </conditionalFormatting>
  <conditionalFormatting sqref="E88">
    <cfRule type="cellIs" dxfId="1865" priority="404" operator="between">
      <formula>0.001</formula>
      <formula>0.499</formula>
    </cfRule>
  </conditionalFormatting>
  <conditionalFormatting sqref="E88">
    <cfRule type="cellIs" dxfId="1864" priority="403" stopIfTrue="1" operator="between">
      <formula>0.499</formula>
      <formula>0.599</formula>
    </cfRule>
  </conditionalFormatting>
  <conditionalFormatting sqref="E88">
    <cfRule type="cellIs" dxfId="1863" priority="402" operator="between">
      <formula>0.001</formula>
      <formula>0.499</formula>
    </cfRule>
  </conditionalFormatting>
  <conditionalFormatting sqref="E88">
    <cfRule type="cellIs" dxfId="1862" priority="401" operator="between">
      <formula>0.001</formula>
      <formula>0.499</formula>
    </cfRule>
  </conditionalFormatting>
  <conditionalFormatting sqref="E88">
    <cfRule type="cellIs" dxfId="1861" priority="400" operator="between">
      <formula>0.001</formula>
      <formula>0.499</formula>
    </cfRule>
  </conditionalFormatting>
  <conditionalFormatting sqref="E88">
    <cfRule type="cellIs" dxfId="1860" priority="399" operator="between">
      <formula>0.001</formula>
      <formula>0.499</formula>
    </cfRule>
  </conditionalFormatting>
  <conditionalFormatting sqref="E88">
    <cfRule type="cellIs" dxfId="1859" priority="398" stopIfTrue="1" operator="between">
      <formula>0.499</formula>
      <formula>0.599</formula>
    </cfRule>
  </conditionalFormatting>
  <conditionalFormatting sqref="E88">
    <cfRule type="cellIs" dxfId="1858" priority="397" operator="between">
      <formula>0.001</formula>
      <formula>0.499</formula>
    </cfRule>
  </conditionalFormatting>
  <conditionalFormatting sqref="E88">
    <cfRule type="cellIs" dxfId="1857" priority="396" stopIfTrue="1" operator="between">
      <formula>0.499</formula>
      <formula>0.599</formula>
    </cfRule>
  </conditionalFormatting>
  <conditionalFormatting sqref="E88">
    <cfRule type="cellIs" dxfId="1856" priority="395" operator="between">
      <formula>0.001</formula>
      <formula>0.499</formula>
    </cfRule>
  </conditionalFormatting>
  <conditionalFormatting sqref="E88">
    <cfRule type="cellIs" dxfId="1855" priority="394" stopIfTrue="1" operator="between">
      <formula>0.499</formula>
      <formula>0.599</formula>
    </cfRule>
  </conditionalFormatting>
  <conditionalFormatting sqref="E88">
    <cfRule type="cellIs" dxfId="1854" priority="393" operator="between">
      <formula>0.001</formula>
      <formula>0.499</formula>
    </cfRule>
  </conditionalFormatting>
  <conditionalFormatting sqref="E88">
    <cfRule type="cellIs" dxfId="1853" priority="392" operator="between">
      <formula>0.001</formula>
      <formula>0.499</formula>
    </cfRule>
  </conditionalFormatting>
  <conditionalFormatting sqref="E88">
    <cfRule type="cellIs" dxfId="1852" priority="391" operator="between">
      <formula>0.001</formula>
      <formula>0.499</formula>
    </cfRule>
  </conditionalFormatting>
  <conditionalFormatting sqref="E88">
    <cfRule type="cellIs" dxfId="1851" priority="390" operator="between">
      <formula>0.001</formula>
      <formula>0.499</formula>
    </cfRule>
  </conditionalFormatting>
  <conditionalFormatting sqref="E88">
    <cfRule type="cellIs" dxfId="1850" priority="389" operator="between">
      <formula>0.001</formula>
      <formula>0.499</formula>
    </cfRule>
  </conditionalFormatting>
  <conditionalFormatting sqref="C72:E72">
    <cfRule type="cellIs" dxfId="1849" priority="388" operator="between">
      <formula>0.001</formula>
      <formula>0.499</formula>
    </cfRule>
  </conditionalFormatting>
  <conditionalFormatting sqref="C72:E72">
    <cfRule type="cellIs" dxfId="1848" priority="387" stopIfTrue="1" operator="between">
      <formula>0.499</formula>
      <formula>0.599</formula>
    </cfRule>
  </conditionalFormatting>
  <conditionalFormatting sqref="C72:E72">
    <cfRule type="cellIs" dxfId="1847" priority="386" operator="between">
      <formula>0.001</formula>
      <formula>0.499</formula>
    </cfRule>
  </conditionalFormatting>
  <conditionalFormatting sqref="C72:E72">
    <cfRule type="cellIs" dxfId="1846" priority="385" stopIfTrue="1" operator="between">
      <formula>0.499</formula>
      <formula>0.599</formula>
    </cfRule>
  </conditionalFormatting>
  <conditionalFormatting sqref="C72:E72">
    <cfRule type="cellIs" dxfId="1845" priority="384" operator="between">
      <formula>0.001</formula>
      <formula>0.499</formula>
    </cfRule>
  </conditionalFormatting>
  <conditionalFormatting sqref="C72:E72">
    <cfRule type="cellIs" dxfId="1844" priority="383" operator="between">
      <formula>0.001</formula>
      <formula>0.499</formula>
    </cfRule>
  </conditionalFormatting>
  <conditionalFormatting sqref="C72:E72">
    <cfRule type="cellIs" dxfId="1843" priority="382" operator="between">
      <formula>0.001</formula>
      <formula>0.499</formula>
    </cfRule>
  </conditionalFormatting>
  <conditionalFormatting sqref="C72:E72">
    <cfRule type="cellIs" dxfId="1842" priority="381" operator="between">
      <formula>0.001</formula>
      <formula>0.499</formula>
    </cfRule>
  </conditionalFormatting>
  <conditionalFormatting sqref="C72:E72">
    <cfRule type="cellIs" dxfId="1841" priority="380" operator="between">
      <formula>0.001</formula>
      <formula>0.499</formula>
    </cfRule>
  </conditionalFormatting>
  <conditionalFormatting sqref="E72">
    <cfRule type="cellIs" dxfId="1840" priority="379" operator="between">
      <formula>0.001</formula>
      <formula>0.499</formula>
    </cfRule>
  </conditionalFormatting>
  <conditionalFormatting sqref="E72">
    <cfRule type="cellIs" dxfId="1839" priority="378" operator="between">
      <formula>0.001</formula>
      <formula>0.499</formula>
    </cfRule>
  </conditionalFormatting>
  <conditionalFormatting sqref="E72">
    <cfRule type="cellIs" dxfId="1838" priority="377" operator="between">
      <formula>0.001</formula>
      <formula>0.499</formula>
    </cfRule>
  </conditionalFormatting>
  <conditionalFormatting sqref="E72">
    <cfRule type="cellIs" dxfId="1837" priority="376" operator="between">
      <formula>0.001</formula>
      <formula>0.499</formula>
    </cfRule>
  </conditionalFormatting>
  <conditionalFormatting sqref="E72">
    <cfRule type="cellIs" dxfId="1836" priority="375" operator="between">
      <formula>0.001</formula>
      <formula>0.499</formula>
    </cfRule>
  </conditionalFormatting>
  <conditionalFormatting sqref="E72">
    <cfRule type="cellIs" dxfId="1835" priority="374" operator="between">
      <formula>0.001</formula>
      <formula>0.499</formula>
    </cfRule>
  </conditionalFormatting>
  <conditionalFormatting sqref="E72">
    <cfRule type="cellIs" dxfId="1834" priority="373" stopIfTrue="1" operator="between">
      <formula>0.499</formula>
      <formula>0.599</formula>
    </cfRule>
  </conditionalFormatting>
  <conditionalFormatting sqref="E72">
    <cfRule type="cellIs" dxfId="1833" priority="372" operator="between">
      <formula>0.001</formula>
      <formula>0.499</formula>
    </cfRule>
  </conditionalFormatting>
  <conditionalFormatting sqref="E72">
    <cfRule type="cellIs" dxfId="1832" priority="371" stopIfTrue="1" operator="between">
      <formula>0.499</formula>
      <formula>0.599</formula>
    </cfRule>
  </conditionalFormatting>
  <conditionalFormatting sqref="E72">
    <cfRule type="cellIs" dxfId="1831" priority="370" operator="between">
      <formula>0.001</formula>
      <formula>0.499</formula>
    </cfRule>
  </conditionalFormatting>
  <conditionalFormatting sqref="E72">
    <cfRule type="cellIs" dxfId="1830" priority="369" stopIfTrue="1" operator="between">
      <formula>0.499</formula>
      <formula>0.599</formula>
    </cfRule>
  </conditionalFormatting>
  <conditionalFormatting sqref="E72">
    <cfRule type="cellIs" dxfId="1829" priority="368" operator="between">
      <formula>0.001</formula>
      <formula>0.499</formula>
    </cfRule>
  </conditionalFormatting>
  <conditionalFormatting sqref="E72">
    <cfRule type="cellIs" dxfId="1828" priority="367" operator="between">
      <formula>0.001</formula>
      <formula>0.499</formula>
    </cfRule>
  </conditionalFormatting>
  <conditionalFormatting sqref="E72">
    <cfRule type="cellIs" dxfId="1827" priority="366" operator="between">
      <formula>0.001</formula>
      <formula>0.499</formula>
    </cfRule>
  </conditionalFormatting>
  <conditionalFormatting sqref="E72">
    <cfRule type="cellIs" dxfId="1826" priority="365" operator="between">
      <formula>0.001</formula>
      <formula>0.499</formula>
    </cfRule>
  </conditionalFormatting>
  <conditionalFormatting sqref="E72">
    <cfRule type="cellIs" dxfId="1825" priority="364" stopIfTrue="1" operator="between">
      <formula>0.499</formula>
      <formula>0.599</formula>
    </cfRule>
  </conditionalFormatting>
  <conditionalFormatting sqref="E72">
    <cfRule type="cellIs" dxfId="1824" priority="363" operator="between">
      <formula>0.001</formula>
      <formula>0.499</formula>
    </cfRule>
  </conditionalFormatting>
  <conditionalFormatting sqref="E72">
    <cfRule type="cellIs" dxfId="1823" priority="362" stopIfTrue="1" operator="between">
      <formula>0.499</formula>
      <formula>0.599</formula>
    </cfRule>
  </conditionalFormatting>
  <conditionalFormatting sqref="E72">
    <cfRule type="cellIs" dxfId="1822" priority="361" operator="between">
      <formula>0.001</formula>
      <formula>0.499</formula>
    </cfRule>
  </conditionalFormatting>
  <conditionalFormatting sqref="E72">
    <cfRule type="cellIs" dxfId="1821" priority="360" stopIfTrue="1" operator="between">
      <formula>0.499</formula>
      <formula>0.599</formula>
    </cfRule>
  </conditionalFormatting>
  <conditionalFormatting sqref="E72">
    <cfRule type="cellIs" dxfId="1820" priority="359" operator="between">
      <formula>0.001</formula>
      <formula>0.499</formula>
    </cfRule>
  </conditionalFormatting>
  <conditionalFormatting sqref="E72">
    <cfRule type="cellIs" dxfId="1819" priority="358" operator="between">
      <formula>0.001</formula>
      <formula>0.499</formula>
    </cfRule>
  </conditionalFormatting>
  <conditionalFormatting sqref="E72">
    <cfRule type="cellIs" dxfId="1818" priority="357" operator="between">
      <formula>0.001</formula>
      <formula>0.499</formula>
    </cfRule>
  </conditionalFormatting>
  <conditionalFormatting sqref="E72">
    <cfRule type="cellIs" dxfId="1817" priority="356" operator="between">
      <formula>0.001</formula>
      <formula>0.499</formula>
    </cfRule>
  </conditionalFormatting>
  <conditionalFormatting sqref="E72">
    <cfRule type="cellIs" dxfId="1816" priority="355" operator="between">
      <formula>0.001</formula>
      <formula>0.499</formula>
    </cfRule>
  </conditionalFormatting>
  <conditionalFormatting sqref="C25">
    <cfRule type="cellIs" dxfId="1815" priority="354" operator="between">
      <formula>0.001</formula>
      <formula>0.499</formula>
    </cfRule>
  </conditionalFormatting>
  <conditionalFormatting sqref="C25">
    <cfRule type="cellIs" dxfId="1814" priority="353" operator="between">
      <formula>0.001</formula>
      <formula>0.499</formula>
    </cfRule>
  </conditionalFormatting>
  <conditionalFormatting sqref="C25">
    <cfRule type="cellIs" dxfId="1813" priority="352" operator="between">
      <formula>0.001</formula>
      <formula>0.499</formula>
    </cfRule>
  </conditionalFormatting>
  <conditionalFormatting sqref="C25">
    <cfRule type="cellIs" dxfId="1812" priority="351" operator="between">
      <formula>0.001</formula>
      <formula>0.499</formula>
    </cfRule>
  </conditionalFormatting>
  <conditionalFormatting sqref="C25">
    <cfRule type="cellIs" dxfId="1811" priority="350" operator="between">
      <formula>0.001</formula>
      <formula>0.499</formula>
    </cfRule>
  </conditionalFormatting>
  <conditionalFormatting sqref="C25">
    <cfRule type="cellIs" dxfId="1810" priority="349" operator="between">
      <formula>0.001</formula>
      <formula>0.499</formula>
    </cfRule>
  </conditionalFormatting>
  <conditionalFormatting sqref="C25">
    <cfRule type="cellIs" dxfId="1809" priority="348" operator="between">
      <formula>0.001</formula>
      <formula>0.499</formula>
    </cfRule>
  </conditionalFormatting>
  <conditionalFormatting sqref="C25">
    <cfRule type="cellIs" dxfId="1808" priority="347" operator="between">
      <formula>0.001</formula>
      <formula>0.499</formula>
    </cfRule>
  </conditionalFormatting>
  <conditionalFormatting sqref="C25">
    <cfRule type="cellIs" dxfId="1807" priority="346" operator="between">
      <formula>0.001</formula>
      <formula>0.499</formula>
    </cfRule>
  </conditionalFormatting>
  <conditionalFormatting sqref="C25">
    <cfRule type="cellIs" dxfId="1806" priority="345" operator="between">
      <formula>0.001</formula>
      <formula>0.499</formula>
    </cfRule>
  </conditionalFormatting>
  <conditionalFormatting sqref="C25">
    <cfRule type="cellIs" dxfId="1805" priority="344" operator="between">
      <formula>0.001</formula>
      <formula>0.499</formula>
    </cfRule>
  </conditionalFormatting>
  <conditionalFormatting sqref="D35:D36">
    <cfRule type="cellIs" dxfId="1804" priority="343" operator="between">
      <formula>0.001</formula>
      <formula>0.499</formula>
    </cfRule>
  </conditionalFormatting>
  <conditionalFormatting sqref="D35:D36">
    <cfRule type="cellIs" dxfId="1803" priority="342" operator="between">
      <formula>0.001</formula>
      <formula>0.499</formula>
    </cfRule>
  </conditionalFormatting>
  <conditionalFormatting sqref="D35:D36">
    <cfRule type="cellIs" dxfId="1802" priority="341" operator="between">
      <formula>0.001</formula>
      <formula>0.499</formula>
    </cfRule>
  </conditionalFormatting>
  <conditionalFormatting sqref="D35:D36">
    <cfRule type="cellIs" dxfId="1801" priority="340" operator="between">
      <formula>0.001</formula>
      <formula>0.499</formula>
    </cfRule>
  </conditionalFormatting>
  <conditionalFormatting sqref="D35:D36">
    <cfRule type="cellIs" dxfId="1800" priority="339" operator="between">
      <formula>0.001</formula>
      <formula>0.499</formula>
    </cfRule>
  </conditionalFormatting>
  <conditionalFormatting sqref="D35:D36">
    <cfRule type="cellIs" dxfId="1799" priority="338" operator="between">
      <formula>0.001</formula>
      <formula>0.499</formula>
    </cfRule>
  </conditionalFormatting>
  <conditionalFormatting sqref="D35:D36">
    <cfRule type="cellIs" dxfId="1798" priority="337" operator="between">
      <formula>0.001</formula>
      <formula>0.499</formula>
    </cfRule>
  </conditionalFormatting>
  <conditionalFormatting sqref="D35:D36">
    <cfRule type="cellIs" dxfId="1797" priority="336" operator="between">
      <formula>0.001</formula>
      <formula>0.499</formula>
    </cfRule>
  </conditionalFormatting>
  <conditionalFormatting sqref="D35:D36">
    <cfRule type="cellIs" dxfId="1796" priority="335" operator="between">
      <formula>0.001</formula>
      <formula>0.499</formula>
    </cfRule>
  </conditionalFormatting>
  <conditionalFormatting sqref="D35:D36">
    <cfRule type="cellIs" dxfId="1795" priority="334" operator="between">
      <formula>0.001</formula>
      <formula>0.499</formula>
    </cfRule>
  </conditionalFormatting>
  <conditionalFormatting sqref="D35:D36">
    <cfRule type="cellIs" dxfId="1794" priority="333" operator="between">
      <formula>0.001</formula>
      <formula>0.499</formula>
    </cfRule>
  </conditionalFormatting>
  <conditionalFormatting sqref="C36">
    <cfRule type="cellIs" dxfId="1793" priority="332" operator="between">
      <formula>0.001</formula>
      <formula>0.499</formula>
    </cfRule>
  </conditionalFormatting>
  <conditionalFormatting sqref="C36">
    <cfRule type="cellIs" dxfId="1792" priority="331" operator="between">
      <formula>0.001</formula>
      <formula>0.499</formula>
    </cfRule>
  </conditionalFormatting>
  <conditionalFormatting sqref="C36">
    <cfRule type="cellIs" dxfId="1791" priority="330" operator="between">
      <formula>0.001</formula>
      <formula>0.499</formula>
    </cfRule>
  </conditionalFormatting>
  <conditionalFormatting sqref="C36">
    <cfRule type="cellIs" dxfId="1790" priority="329" operator="between">
      <formula>0.001</formula>
      <formula>0.499</formula>
    </cfRule>
  </conditionalFormatting>
  <conditionalFormatting sqref="C36">
    <cfRule type="cellIs" dxfId="1789" priority="328" operator="between">
      <formula>0.001</formula>
      <formula>0.499</formula>
    </cfRule>
  </conditionalFormatting>
  <conditionalFormatting sqref="C36">
    <cfRule type="cellIs" dxfId="1788" priority="327" operator="between">
      <formula>0.001</formula>
      <formula>0.499</formula>
    </cfRule>
  </conditionalFormatting>
  <conditionalFormatting sqref="C36">
    <cfRule type="cellIs" dxfId="1787" priority="326" operator="between">
      <formula>0.001</formula>
      <formula>0.499</formula>
    </cfRule>
  </conditionalFormatting>
  <conditionalFormatting sqref="C36">
    <cfRule type="cellIs" dxfId="1786" priority="325" operator="between">
      <formula>0.001</formula>
      <formula>0.499</formula>
    </cfRule>
  </conditionalFormatting>
  <conditionalFormatting sqref="C36">
    <cfRule type="cellIs" dxfId="1785" priority="324" operator="between">
      <formula>0.001</formula>
      <formula>0.499</formula>
    </cfRule>
  </conditionalFormatting>
  <conditionalFormatting sqref="C36">
    <cfRule type="cellIs" dxfId="1784" priority="323" operator="between">
      <formula>0.001</formula>
      <formula>0.499</formula>
    </cfRule>
  </conditionalFormatting>
  <conditionalFormatting sqref="C36">
    <cfRule type="cellIs" dxfId="1783" priority="322" operator="between">
      <formula>0.001</formula>
      <formula>0.499</formula>
    </cfRule>
  </conditionalFormatting>
  <conditionalFormatting sqref="C75">
    <cfRule type="cellIs" dxfId="1782" priority="321" operator="between">
      <formula>0.001</formula>
      <formula>0.499</formula>
    </cfRule>
  </conditionalFormatting>
  <conditionalFormatting sqref="C75">
    <cfRule type="cellIs" dxfId="1781" priority="320" operator="between">
      <formula>0.001</formula>
      <formula>0.499</formula>
    </cfRule>
  </conditionalFormatting>
  <conditionalFormatting sqref="C75">
    <cfRule type="cellIs" dxfId="1780" priority="319" operator="between">
      <formula>0.001</formula>
      <formula>0.499</formula>
    </cfRule>
  </conditionalFormatting>
  <conditionalFormatting sqref="C75">
    <cfRule type="cellIs" dxfId="1779" priority="318" operator="between">
      <formula>0.001</formula>
      <formula>0.499</formula>
    </cfRule>
  </conditionalFormatting>
  <conditionalFormatting sqref="C75">
    <cfRule type="cellIs" dxfId="1778" priority="317" operator="between">
      <formula>0.001</formula>
      <formula>0.499</formula>
    </cfRule>
  </conditionalFormatting>
  <conditionalFormatting sqref="C75">
    <cfRule type="cellIs" dxfId="1777" priority="316" operator="between">
      <formula>0.001</formula>
      <formula>0.499</formula>
    </cfRule>
  </conditionalFormatting>
  <conditionalFormatting sqref="C75">
    <cfRule type="cellIs" dxfId="1776" priority="315" operator="between">
      <formula>0.001</formula>
      <formula>0.499</formula>
    </cfRule>
  </conditionalFormatting>
  <conditionalFormatting sqref="C75">
    <cfRule type="cellIs" dxfId="1775" priority="314" operator="between">
      <formula>0.001</formula>
      <formula>0.499</formula>
    </cfRule>
  </conditionalFormatting>
  <conditionalFormatting sqref="C75">
    <cfRule type="cellIs" dxfId="1774" priority="313" operator="between">
      <formula>0.001</formula>
      <formula>0.499</formula>
    </cfRule>
  </conditionalFormatting>
  <conditionalFormatting sqref="C75">
    <cfRule type="cellIs" dxfId="1773" priority="312" operator="between">
      <formula>0.001</formula>
      <formula>0.499</formula>
    </cfRule>
  </conditionalFormatting>
  <conditionalFormatting sqref="C75">
    <cfRule type="cellIs" dxfId="1772" priority="311" operator="between">
      <formula>0.001</formula>
      <formula>0.499</formula>
    </cfRule>
  </conditionalFormatting>
  <conditionalFormatting sqref="D78:E78">
    <cfRule type="cellIs" dxfId="1771" priority="310" operator="between">
      <formula>0.001</formula>
      <formula>0.499</formula>
    </cfRule>
  </conditionalFormatting>
  <conditionalFormatting sqref="D78:E78">
    <cfRule type="cellIs" dxfId="1770" priority="309" operator="between">
      <formula>0.001</formula>
      <formula>0.499</formula>
    </cfRule>
  </conditionalFormatting>
  <conditionalFormatting sqref="D78:E78">
    <cfRule type="cellIs" dxfId="1769" priority="308" operator="between">
      <formula>0.001</formula>
      <formula>0.499</formula>
    </cfRule>
  </conditionalFormatting>
  <conditionalFormatting sqref="D78:E78">
    <cfRule type="cellIs" dxfId="1768" priority="307" operator="between">
      <formula>0.001</formula>
      <formula>0.499</formula>
    </cfRule>
  </conditionalFormatting>
  <conditionalFormatting sqref="D78:E78">
    <cfRule type="cellIs" dxfId="1767" priority="306" operator="between">
      <formula>0.001</formula>
      <formula>0.499</formula>
    </cfRule>
  </conditionalFormatting>
  <conditionalFormatting sqref="D78:E78">
    <cfRule type="cellIs" dxfId="1766" priority="305" operator="between">
      <formula>0.001</formula>
      <formula>0.499</formula>
    </cfRule>
  </conditionalFormatting>
  <conditionalFormatting sqref="D78:E78">
    <cfRule type="cellIs" dxfId="1765" priority="304" operator="between">
      <formula>0.001</formula>
      <formula>0.499</formula>
    </cfRule>
  </conditionalFormatting>
  <conditionalFormatting sqref="D78:E78">
    <cfRule type="cellIs" dxfId="1764" priority="303" operator="between">
      <formula>0.001</formula>
      <formula>0.499</formula>
    </cfRule>
  </conditionalFormatting>
  <conditionalFormatting sqref="D78:E78">
    <cfRule type="cellIs" dxfId="1763" priority="302" operator="between">
      <formula>0.001</formula>
      <formula>0.499</formula>
    </cfRule>
  </conditionalFormatting>
  <conditionalFormatting sqref="D78:E78">
    <cfRule type="cellIs" dxfId="1762" priority="301" operator="between">
      <formula>0.001</formula>
      <formula>0.499</formula>
    </cfRule>
  </conditionalFormatting>
  <conditionalFormatting sqref="D78:E78">
    <cfRule type="cellIs" dxfId="1761" priority="300" operator="between">
      <formula>0.001</formula>
      <formula>0.499</formula>
    </cfRule>
  </conditionalFormatting>
  <conditionalFormatting sqref="A5:E89">
    <cfRule type="cellIs" dxfId="1760" priority="299" operator="between">
      <formula>0.001</formula>
      <formula>0.499</formula>
    </cfRule>
  </conditionalFormatting>
  <conditionalFormatting sqref="C5:E89">
    <cfRule type="cellIs" dxfId="1759" priority="298" stopIfTrue="1" operator="between">
      <formula>0.499</formula>
      <formula>0.599</formula>
    </cfRule>
  </conditionalFormatting>
  <conditionalFormatting sqref="C21:E23">
    <cfRule type="cellIs" dxfId="1758" priority="297" operator="between">
      <formula>0.001</formula>
      <formula>0.499</formula>
    </cfRule>
  </conditionalFormatting>
  <conditionalFormatting sqref="C21:E23">
    <cfRule type="cellIs" dxfId="1757" priority="296" stopIfTrue="1" operator="between">
      <formula>0.499</formula>
      <formula>0.599</formula>
    </cfRule>
  </conditionalFormatting>
  <conditionalFormatting sqref="C21:E23">
    <cfRule type="cellIs" dxfId="1756" priority="295" operator="between">
      <formula>0.001</formula>
      <formula>0.499</formula>
    </cfRule>
  </conditionalFormatting>
  <conditionalFormatting sqref="C21:E23">
    <cfRule type="cellIs" dxfId="1755" priority="294" stopIfTrue="1" operator="between">
      <formula>0.499</formula>
      <formula>0.599</formula>
    </cfRule>
  </conditionalFormatting>
  <conditionalFormatting sqref="C21:E23">
    <cfRule type="cellIs" dxfId="1754" priority="293" operator="between">
      <formula>0.001</formula>
      <formula>0.499</formula>
    </cfRule>
  </conditionalFormatting>
  <conditionalFormatting sqref="C21:E23">
    <cfRule type="cellIs" dxfId="1753" priority="292" operator="between">
      <formula>0.001</formula>
      <formula>0.499</formula>
    </cfRule>
  </conditionalFormatting>
  <conditionalFormatting sqref="C21:E23">
    <cfRule type="cellIs" dxfId="1752" priority="291" operator="between">
      <formula>0.001</formula>
      <formula>0.499</formula>
    </cfRule>
  </conditionalFormatting>
  <conditionalFormatting sqref="C21:E23">
    <cfRule type="cellIs" dxfId="1751" priority="290" operator="between">
      <formula>0.001</formula>
      <formula>0.499</formula>
    </cfRule>
  </conditionalFormatting>
  <conditionalFormatting sqref="C21:E23">
    <cfRule type="cellIs" dxfId="1750" priority="289" operator="between">
      <formula>0.001</formula>
      <formula>0.499</formula>
    </cfRule>
  </conditionalFormatting>
  <conditionalFormatting sqref="C5:E89">
    <cfRule type="cellIs" dxfId="1749" priority="288" operator="between">
      <formula>0.001</formula>
      <formula>0.499</formula>
    </cfRule>
  </conditionalFormatting>
  <conditionalFormatting sqref="C5:E89">
    <cfRule type="cellIs" dxfId="1748" priority="287" stopIfTrue="1" operator="between">
      <formula>0.499</formula>
      <formula>0.599</formula>
    </cfRule>
  </conditionalFormatting>
  <conditionalFormatting sqref="C5:E89">
    <cfRule type="cellIs" dxfId="1747" priority="286" operator="between">
      <formula>0.001</formula>
      <formula>0.499</formula>
    </cfRule>
  </conditionalFormatting>
  <conditionalFormatting sqref="C5:E89">
    <cfRule type="cellIs" dxfId="1746" priority="285" stopIfTrue="1" operator="between">
      <formula>0.499</formula>
      <formula>0.599</formula>
    </cfRule>
  </conditionalFormatting>
  <conditionalFormatting sqref="C5:E89">
    <cfRule type="cellIs" dxfId="1745" priority="284" operator="between">
      <formula>0.001</formula>
      <formula>0.499</formula>
    </cfRule>
  </conditionalFormatting>
  <conditionalFormatting sqref="C5:E89">
    <cfRule type="cellIs" dxfId="1744" priority="283" operator="between">
      <formula>0.001</formula>
      <formula>0.499</formula>
    </cfRule>
  </conditionalFormatting>
  <conditionalFormatting sqref="C5:E89">
    <cfRule type="cellIs" dxfId="1743" priority="282" operator="between">
      <formula>0.001</formula>
      <formula>0.499</formula>
    </cfRule>
  </conditionalFormatting>
  <conditionalFormatting sqref="C5:E89">
    <cfRule type="cellIs" dxfId="1742" priority="281" operator="between">
      <formula>0.001</formula>
      <formula>0.499</formula>
    </cfRule>
  </conditionalFormatting>
  <conditionalFormatting sqref="C5:E89">
    <cfRule type="cellIs" dxfId="1741" priority="280" operator="between">
      <formula>0.001</formula>
      <formula>0.499</formula>
    </cfRule>
  </conditionalFormatting>
  <conditionalFormatting sqref="C27:E27">
    <cfRule type="cellIs" dxfId="1740" priority="279" operator="between">
      <formula>0.001</formula>
      <formula>0.499</formula>
    </cfRule>
  </conditionalFormatting>
  <conditionalFormatting sqref="C27:E27">
    <cfRule type="cellIs" dxfId="1739" priority="278" stopIfTrue="1" operator="between">
      <formula>0.499</formula>
      <formula>0.599</formula>
    </cfRule>
  </conditionalFormatting>
  <conditionalFormatting sqref="C27:E27">
    <cfRule type="cellIs" dxfId="1738" priority="277" operator="between">
      <formula>0.001</formula>
      <formula>0.499</formula>
    </cfRule>
  </conditionalFormatting>
  <conditionalFormatting sqref="C27:E27">
    <cfRule type="cellIs" dxfId="1737" priority="276" stopIfTrue="1" operator="between">
      <formula>0.499</formula>
      <formula>0.599</formula>
    </cfRule>
  </conditionalFormatting>
  <conditionalFormatting sqref="C27:E27">
    <cfRule type="cellIs" dxfId="1736" priority="275" operator="between">
      <formula>0.001</formula>
      <formula>0.499</formula>
    </cfRule>
  </conditionalFormatting>
  <conditionalFormatting sqref="C27:E27">
    <cfRule type="cellIs" dxfId="1735" priority="274" operator="between">
      <formula>0.001</formula>
      <formula>0.499</formula>
    </cfRule>
  </conditionalFormatting>
  <conditionalFormatting sqref="C27:E27">
    <cfRule type="cellIs" dxfId="1734" priority="273" operator="between">
      <formula>0.001</formula>
      <formula>0.499</formula>
    </cfRule>
  </conditionalFormatting>
  <conditionalFormatting sqref="C27:E27">
    <cfRule type="cellIs" dxfId="1733" priority="272" operator="between">
      <formula>0.001</formula>
      <formula>0.499</formula>
    </cfRule>
  </conditionalFormatting>
  <conditionalFormatting sqref="C27:E27">
    <cfRule type="cellIs" dxfId="1732" priority="271" operator="between">
      <formula>0.001</formula>
      <formula>0.499</formula>
    </cfRule>
  </conditionalFormatting>
  <conditionalFormatting sqref="C30:E30">
    <cfRule type="cellIs" dxfId="1731" priority="270" operator="between">
      <formula>0.001</formula>
      <formula>0.499</formula>
    </cfRule>
  </conditionalFormatting>
  <conditionalFormatting sqref="C30:E30">
    <cfRule type="cellIs" dxfId="1730" priority="269" stopIfTrue="1" operator="between">
      <formula>0.499</formula>
      <formula>0.599</formula>
    </cfRule>
  </conditionalFormatting>
  <conditionalFormatting sqref="C30:E30">
    <cfRule type="cellIs" dxfId="1729" priority="268" operator="between">
      <formula>0.001</formula>
      <formula>0.499</formula>
    </cfRule>
  </conditionalFormatting>
  <conditionalFormatting sqref="C30:E30">
    <cfRule type="cellIs" dxfId="1728" priority="267" stopIfTrue="1" operator="between">
      <formula>0.499</formula>
      <formula>0.599</formula>
    </cfRule>
  </conditionalFormatting>
  <conditionalFormatting sqref="C30:E30">
    <cfRule type="cellIs" dxfId="1727" priority="266" operator="between">
      <formula>0.001</formula>
      <formula>0.499</formula>
    </cfRule>
  </conditionalFormatting>
  <conditionalFormatting sqref="C30:E30">
    <cfRule type="cellIs" dxfId="1726" priority="265" operator="between">
      <formula>0.001</formula>
      <formula>0.499</formula>
    </cfRule>
  </conditionalFormatting>
  <conditionalFormatting sqref="C30:E30">
    <cfRule type="cellIs" dxfId="1725" priority="264" operator="between">
      <formula>0.001</formula>
      <formula>0.499</formula>
    </cfRule>
  </conditionalFormatting>
  <conditionalFormatting sqref="C30:E30">
    <cfRule type="cellIs" dxfId="1724" priority="263" operator="between">
      <formula>0.001</formula>
      <formula>0.499</formula>
    </cfRule>
  </conditionalFormatting>
  <conditionalFormatting sqref="C30:E30">
    <cfRule type="cellIs" dxfId="1723" priority="262" operator="between">
      <formula>0.001</formula>
      <formula>0.499</formula>
    </cfRule>
  </conditionalFormatting>
  <conditionalFormatting sqref="C33:E33">
    <cfRule type="cellIs" dxfId="1722" priority="261" operator="between">
      <formula>0.001</formula>
      <formula>0.499</formula>
    </cfRule>
  </conditionalFormatting>
  <conditionalFormatting sqref="C33:E33">
    <cfRule type="cellIs" dxfId="1721" priority="260" stopIfTrue="1" operator="between">
      <formula>0.499</formula>
      <formula>0.599</formula>
    </cfRule>
  </conditionalFormatting>
  <conditionalFormatting sqref="C33:E33">
    <cfRule type="cellIs" dxfId="1720" priority="259" operator="between">
      <formula>0.001</formula>
      <formula>0.499</formula>
    </cfRule>
  </conditionalFormatting>
  <conditionalFormatting sqref="C33:E33">
    <cfRule type="cellIs" dxfId="1719" priority="258" stopIfTrue="1" operator="between">
      <formula>0.499</formula>
      <formula>0.599</formula>
    </cfRule>
  </conditionalFormatting>
  <conditionalFormatting sqref="C33:E33">
    <cfRule type="cellIs" dxfId="1718" priority="257" operator="between">
      <formula>0.001</formula>
      <formula>0.499</formula>
    </cfRule>
  </conditionalFormatting>
  <conditionalFormatting sqref="C33:E33">
    <cfRule type="cellIs" dxfId="1717" priority="256" operator="between">
      <formula>0.001</formula>
      <formula>0.499</formula>
    </cfRule>
  </conditionalFormatting>
  <conditionalFormatting sqref="C33:E33">
    <cfRule type="cellIs" dxfId="1716" priority="255" operator="between">
      <formula>0.001</formula>
      <formula>0.499</formula>
    </cfRule>
  </conditionalFormatting>
  <conditionalFormatting sqref="C33:E33">
    <cfRule type="cellIs" dxfId="1715" priority="254" operator="between">
      <formula>0.001</formula>
      <formula>0.499</formula>
    </cfRule>
  </conditionalFormatting>
  <conditionalFormatting sqref="C33:E33">
    <cfRule type="cellIs" dxfId="1714" priority="253" operator="between">
      <formula>0.001</formula>
      <formula>0.499</formula>
    </cfRule>
  </conditionalFormatting>
  <conditionalFormatting sqref="C88:E88">
    <cfRule type="cellIs" dxfId="1713" priority="252" operator="between">
      <formula>0.001</formula>
      <formula>0.499</formula>
    </cfRule>
  </conditionalFormatting>
  <conditionalFormatting sqref="C88:E88">
    <cfRule type="cellIs" dxfId="1712" priority="251" stopIfTrue="1" operator="between">
      <formula>0.499</formula>
      <formula>0.599</formula>
    </cfRule>
  </conditionalFormatting>
  <conditionalFormatting sqref="C88:E88">
    <cfRule type="cellIs" dxfId="1711" priority="250" operator="between">
      <formula>0.001</formula>
      <formula>0.499</formula>
    </cfRule>
  </conditionalFormatting>
  <conditionalFormatting sqref="C88:E88">
    <cfRule type="cellIs" dxfId="1710" priority="249" stopIfTrue="1" operator="between">
      <formula>0.499</formula>
      <formula>0.599</formula>
    </cfRule>
  </conditionalFormatting>
  <conditionalFormatting sqref="C88:E88">
    <cfRule type="cellIs" dxfId="1709" priority="248" operator="between">
      <formula>0.001</formula>
      <formula>0.499</formula>
    </cfRule>
  </conditionalFormatting>
  <conditionalFormatting sqref="C88:E88">
    <cfRule type="cellIs" dxfId="1708" priority="247" operator="between">
      <formula>0.001</formula>
      <formula>0.499</formula>
    </cfRule>
  </conditionalFormatting>
  <conditionalFormatting sqref="C88:E88">
    <cfRule type="cellIs" dxfId="1707" priority="246" operator="between">
      <formula>0.001</formula>
      <formula>0.499</formula>
    </cfRule>
  </conditionalFormatting>
  <conditionalFormatting sqref="C88:E88">
    <cfRule type="cellIs" dxfId="1706" priority="245" operator="between">
      <formula>0.001</formula>
      <formula>0.499</formula>
    </cfRule>
  </conditionalFormatting>
  <conditionalFormatting sqref="C88:E88">
    <cfRule type="cellIs" dxfId="1705" priority="244" operator="between">
      <formula>0.001</formula>
      <formula>0.499</formula>
    </cfRule>
  </conditionalFormatting>
  <conditionalFormatting sqref="E5:E89">
    <cfRule type="cellIs" dxfId="1704" priority="243" operator="between">
      <formula>0.001</formula>
      <formula>0.499</formula>
    </cfRule>
  </conditionalFormatting>
  <conditionalFormatting sqref="E5:E89">
    <cfRule type="cellIs" dxfId="1703" priority="242" operator="between">
      <formula>0.001</formula>
      <formula>0.499</formula>
    </cfRule>
  </conditionalFormatting>
  <conditionalFormatting sqref="E5:E89">
    <cfRule type="cellIs" dxfId="1702" priority="241" operator="between">
      <formula>0.001</formula>
      <formula>0.499</formula>
    </cfRule>
  </conditionalFormatting>
  <conditionalFormatting sqref="E5:E89">
    <cfRule type="cellIs" dxfId="1701" priority="240" operator="between">
      <formula>0.001</formula>
      <formula>0.499</formula>
    </cfRule>
  </conditionalFormatting>
  <conditionalFormatting sqref="E5:E89">
    <cfRule type="cellIs" dxfId="1700" priority="239" operator="between">
      <formula>0.001</formula>
      <formula>0.499</formula>
    </cfRule>
  </conditionalFormatting>
  <conditionalFormatting sqref="E21:E23">
    <cfRule type="cellIs" dxfId="1699" priority="238" operator="between">
      <formula>0.001</formula>
      <formula>0.499</formula>
    </cfRule>
  </conditionalFormatting>
  <conditionalFormatting sqref="E21:E23">
    <cfRule type="cellIs" dxfId="1698" priority="237" operator="between">
      <formula>0.001</formula>
      <formula>0.499</formula>
    </cfRule>
  </conditionalFormatting>
  <conditionalFormatting sqref="E21:E23">
    <cfRule type="cellIs" dxfId="1697" priority="236" operator="between">
      <formula>0.001</formula>
      <formula>0.499</formula>
    </cfRule>
  </conditionalFormatting>
  <conditionalFormatting sqref="E21:E23">
    <cfRule type="cellIs" dxfId="1696" priority="235" operator="between">
      <formula>0.001</formula>
      <formula>0.499</formula>
    </cfRule>
  </conditionalFormatting>
  <conditionalFormatting sqref="E21:E23">
    <cfRule type="cellIs" dxfId="1695" priority="234" operator="between">
      <formula>0.001</formula>
      <formula>0.499</formula>
    </cfRule>
  </conditionalFormatting>
  <conditionalFormatting sqref="E25">
    <cfRule type="cellIs" dxfId="1694" priority="233" operator="between">
      <formula>0.001</formula>
      <formula>0.499</formula>
    </cfRule>
  </conditionalFormatting>
  <conditionalFormatting sqref="E25">
    <cfRule type="cellIs" dxfId="1693" priority="232" operator="between">
      <formula>0.001</formula>
      <formula>0.499</formula>
    </cfRule>
  </conditionalFormatting>
  <conditionalFormatting sqref="E25">
    <cfRule type="cellIs" dxfId="1692" priority="231" operator="between">
      <formula>0.001</formula>
      <formula>0.499</formula>
    </cfRule>
  </conditionalFormatting>
  <conditionalFormatting sqref="E25">
    <cfRule type="cellIs" dxfId="1691" priority="230" operator="between">
      <formula>0.001</formula>
      <formula>0.499</formula>
    </cfRule>
  </conditionalFormatting>
  <conditionalFormatting sqref="E25">
    <cfRule type="cellIs" dxfId="1690" priority="229" operator="between">
      <formula>0.001</formula>
      <formula>0.499</formula>
    </cfRule>
  </conditionalFormatting>
  <conditionalFormatting sqref="E27">
    <cfRule type="cellIs" dxfId="1689" priority="228" operator="between">
      <formula>0.001</formula>
      <formula>0.499</formula>
    </cfRule>
  </conditionalFormatting>
  <conditionalFormatting sqref="E27">
    <cfRule type="cellIs" dxfId="1688" priority="227" operator="between">
      <formula>0.001</formula>
      <formula>0.499</formula>
    </cfRule>
  </conditionalFormatting>
  <conditionalFormatting sqref="E27">
    <cfRule type="cellIs" dxfId="1687" priority="226" operator="between">
      <formula>0.001</formula>
      <formula>0.499</formula>
    </cfRule>
  </conditionalFormatting>
  <conditionalFormatting sqref="E27">
    <cfRule type="cellIs" dxfId="1686" priority="225" operator="between">
      <formula>0.001</formula>
      <formula>0.499</formula>
    </cfRule>
  </conditionalFormatting>
  <conditionalFormatting sqref="E27">
    <cfRule type="cellIs" dxfId="1685" priority="224" operator="between">
      <formula>0.001</formula>
      <formula>0.499</formula>
    </cfRule>
  </conditionalFormatting>
  <conditionalFormatting sqref="E30">
    <cfRule type="cellIs" dxfId="1684" priority="223" operator="between">
      <formula>0.001</formula>
      <formula>0.499</formula>
    </cfRule>
  </conditionalFormatting>
  <conditionalFormatting sqref="E30">
    <cfRule type="cellIs" dxfId="1683" priority="222" operator="between">
      <formula>0.001</formula>
      <formula>0.499</formula>
    </cfRule>
  </conditionalFormatting>
  <conditionalFormatting sqref="E30">
    <cfRule type="cellIs" dxfId="1682" priority="221" operator="between">
      <formula>0.001</formula>
      <formula>0.499</formula>
    </cfRule>
  </conditionalFormatting>
  <conditionalFormatting sqref="E30">
    <cfRule type="cellIs" dxfId="1681" priority="220" operator="between">
      <formula>0.001</formula>
      <formula>0.499</formula>
    </cfRule>
  </conditionalFormatting>
  <conditionalFormatting sqref="E30">
    <cfRule type="cellIs" dxfId="1680" priority="219" operator="between">
      <formula>0.001</formula>
      <formula>0.499</formula>
    </cfRule>
  </conditionalFormatting>
  <conditionalFormatting sqref="E33">
    <cfRule type="cellIs" dxfId="1679" priority="218" operator="between">
      <formula>0.001</formula>
      <formula>0.499</formula>
    </cfRule>
  </conditionalFormatting>
  <conditionalFormatting sqref="E33">
    <cfRule type="cellIs" dxfId="1678" priority="217" operator="between">
      <formula>0.001</formula>
      <formula>0.499</formula>
    </cfRule>
  </conditionalFormatting>
  <conditionalFormatting sqref="E33">
    <cfRule type="cellIs" dxfId="1677" priority="216" operator="between">
      <formula>0.001</formula>
      <formula>0.499</formula>
    </cfRule>
  </conditionalFormatting>
  <conditionalFormatting sqref="E33">
    <cfRule type="cellIs" dxfId="1676" priority="215" operator="between">
      <formula>0.001</formula>
      <formula>0.499</formula>
    </cfRule>
  </conditionalFormatting>
  <conditionalFormatting sqref="E33">
    <cfRule type="cellIs" dxfId="1675" priority="214" operator="between">
      <formula>0.001</formula>
      <formula>0.499</formula>
    </cfRule>
  </conditionalFormatting>
  <conditionalFormatting sqref="E36">
    <cfRule type="cellIs" dxfId="1674" priority="213" operator="between">
      <formula>0.001</formula>
      <formula>0.499</formula>
    </cfRule>
  </conditionalFormatting>
  <conditionalFormatting sqref="E36">
    <cfRule type="cellIs" dxfId="1673" priority="212" operator="between">
      <formula>0.001</formula>
      <formula>0.499</formula>
    </cfRule>
  </conditionalFormatting>
  <conditionalFormatting sqref="E36">
    <cfRule type="cellIs" dxfId="1672" priority="211" operator="between">
      <formula>0.001</formula>
      <formula>0.499</formula>
    </cfRule>
  </conditionalFormatting>
  <conditionalFormatting sqref="E36">
    <cfRule type="cellIs" dxfId="1671" priority="210" operator="between">
      <formula>0.001</formula>
      <formula>0.499</formula>
    </cfRule>
  </conditionalFormatting>
  <conditionalFormatting sqref="E36">
    <cfRule type="cellIs" dxfId="1670" priority="209" operator="between">
      <formula>0.001</formula>
      <formula>0.499</formula>
    </cfRule>
  </conditionalFormatting>
  <conditionalFormatting sqref="E75">
    <cfRule type="cellIs" dxfId="1669" priority="208" operator="between">
      <formula>0.001</formula>
      <formula>0.499</formula>
    </cfRule>
  </conditionalFormatting>
  <conditionalFormatting sqref="E75">
    <cfRule type="cellIs" dxfId="1668" priority="207" operator="between">
      <formula>0.001</formula>
      <formula>0.499</formula>
    </cfRule>
  </conditionalFormatting>
  <conditionalFormatting sqref="E75">
    <cfRule type="cellIs" dxfId="1667" priority="206" operator="between">
      <formula>0.001</formula>
      <formula>0.499</formula>
    </cfRule>
  </conditionalFormatting>
  <conditionalFormatting sqref="E75">
    <cfRule type="cellIs" dxfId="1666" priority="205" operator="between">
      <formula>0.001</formula>
      <formula>0.499</formula>
    </cfRule>
  </conditionalFormatting>
  <conditionalFormatting sqref="E75">
    <cfRule type="cellIs" dxfId="1665" priority="204" operator="between">
      <formula>0.001</formula>
      <formula>0.499</formula>
    </cfRule>
  </conditionalFormatting>
  <conditionalFormatting sqref="E88">
    <cfRule type="cellIs" dxfId="1664" priority="203" operator="between">
      <formula>0.001</formula>
      <formula>0.499</formula>
    </cfRule>
  </conditionalFormatting>
  <conditionalFormatting sqref="E88">
    <cfRule type="cellIs" dxfId="1663" priority="202" operator="between">
      <formula>0.001</formula>
      <formula>0.499</formula>
    </cfRule>
  </conditionalFormatting>
  <conditionalFormatting sqref="E88">
    <cfRule type="cellIs" dxfId="1662" priority="201" operator="between">
      <formula>0.001</formula>
      <formula>0.499</formula>
    </cfRule>
  </conditionalFormatting>
  <conditionalFormatting sqref="E88">
    <cfRule type="cellIs" dxfId="1661" priority="200" operator="between">
      <formula>0.001</formula>
      <formula>0.499</formula>
    </cfRule>
  </conditionalFormatting>
  <conditionalFormatting sqref="E88">
    <cfRule type="cellIs" dxfId="1660" priority="199" operator="between">
      <formula>0.001</formula>
      <formula>0.499</formula>
    </cfRule>
  </conditionalFormatting>
  <conditionalFormatting sqref="E21:E23">
    <cfRule type="cellIs" dxfId="1659" priority="198" operator="between">
      <formula>0.001</formula>
      <formula>0.499</formula>
    </cfRule>
  </conditionalFormatting>
  <conditionalFormatting sqref="E21:E23">
    <cfRule type="cellIs" dxfId="1658" priority="197" stopIfTrue="1" operator="between">
      <formula>0.499</formula>
      <formula>0.599</formula>
    </cfRule>
  </conditionalFormatting>
  <conditionalFormatting sqref="E21:E23">
    <cfRule type="cellIs" dxfId="1657" priority="196" operator="between">
      <formula>0.001</formula>
      <formula>0.499</formula>
    </cfRule>
  </conditionalFormatting>
  <conditionalFormatting sqref="E21:E23">
    <cfRule type="cellIs" dxfId="1656" priority="195" stopIfTrue="1" operator="between">
      <formula>0.499</formula>
      <formula>0.599</formula>
    </cfRule>
  </conditionalFormatting>
  <conditionalFormatting sqref="E5:E89">
    <cfRule type="cellIs" dxfId="1655" priority="194" operator="between">
      <formula>0.001</formula>
      <formula>0.499</formula>
    </cfRule>
  </conditionalFormatting>
  <conditionalFormatting sqref="E5:E89">
    <cfRule type="cellIs" dxfId="1654" priority="193" stopIfTrue="1" operator="between">
      <formula>0.499</formula>
      <formula>0.599</formula>
    </cfRule>
  </conditionalFormatting>
  <conditionalFormatting sqref="E5:E89">
    <cfRule type="cellIs" dxfId="1653" priority="192" operator="between">
      <formula>0.001</formula>
      <formula>0.499</formula>
    </cfRule>
  </conditionalFormatting>
  <conditionalFormatting sqref="E5:E89">
    <cfRule type="cellIs" dxfId="1652" priority="191" stopIfTrue="1" operator="between">
      <formula>0.499</formula>
      <formula>0.599</formula>
    </cfRule>
  </conditionalFormatting>
  <conditionalFormatting sqref="E7:E89">
    <cfRule type="cellIs" dxfId="1651" priority="190" operator="between">
      <formula>0.001</formula>
      <formula>0.499</formula>
    </cfRule>
  </conditionalFormatting>
  <conditionalFormatting sqref="E7:E89">
    <cfRule type="cellIs" dxfId="1650" priority="189" stopIfTrue="1" operator="between">
      <formula>0.499</formula>
      <formula>0.599</formula>
    </cfRule>
  </conditionalFormatting>
  <conditionalFormatting sqref="E7:E89">
    <cfRule type="cellIs" dxfId="1649" priority="188" operator="between">
      <formula>0.001</formula>
      <formula>0.499</formula>
    </cfRule>
  </conditionalFormatting>
  <conditionalFormatting sqref="E7:E89">
    <cfRule type="cellIs" dxfId="1648" priority="187" stopIfTrue="1" operator="between">
      <formula>0.499</formula>
      <formula>0.599</formula>
    </cfRule>
  </conditionalFormatting>
  <conditionalFormatting sqref="E88">
    <cfRule type="cellIs" dxfId="1647" priority="186" operator="between">
      <formula>0.001</formula>
      <formula>0.499</formula>
    </cfRule>
  </conditionalFormatting>
  <conditionalFormatting sqref="E88">
    <cfRule type="cellIs" dxfId="1646" priority="185" stopIfTrue="1" operator="between">
      <formula>0.499</formula>
      <formula>0.599</formula>
    </cfRule>
  </conditionalFormatting>
  <conditionalFormatting sqref="E88">
    <cfRule type="cellIs" dxfId="1645" priority="184" operator="between">
      <formula>0.001</formula>
      <formula>0.499</formula>
    </cfRule>
  </conditionalFormatting>
  <conditionalFormatting sqref="E88">
    <cfRule type="cellIs" dxfId="1644" priority="183" operator="between">
      <formula>0.001</formula>
      <formula>0.499</formula>
    </cfRule>
  </conditionalFormatting>
  <conditionalFormatting sqref="E88">
    <cfRule type="cellIs" dxfId="1643" priority="182" operator="between">
      <formula>0.001</formula>
      <formula>0.499</formula>
    </cfRule>
  </conditionalFormatting>
  <conditionalFormatting sqref="E88">
    <cfRule type="cellIs" dxfId="1642" priority="181" operator="between">
      <formula>0.001</formula>
      <formula>0.499</formula>
    </cfRule>
  </conditionalFormatting>
  <conditionalFormatting sqref="E88">
    <cfRule type="cellIs" dxfId="1641" priority="180" stopIfTrue="1" operator="between">
      <formula>0.499</formula>
      <formula>0.599</formula>
    </cfRule>
  </conditionalFormatting>
  <conditionalFormatting sqref="E88">
    <cfRule type="cellIs" dxfId="1640" priority="179" operator="between">
      <formula>0.001</formula>
      <formula>0.499</formula>
    </cfRule>
  </conditionalFormatting>
  <conditionalFormatting sqref="E88">
    <cfRule type="cellIs" dxfId="1639" priority="178" stopIfTrue="1" operator="between">
      <formula>0.499</formula>
      <formula>0.599</formula>
    </cfRule>
  </conditionalFormatting>
  <conditionalFormatting sqref="E88">
    <cfRule type="cellIs" dxfId="1638" priority="177" operator="between">
      <formula>0.001</formula>
      <formula>0.499</formula>
    </cfRule>
  </conditionalFormatting>
  <conditionalFormatting sqref="E88">
    <cfRule type="cellIs" dxfId="1637" priority="176" stopIfTrue="1" operator="between">
      <formula>0.499</formula>
      <formula>0.599</formula>
    </cfRule>
  </conditionalFormatting>
  <conditionalFormatting sqref="E88">
    <cfRule type="cellIs" dxfId="1636" priority="175" operator="between">
      <formula>0.001</formula>
      <formula>0.499</formula>
    </cfRule>
  </conditionalFormatting>
  <conditionalFormatting sqref="E88">
    <cfRule type="cellIs" dxfId="1635" priority="174" operator="between">
      <formula>0.001</formula>
      <formula>0.499</formula>
    </cfRule>
  </conditionalFormatting>
  <conditionalFormatting sqref="E88">
    <cfRule type="cellIs" dxfId="1634" priority="173" operator="between">
      <formula>0.001</formula>
      <formula>0.499</formula>
    </cfRule>
  </conditionalFormatting>
  <conditionalFormatting sqref="E88">
    <cfRule type="cellIs" dxfId="1633" priority="172" operator="between">
      <formula>0.001</formula>
      <formula>0.499</formula>
    </cfRule>
  </conditionalFormatting>
  <conditionalFormatting sqref="E88">
    <cfRule type="cellIs" dxfId="1632" priority="171" operator="between">
      <formula>0.001</formula>
      <formula>0.499</formula>
    </cfRule>
  </conditionalFormatting>
  <conditionalFormatting sqref="E21:E23">
    <cfRule type="cellIs" dxfId="1631" priority="170" operator="between">
      <formula>0.001</formula>
      <formula>0.499</formula>
    </cfRule>
  </conditionalFormatting>
  <conditionalFormatting sqref="E21:E23">
    <cfRule type="cellIs" dxfId="1630" priority="169" stopIfTrue="1" operator="between">
      <formula>0.499</formula>
      <formula>0.599</formula>
    </cfRule>
  </conditionalFormatting>
  <conditionalFormatting sqref="E21:E23">
    <cfRule type="cellIs" dxfId="1629" priority="168" operator="between">
      <formula>0.001</formula>
      <formula>0.499</formula>
    </cfRule>
  </conditionalFormatting>
  <conditionalFormatting sqref="E21:E23">
    <cfRule type="cellIs" dxfId="1628" priority="167" operator="between">
      <formula>0.001</formula>
      <formula>0.499</formula>
    </cfRule>
  </conditionalFormatting>
  <conditionalFormatting sqref="E21:E23">
    <cfRule type="cellIs" dxfId="1627" priority="166" operator="between">
      <formula>0.001</formula>
      <formula>0.499</formula>
    </cfRule>
  </conditionalFormatting>
  <conditionalFormatting sqref="E21:E23">
    <cfRule type="cellIs" dxfId="1626" priority="165" operator="between">
      <formula>0.001</formula>
      <formula>0.499</formula>
    </cfRule>
  </conditionalFormatting>
  <conditionalFormatting sqref="E21:E23">
    <cfRule type="cellIs" dxfId="1625" priority="164" stopIfTrue="1" operator="between">
      <formula>0.499</formula>
      <formula>0.599</formula>
    </cfRule>
  </conditionalFormatting>
  <conditionalFormatting sqref="E21:E23">
    <cfRule type="cellIs" dxfId="1624" priority="163" operator="between">
      <formula>0.001</formula>
      <formula>0.499</formula>
    </cfRule>
  </conditionalFormatting>
  <conditionalFormatting sqref="E21:E23">
    <cfRule type="cellIs" dxfId="1623" priority="162" stopIfTrue="1" operator="between">
      <formula>0.499</formula>
      <formula>0.599</formula>
    </cfRule>
  </conditionalFormatting>
  <conditionalFormatting sqref="E21:E23">
    <cfRule type="cellIs" dxfId="1622" priority="161" operator="between">
      <formula>0.001</formula>
      <formula>0.499</formula>
    </cfRule>
  </conditionalFormatting>
  <conditionalFormatting sqref="E21:E23">
    <cfRule type="cellIs" dxfId="1621" priority="160" stopIfTrue="1" operator="between">
      <formula>0.499</formula>
      <formula>0.599</formula>
    </cfRule>
  </conditionalFormatting>
  <conditionalFormatting sqref="E21:E23">
    <cfRule type="cellIs" dxfId="1620" priority="159" operator="between">
      <formula>0.001</formula>
      <formula>0.499</formula>
    </cfRule>
  </conditionalFormatting>
  <conditionalFormatting sqref="E21:E23">
    <cfRule type="cellIs" dxfId="1619" priority="158" operator="between">
      <formula>0.001</formula>
      <formula>0.499</formula>
    </cfRule>
  </conditionalFormatting>
  <conditionalFormatting sqref="E21:E23">
    <cfRule type="cellIs" dxfId="1618" priority="157" operator="between">
      <formula>0.001</formula>
      <formula>0.499</formula>
    </cfRule>
  </conditionalFormatting>
  <conditionalFormatting sqref="E21:E23">
    <cfRule type="cellIs" dxfId="1617" priority="156" operator="between">
      <formula>0.001</formula>
      <formula>0.499</formula>
    </cfRule>
  </conditionalFormatting>
  <conditionalFormatting sqref="E21:E23">
    <cfRule type="cellIs" dxfId="1616" priority="155" operator="between">
      <formula>0.001</formula>
      <formula>0.499</formula>
    </cfRule>
  </conditionalFormatting>
  <conditionalFormatting sqref="E5:E89">
    <cfRule type="cellIs" dxfId="1615" priority="154" operator="between">
      <formula>0.001</formula>
      <formula>0.499</formula>
    </cfRule>
  </conditionalFormatting>
  <conditionalFormatting sqref="E5:E89">
    <cfRule type="cellIs" dxfId="1614" priority="153" stopIfTrue="1" operator="between">
      <formula>0.499</formula>
      <formula>0.599</formula>
    </cfRule>
  </conditionalFormatting>
  <conditionalFormatting sqref="E5:E89">
    <cfRule type="cellIs" dxfId="1613" priority="152" operator="between">
      <formula>0.001</formula>
      <formula>0.499</formula>
    </cfRule>
  </conditionalFormatting>
  <conditionalFormatting sqref="E5:E89">
    <cfRule type="cellIs" dxfId="1612" priority="151" operator="between">
      <formula>0.001</formula>
      <formula>0.499</formula>
    </cfRule>
  </conditionalFormatting>
  <conditionalFormatting sqref="E5:E89">
    <cfRule type="cellIs" dxfId="1611" priority="150" operator="between">
      <formula>0.001</formula>
      <formula>0.499</formula>
    </cfRule>
  </conditionalFormatting>
  <conditionalFormatting sqref="E5:E89">
    <cfRule type="cellIs" dxfId="1610" priority="149" operator="between">
      <formula>0.001</formula>
      <formula>0.499</formula>
    </cfRule>
  </conditionalFormatting>
  <conditionalFormatting sqref="E5:E89">
    <cfRule type="cellIs" dxfId="1609" priority="148" stopIfTrue="1" operator="between">
      <formula>0.499</formula>
      <formula>0.599</formula>
    </cfRule>
  </conditionalFormatting>
  <conditionalFormatting sqref="E5:E89">
    <cfRule type="cellIs" dxfId="1608" priority="147" operator="between">
      <formula>0.001</formula>
      <formula>0.499</formula>
    </cfRule>
  </conditionalFormatting>
  <conditionalFormatting sqref="E5:E89">
    <cfRule type="cellIs" dxfId="1607" priority="146" stopIfTrue="1" operator="between">
      <formula>0.499</formula>
      <formula>0.599</formula>
    </cfRule>
  </conditionalFormatting>
  <conditionalFormatting sqref="E5:E89">
    <cfRule type="cellIs" dxfId="1606" priority="145" operator="between">
      <formula>0.001</formula>
      <formula>0.499</formula>
    </cfRule>
  </conditionalFormatting>
  <conditionalFormatting sqref="E5:E89">
    <cfRule type="cellIs" dxfId="1605" priority="144" stopIfTrue="1" operator="between">
      <formula>0.499</formula>
      <formula>0.599</formula>
    </cfRule>
  </conditionalFormatting>
  <conditionalFormatting sqref="E5:E89">
    <cfRule type="cellIs" dxfId="1604" priority="143" operator="between">
      <formula>0.001</formula>
      <formula>0.499</formula>
    </cfRule>
  </conditionalFormatting>
  <conditionalFormatting sqref="E5:E89">
    <cfRule type="cellIs" dxfId="1603" priority="142" operator="between">
      <formula>0.001</formula>
      <formula>0.499</formula>
    </cfRule>
  </conditionalFormatting>
  <conditionalFormatting sqref="E5:E89">
    <cfRule type="cellIs" dxfId="1602" priority="141" operator="between">
      <formula>0.001</formula>
      <formula>0.499</formula>
    </cfRule>
  </conditionalFormatting>
  <conditionalFormatting sqref="E5:E89">
    <cfRule type="cellIs" dxfId="1601" priority="140" operator="between">
      <formula>0.001</formula>
      <formula>0.499</formula>
    </cfRule>
  </conditionalFormatting>
  <conditionalFormatting sqref="E5:E89">
    <cfRule type="cellIs" dxfId="1600" priority="139" operator="between">
      <formula>0.001</formula>
      <formula>0.499</formula>
    </cfRule>
  </conditionalFormatting>
  <conditionalFormatting sqref="E27">
    <cfRule type="cellIs" dxfId="1599" priority="138" operator="between">
      <formula>0.001</formula>
      <formula>0.499</formula>
    </cfRule>
  </conditionalFormatting>
  <conditionalFormatting sqref="E27">
    <cfRule type="cellIs" dxfId="1598" priority="137" stopIfTrue="1" operator="between">
      <formula>0.499</formula>
      <formula>0.599</formula>
    </cfRule>
  </conditionalFormatting>
  <conditionalFormatting sqref="E27">
    <cfRule type="cellIs" dxfId="1597" priority="136" operator="between">
      <formula>0.001</formula>
      <formula>0.499</formula>
    </cfRule>
  </conditionalFormatting>
  <conditionalFormatting sqref="E27">
    <cfRule type="cellIs" dxfId="1596" priority="135" stopIfTrue="1" operator="between">
      <formula>0.499</formula>
      <formula>0.599</formula>
    </cfRule>
  </conditionalFormatting>
  <conditionalFormatting sqref="E27">
    <cfRule type="cellIs" dxfId="1595" priority="134" operator="between">
      <formula>0.001</formula>
      <formula>0.499</formula>
    </cfRule>
  </conditionalFormatting>
  <conditionalFormatting sqref="E27">
    <cfRule type="cellIs" dxfId="1594" priority="133" operator="between">
      <formula>0.001</formula>
      <formula>0.499</formula>
    </cfRule>
  </conditionalFormatting>
  <conditionalFormatting sqref="E27">
    <cfRule type="cellIs" dxfId="1593" priority="132" operator="between">
      <formula>0.001</formula>
      <formula>0.499</formula>
    </cfRule>
  </conditionalFormatting>
  <conditionalFormatting sqref="E27">
    <cfRule type="cellIs" dxfId="1592" priority="131" operator="between">
      <formula>0.001</formula>
      <formula>0.499</formula>
    </cfRule>
  </conditionalFormatting>
  <conditionalFormatting sqref="E27">
    <cfRule type="cellIs" dxfId="1591" priority="130" operator="between">
      <formula>0.001</formula>
      <formula>0.499</formula>
    </cfRule>
  </conditionalFormatting>
  <conditionalFormatting sqref="E27">
    <cfRule type="cellIs" dxfId="1590" priority="129" operator="between">
      <formula>0.001</formula>
      <formula>0.499</formula>
    </cfRule>
  </conditionalFormatting>
  <conditionalFormatting sqref="E27">
    <cfRule type="cellIs" dxfId="1589" priority="128" operator="between">
      <formula>0.001</formula>
      <formula>0.499</formula>
    </cfRule>
  </conditionalFormatting>
  <conditionalFormatting sqref="E27">
    <cfRule type="cellIs" dxfId="1588" priority="127" operator="between">
      <formula>0.001</formula>
      <formula>0.499</formula>
    </cfRule>
  </conditionalFormatting>
  <conditionalFormatting sqref="E27">
    <cfRule type="cellIs" dxfId="1587" priority="126" operator="between">
      <formula>0.001</formula>
      <formula>0.499</formula>
    </cfRule>
  </conditionalFormatting>
  <conditionalFormatting sqref="E27">
    <cfRule type="cellIs" dxfId="1586" priority="125" operator="between">
      <formula>0.001</formula>
      <formula>0.499</formula>
    </cfRule>
  </conditionalFormatting>
  <conditionalFormatting sqref="E27">
    <cfRule type="cellIs" dxfId="1585" priority="124" operator="between">
      <formula>0.001</formula>
      <formula>0.499</formula>
    </cfRule>
  </conditionalFormatting>
  <conditionalFormatting sqref="E27">
    <cfRule type="cellIs" dxfId="1584" priority="123" stopIfTrue="1" operator="between">
      <formula>0.499</formula>
      <formula>0.599</formula>
    </cfRule>
  </conditionalFormatting>
  <conditionalFormatting sqref="E27">
    <cfRule type="cellIs" dxfId="1583" priority="122" operator="between">
      <formula>0.001</formula>
      <formula>0.499</formula>
    </cfRule>
  </conditionalFormatting>
  <conditionalFormatting sqref="E27">
    <cfRule type="cellIs" dxfId="1582" priority="121" stopIfTrue="1" operator="between">
      <formula>0.499</formula>
      <formula>0.599</formula>
    </cfRule>
  </conditionalFormatting>
  <conditionalFormatting sqref="E27">
    <cfRule type="cellIs" dxfId="1581" priority="120" operator="between">
      <formula>0.001</formula>
      <formula>0.499</formula>
    </cfRule>
  </conditionalFormatting>
  <conditionalFormatting sqref="E27">
    <cfRule type="cellIs" dxfId="1580" priority="119" stopIfTrue="1" operator="between">
      <formula>0.499</formula>
      <formula>0.599</formula>
    </cfRule>
  </conditionalFormatting>
  <conditionalFormatting sqref="E27">
    <cfRule type="cellIs" dxfId="1579" priority="118" operator="between">
      <formula>0.001</formula>
      <formula>0.499</formula>
    </cfRule>
  </conditionalFormatting>
  <conditionalFormatting sqref="E27">
    <cfRule type="cellIs" dxfId="1578" priority="117" operator="between">
      <formula>0.001</formula>
      <formula>0.499</formula>
    </cfRule>
  </conditionalFormatting>
  <conditionalFormatting sqref="E27">
    <cfRule type="cellIs" dxfId="1577" priority="116" operator="between">
      <formula>0.001</formula>
      <formula>0.499</formula>
    </cfRule>
  </conditionalFormatting>
  <conditionalFormatting sqref="E27">
    <cfRule type="cellIs" dxfId="1576" priority="115" operator="between">
      <formula>0.001</formula>
      <formula>0.499</formula>
    </cfRule>
  </conditionalFormatting>
  <conditionalFormatting sqref="E27">
    <cfRule type="cellIs" dxfId="1575" priority="114" stopIfTrue="1" operator="between">
      <formula>0.499</formula>
      <formula>0.599</formula>
    </cfRule>
  </conditionalFormatting>
  <conditionalFormatting sqref="E27">
    <cfRule type="cellIs" dxfId="1574" priority="113" operator="between">
      <formula>0.001</formula>
      <formula>0.499</formula>
    </cfRule>
  </conditionalFormatting>
  <conditionalFormatting sqref="E27">
    <cfRule type="cellIs" dxfId="1573" priority="112" stopIfTrue="1" operator="between">
      <formula>0.499</formula>
      <formula>0.599</formula>
    </cfRule>
  </conditionalFormatting>
  <conditionalFormatting sqref="E27">
    <cfRule type="cellIs" dxfId="1572" priority="111" operator="between">
      <formula>0.001</formula>
      <formula>0.499</formula>
    </cfRule>
  </conditionalFormatting>
  <conditionalFormatting sqref="E27">
    <cfRule type="cellIs" dxfId="1571" priority="110" stopIfTrue="1" operator="between">
      <formula>0.499</formula>
      <formula>0.599</formula>
    </cfRule>
  </conditionalFormatting>
  <conditionalFormatting sqref="E27">
    <cfRule type="cellIs" dxfId="1570" priority="109" operator="between">
      <formula>0.001</formula>
      <formula>0.499</formula>
    </cfRule>
  </conditionalFormatting>
  <conditionalFormatting sqref="E27">
    <cfRule type="cellIs" dxfId="1569" priority="108" operator="between">
      <formula>0.001</formula>
      <formula>0.499</formula>
    </cfRule>
  </conditionalFormatting>
  <conditionalFormatting sqref="E27">
    <cfRule type="cellIs" dxfId="1568" priority="107" operator="between">
      <formula>0.001</formula>
      <formula>0.499</formula>
    </cfRule>
  </conditionalFormatting>
  <conditionalFormatting sqref="E27">
    <cfRule type="cellIs" dxfId="1567" priority="106" operator="between">
      <formula>0.001</formula>
      <formula>0.499</formula>
    </cfRule>
  </conditionalFormatting>
  <conditionalFormatting sqref="E27">
    <cfRule type="cellIs" dxfId="1566" priority="105" operator="between">
      <formula>0.001</formula>
      <formula>0.499</formula>
    </cfRule>
  </conditionalFormatting>
  <conditionalFormatting sqref="E30">
    <cfRule type="cellIs" dxfId="1565" priority="104" operator="between">
      <formula>0.001</formula>
      <formula>0.499</formula>
    </cfRule>
  </conditionalFormatting>
  <conditionalFormatting sqref="E30">
    <cfRule type="cellIs" dxfId="1564" priority="103" stopIfTrue="1" operator="between">
      <formula>0.499</formula>
      <formula>0.599</formula>
    </cfRule>
  </conditionalFormatting>
  <conditionalFormatting sqref="E30">
    <cfRule type="cellIs" dxfId="1563" priority="102" operator="between">
      <formula>0.001</formula>
      <formula>0.499</formula>
    </cfRule>
  </conditionalFormatting>
  <conditionalFormatting sqref="E30">
    <cfRule type="cellIs" dxfId="1562" priority="101" stopIfTrue="1" operator="between">
      <formula>0.499</formula>
      <formula>0.599</formula>
    </cfRule>
  </conditionalFormatting>
  <conditionalFormatting sqref="E30">
    <cfRule type="cellIs" dxfId="1561" priority="100" operator="between">
      <formula>0.001</formula>
      <formula>0.499</formula>
    </cfRule>
  </conditionalFormatting>
  <conditionalFormatting sqref="E30">
    <cfRule type="cellIs" dxfId="1560" priority="99" operator="between">
      <formula>0.001</formula>
      <formula>0.499</formula>
    </cfRule>
  </conditionalFormatting>
  <conditionalFormatting sqref="E30">
    <cfRule type="cellIs" dxfId="1559" priority="98" operator="between">
      <formula>0.001</formula>
      <formula>0.499</formula>
    </cfRule>
  </conditionalFormatting>
  <conditionalFormatting sqref="E30">
    <cfRule type="cellIs" dxfId="1558" priority="97" operator="between">
      <formula>0.001</formula>
      <formula>0.499</formula>
    </cfRule>
  </conditionalFormatting>
  <conditionalFormatting sqref="E30">
    <cfRule type="cellIs" dxfId="1557" priority="96" operator="between">
      <formula>0.001</formula>
      <formula>0.499</formula>
    </cfRule>
  </conditionalFormatting>
  <conditionalFormatting sqref="E30">
    <cfRule type="cellIs" dxfId="1556" priority="95" operator="between">
      <formula>0.001</formula>
      <formula>0.499</formula>
    </cfRule>
  </conditionalFormatting>
  <conditionalFormatting sqref="E30">
    <cfRule type="cellIs" dxfId="1555" priority="94" operator="between">
      <formula>0.001</formula>
      <formula>0.499</formula>
    </cfRule>
  </conditionalFormatting>
  <conditionalFormatting sqref="E30">
    <cfRule type="cellIs" dxfId="1554" priority="93" operator="between">
      <formula>0.001</formula>
      <formula>0.499</formula>
    </cfRule>
  </conditionalFormatting>
  <conditionalFormatting sqref="E30">
    <cfRule type="cellIs" dxfId="1553" priority="92" operator="between">
      <formula>0.001</formula>
      <formula>0.499</formula>
    </cfRule>
  </conditionalFormatting>
  <conditionalFormatting sqref="E30">
    <cfRule type="cellIs" dxfId="1552" priority="91" operator="between">
      <formula>0.001</formula>
      <formula>0.499</formula>
    </cfRule>
  </conditionalFormatting>
  <conditionalFormatting sqref="E30">
    <cfRule type="cellIs" dxfId="1551" priority="90" operator="between">
      <formula>0.001</formula>
      <formula>0.499</formula>
    </cfRule>
  </conditionalFormatting>
  <conditionalFormatting sqref="E30">
    <cfRule type="cellIs" dxfId="1550" priority="89" stopIfTrue="1" operator="between">
      <formula>0.499</formula>
      <formula>0.599</formula>
    </cfRule>
  </conditionalFormatting>
  <conditionalFormatting sqref="E30">
    <cfRule type="cellIs" dxfId="1549" priority="88" operator="between">
      <formula>0.001</formula>
      <formula>0.499</formula>
    </cfRule>
  </conditionalFormatting>
  <conditionalFormatting sqref="E30">
    <cfRule type="cellIs" dxfId="1548" priority="87" stopIfTrue="1" operator="between">
      <formula>0.499</formula>
      <formula>0.599</formula>
    </cfRule>
  </conditionalFormatting>
  <conditionalFormatting sqref="E30">
    <cfRule type="cellIs" dxfId="1547" priority="86" operator="between">
      <formula>0.001</formula>
      <formula>0.499</formula>
    </cfRule>
  </conditionalFormatting>
  <conditionalFormatting sqref="E30">
    <cfRule type="cellIs" dxfId="1546" priority="85" stopIfTrue="1" operator="between">
      <formula>0.499</formula>
      <formula>0.599</formula>
    </cfRule>
  </conditionalFormatting>
  <conditionalFormatting sqref="E30">
    <cfRule type="cellIs" dxfId="1545" priority="84" operator="between">
      <formula>0.001</formula>
      <formula>0.499</formula>
    </cfRule>
  </conditionalFormatting>
  <conditionalFormatting sqref="E30">
    <cfRule type="cellIs" dxfId="1544" priority="83" operator="between">
      <formula>0.001</formula>
      <formula>0.499</formula>
    </cfRule>
  </conditionalFormatting>
  <conditionalFormatting sqref="E30">
    <cfRule type="cellIs" dxfId="1543" priority="82" operator="between">
      <formula>0.001</formula>
      <formula>0.499</formula>
    </cfRule>
  </conditionalFormatting>
  <conditionalFormatting sqref="E30">
    <cfRule type="cellIs" dxfId="1542" priority="81" operator="between">
      <formula>0.001</formula>
      <formula>0.499</formula>
    </cfRule>
  </conditionalFormatting>
  <conditionalFormatting sqref="E30">
    <cfRule type="cellIs" dxfId="1541" priority="80" stopIfTrue="1" operator="between">
      <formula>0.499</formula>
      <formula>0.599</formula>
    </cfRule>
  </conditionalFormatting>
  <conditionalFormatting sqref="E30">
    <cfRule type="cellIs" dxfId="1540" priority="79" operator="between">
      <formula>0.001</formula>
      <formula>0.499</formula>
    </cfRule>
  </conditionalFormatting>
  <conditionalFormatting sqref="E30">
    <cfRule type="cellIs" dxfId="1539" priority="78" stopIfTrue="1" operator="between">
      <formula>0.499</formula>
      <formula>0.599</formula>
    </cfRule>
  </conditionalFormatting>
  <conditionalFormatting sqref="E30">
    <cfRule type="cellIs" dxfId="1538" priority="77" operator="between">
      <formula>0.001</formula>
      <formula>0.499</formula>
    </cfRule>
  </conditionalFormatting>
  <conditionalFormatting sqref="E30">
    <cfRule type="cellIs" dxfId="1537" priority="76" stopIfTrue="1" operator="between">
      <formula>0.499</formula>
      <formula>0.599</formula>
    </cfRule>
  </conditionalFormatting>
  <conditionalFormatting sqref="E30">
    <cfRule type="cellIs" dxfId="1536" priority="75" operator="between">
      <formula>0.001</formula>
      <formula>0.499</formula>
    </cfRule>
  </conditionalFormatting>
  <conditionalFormatting sqref="E30">
    <cfRule type="cellIs" dxfId="1535" priority="74" operator="between">
      <formula>0.001</formula>
      <formula>0.499</formula>
    </cfRule>
  </conditionalFormatting>
  <conditionalFormatting sqref="E30">
    <cfRule type="cellIs" dxfId="1534" priority="73" operator="between">
      <formula>0.001</formula>
      <formula>0.499</formula>
    </cfRule>
  </conditionalFormatting>
  <conditionalFormatting sqref="E30">
    <cfRule type="cellIs" dxfId="1533" priority="72" operator="between">
      <formula>0.001</formula>
      <formula>0.499</formula>
    </cfRule>
  </conditionalFormatting>
  <conditionalFormatting sqref="E30">
    <cfRule type="cellIs" dxfId="1532" priority="71" operator="between">
      <formula>0.001</formula>
      <formula>0.499</formula>
    </cfRule>
  </conditionalFormatting>
  <conditionalFormatting sqref="E33">
    <cfRule type="cellIs" dxfId="1531" priority="70" operator="between">
      <formula>0.001</formula>
      <formula>0.499</formula>
    </cfRule>
  </conditionalFormatting>
  <conditionalFormatting sqref="E33">
    <cfRule type="cellIs" dxfId="1530" priority="69" stopIfTrue="1" operator="between">
      <formula>0.499</formula>
      <formula>0.599</formula>
    </cfRule>
  </conditionalFormatting>
  <conditionalFormatting sqref="E33">
    <cfRule type="cellIs" dxfId="1529" priority="68" operator="between">
      <formula>0.001</formula>
      <formula>0.499</formula>
    </cfRule>
  </conditionalFormatting>
  <conditionalFormatting sqref="E33">
    <cfRule type="cellIs" dxfId="1528" priority="67" stopIfTrue="1" operator="between">
      <formula>0.499</formula>
      <formula>0.599</formula>
    </cfRule>
  </conditionalFormatting>
  <conditionalFormatting sqref="E33">
    <cfRule type="cellIs" dxfId="1527" priority="66" operator="between">
      <formula>0.001</formula>
      <formula>0.499</formula>
    </cfRule>
  </conditionalFormatting>
  <conditionalFormatting sqref="E33">
    <cfRule type="cellIs" dxfId="1526" priority="65" operator="between">
      <formula>0.001</formula>
      <formula>0.499</formula>
    </cfRule>
  </conditionalFormatting>
  <conditionalFormatting sqref="E33">
    <cfRule type="cellIs" dxfId="1525" priority="64" operator="between">
      <formula>0.001</formula>
      <formula>0.499</formula>
    </cfRule>
  </conditionalFormatting>
  <conditionalFormatting sqref="E33">
    <cfRule type="cellIs" dxfId="1524" priority="63" operator="between">
      <formula>0.001</formula>
      <formula>0.499</formula>
    </cfRule>
  </conditionalFormatting>
  <conditionalFormatting sqref="E33">
    <cfRule type="cellIs" dxfId="1523" priority="62" operator="between">
      <formula>0.001</formula>
      <formula>0.499</formula>
    </cfRule>
  </conditionalFormatting>
  <conditionalFormatting sqref="E33">
    <cfRule type="cellIs" dxfId="1522" priority="61" operator="between">
      <formula>0.001</formula>
      <formula>0.499</formula>
    </cfRule>
  </conditionalFormatting>
  <conditionalFormatting sqref="E33">
    <cfRule type="cellIs" dxfId="1521" priority="60" operator="between">
      <formula>0.001</formula>
      <formula>0.499</formula>
    </cfRule>
  </conditionalFormatting>
  <conditionalFormatting sqref="E33">
    <cfRule type="cellIs" dxfId="1520" priority="59" operator="between">
      <formula>0.001</formula>
      <formula>0.499</formula>
    </cfRule>
  </conditionalFormatting>
  <conditionalFormatting sqref="E33">
    <cfRule type="cellIs" dxfId="1519" priority="58" operator="between">
      <formula>0.001</formula>
      <formula>0.499</formula>
    </cfRule>
  </conditionalFormatting>
  <conditionalFormatting sqref="E33">
    <cfRule type="cellIs" dxfId="1518" priority="57" operator="between">
      <formula>0.001</formula>
      <formula>0.499</formula>
    </cfRule>
  </conditionalFormatting>
  <conditionalFormatting sqref="E33">
    <cfRule type="cellIs" dxfId="1517" priority="56" operator="between">
      <formula>0.001</formula>
      <formula>0.499</formula>
    </cfRule>
  </conditionalFormatting>
  <conditionalFormatting sqref="E33">
    <cfRule type="cellIs" dxfId="1516" priority="55" stopIfTrue="1" operator="between">
      <formula>0.499</formula>
      <formula>0.599</formula>
    </cfRule>
  </conditionalFormatting>
  <conditionalFormatting sqref="E33">
    <cfRule type="cellIs" dxfId="1515" priority="54" operator="between">
      <formula>0.001</formula>
      <formula>0.499</formula>
    </cfRule>
  </conditionalFormatting>
  <conditionalFormatting sqref="E33">
    <cfRule type="cellIs" dxfId="1514" priority="53" stopIfTrue="1" operator="between">
      <formula>0.499</formula>
      <formula>0.599</formula>
    </cfRule>
  </conditionalFormatting>
  <conditionalFormatting sqref="E33">
    <cfRule type="cellIs" dxfId="1513" priority="52" operator="between">
      <formula>0.001</formula>
      <formula>0.499</formula>
    </cfRule>
  </conditionalFormatting>
  <conditionalFormatting sqref="E33">
    <cfRule type="cellIs" dxfId="1512" priority="51" stopIfTrue="1" operator="between">
      <formula>0.499</formula>
      <formula>0.599</formula>
    </cfRule>
  </conditionalFormatting>
  <conditionalFormatting sqref="E33">
    <cfRule type="cellIs" dxfId="1511" priority="50" operator="between">
      <formula>0.001</formula>
      <formula>0.499</formula>
    </cfRule>
  </conditionalFormatting>
  <conditionalFormatting sqref="E33">
    <cfRule type="cellIs" dxfId="1510" priority="49" operator="between">
      <formula>0.001</formula>
      <formula>0.499</formula>
    </cfRule>
  </conditionalFormatting>
  <conditionalFormatting sqref="E33">
    <cfRule type="cellIs" dxfId="1509" priority="48" operator="between">
      <formula>0.001</formula>
      <formula>0.499</formula>
    </cfRule>
  </conditionalFormatting>
  <conditionalFormatting sqref="E33">
    <cfRule type="cellIs" dxfId="1508" priority="47" operator="between">
      <formula>0.001</formula>
      <formula>0.499</formula>
    </cfRule>
  </conditionalFormatting>
  <conditionalFormatting sqref="E33">
    <cfRule type="cellIs" dxfId="1507" priority="46" stopIfTrue="1" operator="between">
      <formula>0.499</formula>
      <formula>0.599</formula>
    </cfRule>
  </conditionalFormatting>
  <conditionalFormatting sqref="E33">
    <cfRule type="cellIs" dxfId="1506" priority="45" operator="between">
      <formula>0.001</formula>
      <formula>0.499</formula>
    </cfRule>
  </conditionalFormatting>
  <conditionalFormatting sqref="E33">
    <cfRule type="cellIs" dxfId="1505" priority="44" stopIfTrue="1" operator="between">
      <formula>0.499</formula>
      <formula>0.599</formula>
    </cfRule>
  </conditionalFormatting>
  <conditionalFormatting sqref="E33">
    <cfRule type="cellIs" dxfId="1504" priority="43" operator="between">
      <formula>0.001</formula>
      <formula>0.499</formula>
    </cfRule>
  </conditionalFormatting>
  <conditionalFormatting sqref="E33">
    <cfRule type="cellIs" dxfId="1503" priority="42" stopIfTrue="1" operator="between">
      <formula>0.499</formula>
      <formula>0.599</formula>
    </cfRule>
  </conditionalFormatting>
  <conditionalFormatting sqref="E33">
    <cfRule type="cellIs" dxfId="1502" priority="41" operator="between">
      <formula>0.001</formula>
      <formula>0.499</formula>
    </cfRule>
  </conditionalFormatting>
  <conditionalFormatting sqref="E33">
    <cfRule type="cellIs" dxfId="1501" priority="40" operator="between">
      <formula>0.001</formula>
      <formula>0.499</formula>
    </cfRule>
  </conditionalFormatting>
  <conditionalFormatting sqref="E33">
    <cfRule type="cellIs" dxfId="1500" priority="39" operator="between">
      <formula>0.001</formula>
      <formula>0.499</formula>
    </cfRule>
  </conditionalFormatting>
  <conditionalFormatting sqref="E33">
    <cfRule type="cellIs" dxfId="1499" priority="38" operator="between">
      <formula>0.001</formula>
      <formula>0.499</formula>
    </cfRule>
  </conditionalFormatting>
  <conditionalFormatting sqref="E33">
    <cfRule type="cellIs" dxfId="1498" priority="37" operator="between">
      <formula>0.001</formula>
      <formula>0.499</formula>
    </cfRule>
  </conditionalFormatting>
  <conditionalFormatting sqref="C35">
    <cfRule type="cellIs" dxfId="1497" priority="36" operator="between">
      <formula>0.001</formula>
      <formula>0.499</formula>
    </cfRule>
  </conditionalFormatting>
  <conditionalFormatting sqref="C35">
    <cfRule type="cellIs" dxfId="1496" priority="35" operator="between">
      <formula>0.001</formula>
      <formula>0.499</formula>
    </cfRule>
  </conditionalFormatting>
  <conditionalFormatting sqref="C35">
    <cfRule type="cellIs" dxfId="1495" priority="34" operator="between">
      <formula>0.001</formula>
      <formula>0.499</formula>
    </cfRule>
  </conditionalFormatting>
  <conditionalFormatting sqref="C35">
    <cfRule type="cellIs" dxfId="1494" priority="33" operator="between">
      <formula>0.001</formula>
      <formula>0.499</formula>
    </cfRule>
  </conditionalFormatting>
  <conditionalFormatting sqref="C35">
    <cfRule type="cellIs" dxfId="1493" priority="32" operator="between">
      <formula>0.001</formula>
      <formula>0.499</formula>
    </cfRule>
  </conditionalFormatting>
  <conditionalFormatting sqref="C35">
    <cfRule type="cellIs" dxfId="1492" priority="31" operator="between">
      <formula>0.001</formula>
      <formula>0.499</formula>
    </cfRule>
  </conditionalFormatting>
  <conditionalFormatting sqref="C36">
    <cfRule type="cellIs" dxfId="1491" priority="30" operator="between">
      <formula>0.001</formula>
      <formula>0.499</formula>
    </cfRule>
  </conditionalFormatting>
  <conditionalFormatting sqref="C36">
    <cfRule type="cellIs" dxfId="1490" priority="29" operator="between">
      <formula>0.001</formula>
      <formula>0.499</formula>
    </cfRule>
  </conditionalFormatting>
  <conditionalFormatting sqref="C36">
    <cfRule type="cellIs" dxfId="1489" priority="28" operator="between">
      <formula>0.001</formula>
      <formula>0.499</formula>
    </cfRule>
  </conditionalFormatting>
  <conditionalFormatting sqref="C36">
    <cfRule type="cellIs" dxfId="1488" priority="27" operator="between">
      <formula>0.001</formula>
      <formula>0.499</formula>
    </cfRule>
  </conditionalFormatting>
  <conditionalFormatting sqref="C36">
    <cfRule type="cellIs" dxfId="1487" priority="26" operator="between">
      <formula>0.001</formula>
      <formula>0.499</formula>
    </cfRule>
  </conditionalFormatting>
  <conditionalFormatting sqref="C36">
    <cfRule type="cellIs" dxfId="1486" priority="25" operator="between">
      <formula>0.001</formula>
      <formula>0.499</formula>
    </cfRule>
  </conditionalFormatting>
  <conditionalFormatting sqref="E48">
    <cfRule type="cellIs" dxfId="1485" priority="24" operator="between">
      <formula>0.001</formula>
      <formula>0.499</formula>
    </cfRule>
  </conditionalFormatting>
  <conditionalFormatting sqref="E48">
    <cfRule type="cellIs" dxfId="1484" priority="23" operator="between">
      <formula>0.001</formula>
      <formula>0.499</formula>
    </cfRule>
  </conditionalFormatting>
  <conditionalFormatting sqref="E48">
    <cfRule type="cellIs" dxfId="1483" priority="22" operator="between">
      <formula>0.001</formula>
      <formula>0.499</formula>
    </cfRule>
  </conditionalFormatting>
  <conditionalFormatting sqref="E48">
    <cfRule type="cellIs" dxfId="1482" priority="21" operator="between">
      <formula>0.001</formula>
      <formula>0.499</formula>
    </cfRule>
  </conditionalFormatting>
  <conditionalFormatting sqref="E48">
    <cfRule type="cellIs" dxfId="1481" priority="20" operator="between">
      <formula>0.001</formula>
      <formula>0.499</formula>
    </cfRule>
  </conditionalFormatting>
  <conditionalFormatting sqref="E48">
    <cfRule type="cellIs" dxfId="1480" priority="19" operator="between">
      <formula>0.001</formula>
      <formula>0.499</formula>
    </cfRule>
  </conditionalFormatting>
  <conditionalFormatting sqref="E54">
    <cfRule type="cellIs" dxfId="1479" priority="18" operator="between">
      <formula>0.001</formula>
      <formula>0.499</formula>
    </cfRule>
  </conditionalFormatting>
  <conditionalFormatting sqref="E54">
    <cfRule type="cellIs" dxfId="1478" priority="17" operator="between">
      <formula>0.001</formula>
      <formula>0.499</formula>
    </cfRule>
  </conditionalFormatting>
  <conditionalFormatting sqref="E54">
    <cfRule type="cellIs" dxfId="1477" priority="16" operator="between">
      <formula>0.001</formula>
      <formula>0.499</formula>
    </cfRule>
  </conditionalFormatting>
  <conditionalFormatting sqref="E54">
    <cfRule type="cellIs" dxfId="1476" priority="15" operator="between">
      <formula>0.001</formula>
      <formula>0.499</formula>
    </cfRule>
  </conditionalFormatting>
  <conditionalFormatting sqref="E54">
    <cfRule type="cellIs" dxfId="1475" priority="14" operator="between">
      <formula>0.001</formula>
      <formula>0.499</formula>
    </cfRule>
  </conditionalFormatting>
  <conditionalFormatting sqref="E54">
    <cfRule type="cellIs" dxfId="1474" priority="13" operator="between">
      <formula>0.001</formula>
      <formula>0.499</formula>
    </cfRule>
  </conditionalFormatting>
  <conditionalFormatting sqref="C78">
    <cfRule type="cellIs" dxfId="1473" priority="12" operator="between">
      <formula>0.001</formula>
      <formula>0.499</formula>
    </cfRule>
  </conditionalFormatting>
  <conditionalFormatting sqref="C78">
    <cfRule type="cellIs" dxfId="1472" priority="11" operator="between">
      <formula>0.001</formula>
      <formula>0.499</formula>
    </cfRule>
  </conditionalFormatting>
  <conditionalFormatting sqref="C78">
    <cfRule type="cellIs" dxfId="1471" priority="10" operator="between">
      <formula>0.001</formula>
      <formula>0.499</formula>
    </cfRule>
  </conditionalFormatting>
  <conditionalFormatting sqref="C78">
    <cfRule type="cellIs" dxfId="1470" priority="9" operator="between">
      <formula>0.001</formula>
      <formula>0.499</formula>
    </cfRule>
  </conditionalFormatting>
  <conditionalFormatting sqref="C78">
    <cfRule type="cellIs" dxfId="1469" priority="8" operator="between">
      <formula>0.001</formula>
      <formula>0.499</formula>
    </cfRule>
  </conditionalFormatting>
  <conditionalFormatting sqref="C78">
    <cfRule type="cellIs" dxfId="1468" priority="7" operator="between">
      <formula>0.001</formula>
      <formula>0.499</formula>
    </cfRule>
  </conditionalFormatting>
  <conditionalFormatting sqref="D78">
    <cfRule type="cellIs" dxfId="1467" priority="6" operator="between">
      <formula>0.001</formula>
      <formula>0.499</formula>
    </cfRule>
  </conditionalFormatting>
  <conditionalFormatting sqref="D78">
    <cfRule type="cellIs" dxfId="1466" priority="5" operator="between">
      <formula>0.001</formula>
      <formula>0.499</formula>
    </cfRule>
  </conditionalFormatting>
  <conditionalFormatting sqref="D78">
    <cfRule type="cellIs" dxfId="1465" priority="4" operator="between">
      <formula>0.001</formula>
      <formula>0.499</formula>
    </cfRule>
  </conditionalFormatting>
  <conditionalFormatting sqref="D78">
    <cfRule type="cellIs" dxfId="1464" priority="3" operator="between">
      <formula>0.001</formula>
      <formula>0.499</formula>
    </cfRule>
  </conditionalFormatting>
  <conditionalFormatting sqref="D78">
    <cfRule type="cellIs" dxfId="1463" priority="2" operator="between">
      <formula>0.001</formula>
      <formula>0.499</formula>
    </cfRule>
  </conditionalFormatting>
  <conditionalFormatting sqref="D78">
    <cfRule type="cellIs" dxfId="1462" priority="1" operator="between">
      <formula>0.001</formula>
      <formula>0.499</formula>
    </cfRule>
  </conditionalFormatting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0"/>
  <sheetViews>
    <sheetView showGridLines="0" zoomScaleNormal="100" workbookViewId="0">
      <selection sqref="A1:E1"/>
    </sheetView>
  </sheetViews>
  <sheetFormatPr defaultColWidth="9.140625" defaultRowHeight="9"/>
  <cols>
    <col min="1" max="1" width="6.7109375" style="5" customWidth="1"/>
    <col min="2" max="2" width="41" style="13" customWidth="1"/>
    <col min="3" max="5" width="12.7109375" style="5" customWidth="1"/>
    <col min="6" max="16384" width="9.140625" style="5"/>
  </cols>
  <sheetData>
    <row r="1" spans="1:6" s="60" customFormat="1" ht="26.1" customHeight="1">
      <c r="A1" s="554" t="s">
        <v>975</v>
      </c>
      <c r="B1" s="554"/>
      <c r="C1" s="554"/>
      <c r="D1" s="554"/>
      <c r="E1" s="554"/>
      <c r="F1" s="515" t="s">
        <v>1048</v>
      </c>
    </row>
    <row r="2" spans="1:6" ht="9" customHeight="1">
      <c r="A2" s="555" t="s">
        <v>475</v>
      </c>
      <c r="B2" s="555"/>
      <c r="C2" s="555"/>
      <c r="D2" s="4"/>
      <c r="E2" s="4"/>
    </row>
    <row r="3" spans="1:6" ht="19.899999999999999" customHeight="1">
      <c r="A3" s="52" t="s">
        <v>761</v>
      </c>
      <c r="B3" s="53" t="s">
        <v>219</v>
      </c>
      <c r="C3" s="245">
        <v>2016</v>
      </c>
      <c r="D3" s="256">
        <v>2017</v>
      </c>
      <c r="E3" s="54" t="s">
        <v>1078</v>
      </c>
    </row>
    <row r="4" spans="1:6" ht="4.5" customHeight="1">
      <c r="A4" s="11"/>
      <c r="B4" s="11"/>
      <c r="C4" s="11"/>
      <c r="D4" s="11"/>
      <c r="E4" s="11"/>
    </row>
    <row r="5" spans="1:6" s="4" customFormat="1" ht="8.4499999999999993" customHeight="1">
      <c r="A5" s="56" t="s">
        <v>381</v>
      </c>
      <c r="B5" s="57" t="s">
        <v>886</v>
      </c>
      <c r="C5" s="68">
        <v>13.863</v>
      </c>
      <c r="D5" s="68">
        <v>2.9689999999999999</v>
      </c>
      <c r="E5" s="68">
        <v>0</v>
      </c>
    </row>
    <row r="6" spans="1:6" s="4" customFormat="1" ht="8.4499999999999993" customHeight="1">
      <c r="A6" s="56" t="s">
        <v>382</v>
      </c>
      <c r="B6" s="57" t="s">
        <v>145</v>
      </c>
      <c r="C6" s="68">
        <v>22675.753000000001</v>
      </c>
      <c r="D6" s="68">
        <v>20319.023000000001</v>
      </c>
      <c r="E6" s="68">
        <v>25891.796999999999</v>
      </c>
    </row>
    <row r="7" spans="1:6" s="4" customFormat="1" ht="8.4499999999999993" customHeight="1">
      <c r="A7" s="56" t="s">
        <v>383</v>
      </c>
      <c r="B7" s="57" t="s">
        <v>146</v>
      </c>
      <c r="C7" s="68">
        <v>1099.5630000000001</v>
      </c>
      <c r="D7" s="68">
        <v>2526.5239999999999</v>
      </c>
      <c r="E7" s="68">
        <v>1630.5630000000001</v>
      </c>
    </row>
    <row r="8" spans="1:6" s="4" customFormat="1" ht="8.4499999999999993" customHeight="1">
      <c r="A8" s="56" t="s">
        <v>384</v>
      </c>
      <c r="B8" s="57" t="s">
        <v>142</v>
      </c>
      <c r="C8" s="68">
        <v>3132113.1880000001</v>
      </c>
      <c r="D8" s="68">
        <v>3740197.4339999999</v>
      </c>
      <c r="E8" s="68">
        <v>3974041.4640000002</v>
      </c>
    </row>
    <row r="9" spans="1:6" s="4" customFormat="1" ht="8.4499999999999993" customHeight="1">
      <c r="A9" s="56" t="s">
        <v>385</v>
      </c>
      <c r="B9" s="57" t="s">
        <v>160</v>
      </c>
      <c r="C9" s="68">
        <v>0</v>
      </c>
      <c r="D9" s="68">
        <v>0</v>
      </c>
      <c r="E9" s="68">
        <v>0</v>
      </c>
    </row>
    <row r="10" spans="1:6" s="4" customFormat="1" ht="17.100000000000001" customHeight="1">
      <c r="A10" s="56" t="s">
        <v>386</v>
      </c>
      <c r="B10" s="57" t="s">
        <v>925</v>
      </c>
      <c r="C10" s="68">
        <v>238052.65700000001</v>
      </c>
      <c r="D10" s="68">
        <v>416774.83199999999</v>
      </c>
      <c r="E10" s="68">
        <v>12476.448</v>
      </c>
    </row>
    <row r="11" spans="1:6" s="4" customFormat="1" ht="17.100000000000001" customHeight="1">
      <c r="A11" s="56" t="s">
        <v>387</v>
      </c>
      <c r="B11" s="57" t="s">
        <v>161</v>
      </c>
      <c r="C11" s="68">
        <v>10.779</v>
      </c>
      <c r="D11" s="68">
        <v>130.02799999999999</v>
      </c>
      <c r="E11" s="68">
        <v>135.71600000000001</v>
      </c>
    </row>
    <row r="12" spans="1:6" s="4" customFormat="1" ht="17.100000000000001" customHeight="1">
      <c r="A12" s="56" t="s">
        <v>451</v>
      </c>
      <c r="B12" s="57" t="s">
        <v>887</v>
      </c>
      <c r="C12" s="68">
        <v>0</v>
      </c>
      <c r="D12" s="68">
        <v>0</v>
      </c>
      <c r="E12" s="68">
        <v>0</v>
      </c>
    </row>
    <row r="13" spans="1:6" s="4" customFormat="1" ht="17.100000000000001" customHeight="1">
      <c r="A13" s="56" t="s">
        <v>388</v>
      </c>
      <c r="B13" s="57" t="s">
        <v>926</v>
      </c>
      <c r="C13" s="68">
        <v>0</v>
      </c>
      <c r="D13" s="68">
        <v>0</v>
      </c>
      <c r="E13" s="68">
        <v>0</v>
      </c>
    </row>
    <row r="14" spans="1:6" s="4" customFormat="1" ht="17.100000000000001" customHeight="1">
      <c r="A14" s="56" t="s">
        <v>888</v>
      </c>
      <c r="B14" s="57" t="s">
        <v>889</v>
      </c>
      <c r="C14" s="68">
        <v>0</v>
      </c>
      <c r="D14" s="68">
        <v>0</v>
      </c>
      <c r="E14" s="68">
        <v>0</v>
      </c>
    </row>
    <row r="15" spans="1:6" s="4" customFormat="1" ht="8.65" customHeight="1">
      <c r="A15" s="56" t="s">
        <v>890</v>
      </c>
      <c r="B15" s="57" t="s">
        <v>891</v>
      </c>
      <c r="C15" s="68">
        <v>0</v>
      </c>
      <c r="D15" s="68">
        <v>0</v>
      </c>
      <c r="E15" s="68">
        <v>0</v>
      </c>
    </row>
    <row r="16" spans="1:6" s="4" customFormat="1" ht="8.4499999999999993" customHeight="1">
      <c r="A16" s="56" t="s">
        <v>389</v>
      </c>
      <c r="B16" s="57" t="s">
        <v>147</v>
      </c>
      <c r="C16" s="68">
        <v>12156.322</v>
      </c>
      <c r="D16" s="68">
        <v>11017.666999999999</v>
      </c>
      <c r="E16" s="68">
        <v>7752.7709999999997</v>
      </c>
    </row>
    <row r="17" spans="1:5" s="4" customFormat="1" ht="8.4499999999999993" customHeight="1">
      <c r="A17" s="56" t="s">
        <v>390</v>
      </c>
      <c r="B17" s="57" t="s">
        <v>150</v>
      </c>
      <c r="C17" s="68">
        <v>577.59199999999998</v>
      </c>
      <c r="D17" s="68">
        <v>1409.63</v>
      </c>
      <c r="E17" s="68">
        <v>1217.8399999999999</v>
      </c>
    </row>
    <row r="18" spans="1:5" s="4" customFormat="1" ht="8.4499999999999993" customHeight="1">
      <c r="A18" s="56" t="s">
        <v>391</v>
      </c>
      <c r="B18" s="57" t="s">
        <v>152</v>
      </c>
      <c r="C18" s="68">
        <v>101526.07799999999</v>
      </c>
      <c r="D18" s="68">
        <v>114712.622</v>
      </c>
      <c r="E18" s="68">
        <v>153693.80900000001</v>
      </c>
    </row>
    <row r="19" spans="1:5" s="4" customFormat="1" ht="8.4499999999999993" customHeight="1">
      <c r="A19" s="56" t="s">
        <v>392</v>
      </c>
      <c r="B19" s="57" t="s">
        <v>157</v>
      </c>
      <c r="C19" s="68">
        <v>89242.137000000002</v>
      </c>
      <c r="D19" s="68">
        <v>84926.289000000004</v>
      </c>
      <c r="E19" s="68">
        <v>51335.368999999999</v>
      </c>
    </row>
    <row r="20" spans="1:5" s="4" customFormat="1" ht="8.4499999999999993" customHeight="1">
      <c r="A20" s="56" t="s">
        <v>393</v>
      </c>
      <c r="B20" s="57" t="s">
        <v>148</v>
      </c>
      <c r="C20" s="68">
        <v>22913.917000000001</v>
      </c>
      <c r="D20" s="68">
        <v>25084.469000000001</v>
      </c>
      <c r="E20" s="68">
        <v>36583.201000000001</v>
      </c>
    </row>
    <row r="21" spans="1:5" s="4" customFormat="1" ht="8.4499999999999993" customHeight="1">
      <c r="A21" s="56" t="s">
        <v>394</v>
      </c>
      <c r="B21" s="57" t="s">
        <v>155</v>
      </c>
      <c r="C21" s="68">
        <v>0</v>
      </c>
      <c r="D21" s="68">
        <v>0</v>
      </c>
      <c r="E21" s="68">
        <v>0</v>
      </c>
    </row>
    <row r="22" spans="1:5" s="4" customFormat="1" ht="8.4499999999999993" customHeight="1">
      <c r="A22" s="56" t="s">
        <v>395</v>
      </c>
      <c r="B22" s="57" t="s">
        <v>149</v>
      </c>
      <c r="C22" s="68">
        <v>3.5529999999999999</v>
      </c>
      <c r="D22" s="68">
        <v>0</v>
      </c>
      <c r="E22" s="68">
        <v>8.2750000000000004</v>
      </c>
    </row>
    <row r="23" spans="1:5" s="4" customFormat="1" ht="8.4499999999999993" customHeight="1">
      <c r="A23" s="56" t="s">
        <v>396</v>
      </c>
      <c r="B23" s="57" t="s">
        <v>153</v>
      </c>
      <c r="C23" s="68">
        <v>730199.67</v>
      </c>
      <c r="D23" s="68">
        <v>844412.70499999996</v>
      </c>
      <c r="E23" s="68">
        <v>884651.04099999997</v>
      </c>
    </row>
    <row r="24" spans="1:5" s="4" customFormat="1" ht="8.4499999999999993" customHeight="1">
      <c r="A24" s="56" t="s">
        <v>397</v>
      </c>
      <c r="B24" s="57" t="s">
        <v>99</v>
      </c>
      <c r="C24" s="68">
        <v>5640.9229999999998</v>
      </c>
      <c r="D24" s="68">
        <v>4934.1149999999998</v>
      </c>
      <c r="E24" s="68">
        <v>4828.2250000000004</v>
      </c>
    </row>
    <row r="25" spans="1:5" s="4" customFormat="1" ht="8.4499999999999993" customHeight="1">
      <c r="A25" s="56" t="s">
        <v>398</v>
      </c>
      <c r="B25" s="57" t="s">
        <v>100</v>
      </c>
      <c r="C25" s="68">
        <v>85.614999999999995</v>
      </c>
      <c r="D25" s="68">
        <v>0</v>
      </c>
      <c r="E25" s="68">
        <v>0</v>
      </c>
    </row>
    <row r="26" spans="1:5" s="4" customFormat="1" ht="8.4499999999999993" customHeight="1">
      <c r="A26" s="56" t="s">
        <v>399</v>
      </c>
      <c r="B26" s="57" t="s">
        <v>69</v>
      </c>
      <c r="C26" s="68">
        <v>1801334.5260000001</v>
      </c>
      <c r="D26" s="68">
        <v>1863698.51</v>
      </c>
      <c r="E26" s="68">
        <v>1892895.311</v>
      </c>
    </row>
    <row r="27" spans="1:5" s="4" customFormat="1" ht="8.4499999999999993" customHeight="1">
      <c r="A27" s="56" t="s">
        <v>400</v>
      </c>
      <c r="B27" s="57" t="s">
        <v>35</v>
      </c>
      <c r="C27" s="68">
        <v>2782.86</v>
      </c>
      <c r="D27" s="68">
        <v>1213.616</v>
      </c>
      <c r="E27" s="68">
        <v>3045.7820000000002</v>
      </c>
    </row>
    <row r="28" spans="1:5" s="4" customFormat="1" ht="8.4499999999999993" customHeight="1">
      <c r="A28" s="56" t="s">
        <v>401</v>
      </c>
      <c r="B28" s="57" t="s">
        <v>49</v>
      </c>
      <c r="C28" s="68">
        <v>472884.30300000001</v>
      </c>
      <c r="D28" s="68">
        <v>457431.80200000003</v>
      </c>
      <c r="E28" s="68">
        <v>574553.99600000004</v>
      </c>
    </row>
    <row r="29" spans="1:5" s="4" customFormat="1" ht="8.4499999999999993" customHeight="1">
      <c r="A29" s="56" t="s">
        <v>402</v>
      </c>
      <c r="B29" s="57" t="s">
        <v>54</v>
      </c>
      <c r="C29" s="68">
        <v>1642.7159999999999</v>
      </c>
      <c r="D29" s="68">
        <v>1916.078</v>
      </c>
      <c r="E29" s="68">
        <v>2935.71</v>
      </c>
    </row>
    <row r="30" spans="1:5" s="4" customFormat="1" ht="8.4499999999999993" customHeight="1">
      <c r="A30" s="56" t="s">
        <v>403</v>
      </c>
      <c r="B30" s="57" t="s">
        <v>162</v>
      </c>
      <c r="C30" s="68">
        <v>123216.281</v>
      </c>
      <c r="D30" s="68">
        <v>187790.52499999999</v>
      </c>
      <c r="E30" s="68">
        <v>230230.712</v>
      </c>
    </row>
    <row r="31" spans="1:5" s="4" customFormat="1" ht="8.4499999999999993" customHeight="1">
      <c r="A31" s="56" t="s">
        <v>404</v>
      </c>
      <c r="B31" s="57" t="s">
        <v>164</v>
      </c>
      <c r="C31" s="68">
        <v>5.8769999999999998</v>
      </c>
      <c r="D31" s="68">
        <v>236.131</v>
      </c>
      <c r="E31" s="68" t="s">
        <v>1047</v>
      </c>
    </row>
    <row r="32" spans="1:5" s="4" customFormat="1" ht="8.4499999999999993" customHeight="1">
      <c r="A32" s="56" t="s">
        <v>405</v>
      </c>
      <c r="B32" s="57" t="s">
        <v>163</v>
      </c>
      <c r="C32" s="68">
        <v>1187049.243</v>
      </c>
      <c r="D32" s="68">
        <v>1576754.8540000001</v>
      </c>
      <c r="E32" s="68">
        <v>1292275.7579999999</v>
      </c>
    </row>
    <row r="33" spans="1:5" s="4" customFormat="1" ht="8.4499999999999993" customHeight="1">
      <c r="A33" s="56" t="s">
        <v>406</v>
      </c>
      <c r="B33" s="57" t="s">
        <v>206</v>
      </c>
      <c r="C33" s="68">
        <v>0</v>
      </c>
      <c r="D33" s="68">
        <v>0</v>
      </c>
      <c r="E33" s="68">
        <v>0</v>
      </c>
    </row>
    <row r="34" spans="1:5" s="4" customFormat="1" ht="8.4499999999999993" customHeight="1">
      <c r="A34" s="56" t="s">
        <v>407</v>
      </c>
      <c r="B34" s="57" t="s">
        <v>10</v>
      </c>
      <c r="C34" s="68">
        <v>432.90899999999999</v>
      </c>
      <c r="D34" s="68">
        <v>2054.0230000000001</v>
      </c>
      <c r="E34" s="68">
        <v>0</v>
      </c>
    </row>
    <row r="35" spans="1:5" s="4" customFormat="1" ht="8.4499999999999993" customHeight="1">
      <c r="A35" s="56" t="s">
        <v>408</v>
      </c>
      <c r="B35" s="57" t="s">
        <v>171</v>
      </c>
      <c r="C35" s="68">
        <v>115.78</v>
      </c>
      <c r="D35" s="68">
        <v>253.70099999999999</v>
      </c>
      <c r="E35" s="68">
        <v>53.430999999999997</v>
      </c>
    </row>
    <row r="36" spans="1:5" s="4" customFormat="1" ht="8.4499999999999993" customHeight="1">
      <c r="A36" s="56" t="s">
        <v>409</v>
      </c>
      <c r="B36" s="57" t="s">
        <v>110</v>
      </c>
      <c r="C36" s="68">
        <v>0</v>
      </c>
      <c r="D36" s="68">
        <v>0</v>
      </c>
      <c r="E36" s="68">
        <v>0</v>
      </c>
    </row>
    <row r="37" spans="1:5" s="4" customFormat="1" ht="8.4499999999999993" customHeight="1">
      <c r="A37" s="56" t="s">
        <v>839</v>
      </c>
      <c r="B37" s="57" t="s">
        <v>838</v>
      </c>
      <c r="C37" s="68">
        <v>0</v>
      </c>
      <c r="D37" s="68">
        <v>21.856999999999999</v>
      </c>
      <c r="E37" s="68">
        <v>2.4670000000000001</v>
      </c>
    </row>
    <row r="38" spans="1:5" s="4" customFormat="1" ht="8.4499999999999993" customHeight="1">
      <c r="A38" s="56" t="s">
        <v>949</v>
      </c>
      <c r="B38" s="57" t="s">
        <v>956</v>
      </c>
      <c r="C38" s="68" t="s">
        <v>1047</v>
      </c>
      <c r="D38" s="68">
        <v>1.5</v>
      </c>
      <c r="E38" s="68">
        <v>27.425000000000001</v>
      </c>
    </row>
    <row r="39" spans="1:5" s="4" customFormat="1" ht="8.4499999999999993" customHeight="1">
      <c r="A39" s="56" t="s">
        <v>410</v>
      </c>
      <c r="B39" s="57" t="s">
        <v>892</v>
      </c>
      <c r="C39" s="68">
        <v>0</v>
      </c>
      <c r="D39" s="68">
        <v>0</v>
      </c>
      <c r="E39" s="68">
        <v>0</v>
      </c>
    </row>
    <row r="40" spans="1:5" s="4" customFormat="1" ht="8.4499999999999993" customHeight="1">
      <c r="A40" s="56" t="s">
        <v>411</v>
      </c>
      <c r="B40" s="57" t="s">
        <v>893</v>
      </c>
      <c r="C40" s="68">
        <v>484.44</v>
      </c>
      <c r="D40" s="68">
        <v>933.15</v>
      </c>
      <c r="E40" s="68">
        <v>946.05899999999997</v>
      </c>
    </row>
    <row r="41" spans="1:5" s="4" customFormat="1" ht="8.4499999999999993" customHeight="1">
      <c r="A41" s="56" t="s">
        <v>953</v>
      </c>
      <c r="B41" s="57" t="s">
        <v>957</v>
      </c>
      <c r="C41" s="68">
        <v>1.675</v>
      </c>
      <c r="D41" s="68">
        <v>0</v>
      </c>
      <c r="E41" s="68">
        <v>15.122999999999999</v>
      </c>
    </row>
    <row r="42" spans="1:5" s="4" customFormat="1" ht="8.4499999999999993" customHeight="1">
      <c r="A42" s="56" t="s">
        <v>412</v>
      </c>
      <c r="B42" s="57" t="s">
        <v>154</v>
      </c>
      <c r="C42" s="68">
        <v>796.24099999999999</v>
      </c>
      <c r="D42" s="68">
        <v>594.02800000000002</v>
      </c>
      <c r="E42" s="68">
        <v>0</v>
      </c>
    </row>
    <row r="43" spans="1:5" s="4" customFormat="1" ht="8.4499999999999993" customHeight="1">
      <c r="A43" s="56" t="s">
        <v>413</v>
      </c>
      <c r="B43" s="57" t="s">
        <v>178</v>
      </c>
      <c r="C43" s="68">
        <v>328.81</v>
      </c>
      <c r="D43" s="68">
        <v>397.24799999999999</v>
      </c>
      <c r="E43" s="68">
        <v>592.18600000000004</v>
      </c>
    </row>
    <row r="44" spans="1:5" s="4" customFormat="1" ht="8.4499999999999993" customHeight="1">
      <c r="A44" s="56" t="s">
        <v>414</v>
      </c>
      <c r="B44" s="57" t="s">
        <v>201</v>
      </c>
      <c r="C44" s="68">
        <v>0</v>
      </c>
      <c r="D44" s="68">
        <v>0</v>
      </c>
      <c r="E44" s="68">
        <v>0</v>
      </c>
    </row>
    <row r="45" spans="1:5" s="4" customFormat="1" ht="8.4499999999999993" customHeight="1">
      <c r="A45" s="56" t="s">
        <v>415</v>
      </c>
      <c r="B45" s="57" t="s">
        <v>175</v>
      </c>
      <c r="C45" s="68">
        <v>24684.913</v>
      </c>
      <c r="D45" s="68">
        <v>21197.552</v>
      </c>
      <c r="E45" s="68">
        <v>21110.216</v>
      </c>
    </row>
    <row r="46" spans="1:5" s="4" customFormat="1" ht="8.4499999999999993" customHeight="1">
      <c r="A46" s="56" t="s">
        <v>416</v>
      </c>
      <c r="B46" s="57" t="s">
        <v>174</v>
      </c>
      <c r="C46" s="68">
        <v>459.90800000000002</v>
      </c>
      <c r="D46" s="68">
        <v>693.73099999999999</v>
      </c>
      <c r="E46" s="68">
        <v>582.10699999999997</v>
      </c>
    </row>
    <row r="47" spans="1:5" s="4" customFormat="1" ht="8.4499999999999993" customHeight="1">
      <c r="A47" s="56" t="s">
        <v>417</v>
      </c>
      <c r="B47" s="57" t="s">
        <v>210</v>
      </c>
      <c r="C47" s="68">
        <v>26397.566999999999</v>
      </c>
      <c r="D47" s="68">
        <v>16186.641</v>
      </c>
      <c r="E47" s="68">
        <v>12787.869000000001</v>
      </c>
    </row>
    <row r="48" spans="1:5" s="4" customFormat="1" ht="8.4499999999999993" customHeight="1">
      <c r="A48" s="56" t="s">
        <v>418</v>
      </c>
      <c r="B48" s="57" t="s">
        <v>167</v>
      </c>
      <c r="C48" s="68">
        <v>9.57</v>
      </c>
      <c r="D48" s="68">
        <v>289.08600000000001</v>
      </c>
      <c r="E48" s="68">
        <v>2199.105</v>
      </c>
    </row>
    <row r="49" spans="1:5" s="4" customFormat="1" ht="8.4499999999999993" customHeight="1">
      <c r="A49" s="56" t="s">
        <v>419</v>
      </c>
      <c r="B49" s="57" t="s">
        <v>170</v>
      </c>
      <c r="C49" s="68">
        <v>55757.813000000002</v>
      </c>
      <c r="D49" s="68">
        <v>358004.39600000001</v>
      </c>
      <c r="E49" s="68">
        <v>56100.555999999997</v>
      </c>
    </row>
    <row r="50" spans="1:5" s="4" customFormat="1" ht="8.4499999999999993" customHeight="1">
      <c r="A50" s="56" t="s">
        <v>420</v>
      </c>
      <c r="B50" s="57" t="s">
        <v>180</v>
      </c>
      <c r="C50" s="68">
        <v>955.28399999999999</v>
      </c>
      <c r="D50" s="68">
        <v>968.56399999999996</v>
      </c>
      <c r="E50" s="68">
        <v>4073.66</v>
      </c>
    </row>
    <row r="51" spans="1:5" s="4" customFormat="1" ht="8.4499999999999993" customHeight="1">
      <c r="A51" s="56" t="s">
        <v>421</v>
      </c>
      <c r="B51" s="57" t="s">
        <v>176</v>
      </c>
      <c r="C51" s="68">
        <v>0</v>
      </c>
      <c r="D51" s="68">
        <v>0.98599999999999999</v>
      </c>
      <c r="E51" s="68">
        <v>0</v>
      </c>
    </row>
    <row r="52" spans="1:5" s="4" customFormat="1" ht="8.4499999999999993" customHeight="1">
      <c r="A52" s="56" t="s">
        <v>422</v>
      </c>
      <c r="B52" s="57" t="s">
        <v>112</v>
      </c>
      <c r="C52" s="68">
        <v>7447.2330000000002</v>
      </c>
      <c r="D52" s="68">
        <v>9256.973</v>
      </c>
      <c r="E52" s="68">
        <v>10652.906999999999</v>
      </c>
    </row>
    <row r="53" spans="1:5" s="4" customFormat="1" ht="8.4499999999999993" customHeight="1">
      <c r="A53" s="56" t="s">
        <v>423</v>
      </c>
      <c r="B53" s="57" t="s">
        <v>894</v>
      </c>
      <c r="C53" s="68">
        <v>21457.363000000001</v>
      </c>
      <c r="D53" s="68">
        <v>8643.7780000000002</v>
      </c>
      <c r="E53" s="68">
        <v>9210.3559999999998</v>
      </c>
    </row>
    <row r="54" spans="1:5" s="4" customFormat="1" ht="8.4499999999999993" customHeight="1">
      <c r="A54" s="56" t="s">
        <v>424</v>
      </c>
      <c r="B54" s="57" t="s">
        <v>168</v>
      </c>
      <c r="C54" s="68">
        <v>0</v>
      </c>
      <c r="D54" s="68" t="s">
        <v>1047</v>
      </c>
      <c r="E54" s="68">
        <v>26.972000000000001</v>
      </c>
    </row>
    <row r="55" spans="1:5" s="4" customFormat="1" ht="8.4499999999999993" customHeight="1">
      <c r="A55" s="56" t="s">
        <v>952</v>
      </c>
      <c r="B55" s="57" t="s">
        <v>958</v>
      </c>
      <c r="C55" s="68">
        <v>0</v>
      </c>
      <c r="D55" s="68">
        <v>0</v>
      </c>
      <c r="E55" s="68">
        <v>0</v>
      </c>
    </row>
    <row r="56" spans="1:5" s="4" customFormat="1" ht="8.4499999999999993" customHeight="1">
      <c r="A56" s="56" t="s">
        <v>425</v>
      </c>
      <c r="B56" s="57" t="s">
        <v>169</v>
      </c>
      <c r="C56" s="68">
        <v>676902.82</v>
      </c>
      <c r="D56" s="68">
        <v>656518.36800000002</v>
      </c>
      <c r="E56" s="68">
        <v>705744.89099999995</v>
      </c>
    </row>
    <row r="57" spans="1:5" s="4" customFormat="1" ht="8.4499999999999993" customHeight="1">
      <c r="A57" s="56" t="s">
        <v>426</v>
      </c>
      <c r="B57" s="57" t="s">
        <v>37</v>
      </c>
      <c r="C57" s="68">
        <v>269677.179</v>
      </c>
      <c r="D57" s="68">
        <v>269563.04499999998</v>
      </c>
      <c r="E57" s="68">
        <v>299817.11700000003</v>
      </c>
    </row>
    <row r="58" spans="1:5" s="4" customFormat="1" ht="8.4499999999999993" customHeight="1">
      <c r="A58" s="56" t="s">
        <v>427</v>
      </c>
      <c r="B58" s="57" t="s">
        <v>177</v>
      </c>
      <c r="C58" s="68">
        <v>5772.4009999999998</v>
      </c>
      <c r="D58" s="68">
        <v>2546.3209999999999</v>
      </c>
      <c r="E58" s="68">
        <v>6842.9089999999997</v>
      </c>
    </row>
    <row r="59" spans="1:5" s="4" customFormat="1" ht="8.4499999999999993" customHeight="1">
      <c r="A59" s="56" t="s">
        <v>428</v>
      </c>
      <c r="B59" s="57" t="s">
        <v>185</v>
      </c>
      <c r="C59" s="68">
        <v>136993.315</v>
      </c>
      <c r="D59" s="68">
        <v>149060.80900000001</v>
      </c>
      <c r="E59" s="68">
        <v>147482.4</v>
      </c>
    </row>
    <row r="60" spans="1:5" s="4" customFormat="1" ht="8.4499999999999993" customHeight="1">
      <c r="A60" s="56" t="s">
        <v>429</v>
      </c>
      <c r="B60" s="57" t="s">
        <v>193</v>
      </c>
      <c r="C60" s="68">
        <v>215375.39799999999</v>
      </c>
      <c r="D60" s="68">
        <v>353939.18</v>
      </c>
      <c r="E60" s="68">
        <v>374327.94799999997</v>
      </c>
    </row>
    <row r="61" spans="1:5" s="4" customFormat="1" ht="8.4499999999999993" customHeight="1">
      <c r="A61" s="56" t="s">
        <v>430</v>
      </c>
      <c r="B61" s="57" t="s">
        <v>186</v>
      </c>
      <c r="C61" s="68">
        <v>2.0840000000000001</v>
      </c>
      <c r="D61" s="68">
        <v>53</v>
      </c>
      <c r="E61" s="68">
        <v>32.5</v>
      </c>
    </row>
    <row r="62" spans="1:5" s="4" customFormat="1" ht="8.4499999999999993" customHeight="1">
      <c r="A62" s="56" t="s">
        <v>431</v>
      </c>
      <c r="B62" s="57" t="s">
        <v>194</v>
      </c>
      <c r="C62" s="68">
        <v>25003.108</v>
      </c>
      <c r="D62" s="68">
        <v>20069.081999999999</v>
      </c>
      <c r="E62" s="68">
        <v>18172.669999999998</v>
      </c>
    </row>
    <row r="63" spans="1:5" s="4" customFormat="1" ht="8.4499999999999993" customHeight="1">
      <c r="A63" s="56" t="s">
        <v>432</v>
      </c>
      <c r="B63" s="57" t="s">
        <v>91</v>
      </c>
      <c r="C63" s="68">
        <v>0</v>
      </c>
      <c r="D63" s="68">
        <v>0</v>
      </c>
      <c r="E63" s="68">
        <v>0</v>
      </c>
    </row>
    <row r="64" spans="1:5" s="4" customFormat="1" ht="8.4499999999999993" customHeight="1">
      <c r="A64" s="56" t="s">
        <v>433</v>
      </c>
      <c r="B64" s="57" t="s">
        <v>156</v>
      </c>
      <c r="C64" s="68">
        <v>316.012</v>
      </c>
      <c r="D64" s="68">
        <v>169.66800000000001</v>
      </c>
      <c r="E64" s="68">
        <v>4.6139999999999999</v>
      </c>
    </row>
    <row r="65" spans="1:5" s="4" customFormat="1" ht="8.4499999999999993" customHeight="1">
      <c r="A65" s="56" t="s">
        <v>434</v>
      </c>
      <c r="B65" s="57" t="s">
        <v>183</v>
      </c>
      <c r="C65" s="68">
        <v>0</v>
      </c>
      <c r="D65" s="68">
        <v>0</v>
      </c>
      <c r="E65" s="68">
        <v>0</v>
      </c>
    </row>
    <row r="66" spans="1:5" s="4" customFormat="1" ht="8.4499999999999993" customHeight="1">
      <c r="A66" s="56" t="s">
        <v>435</v>
      </c>
      <c r="B66" s="57" t="s">
        <v>188</v>
      </c>
      <c r="C66" s="68">
        <v>865.21299999999997</v>
      </c>
      <c r="D66" s="68">
        <v>494.1</v>
      </c>
      <c r="E66" s="68">
        <v>748.577</v>
      </c>
    </row>
    <row r="67" spans="1:5" s="4" customFormat="1" ht="8.4499999999999993" customHeight="1">
      <c r="A67" s="56" t="s">
        <v>436</v>
      </c>
      <c r="B67" s="57" t="s">
        <v>184</v>
      </c>
      <c r="C67" s="68">
        <v>1980.414</v>
      </c>
      <c r="D67" s="68">
        <v>3112.1379999999999</v>
      </c>
      <c r="E67" s="68">
        <v>4425.3530000000001</v>
      </c>
    </row>
    <row r="68" spans="1:5" s="4" customFormat="1" ht="8.4499999999999993" customHeight="1">
      <c r="A68" s="56" t="s">
        <v>437</v>
      </c>
      <c r="B68" s="57" t="s">
        <v>187</v>
      </c>
      <c r="C68" s="68" t="s">
        <v>1047</v>
      </c>
      <c r="D68" s="68">
        <v>0</v>
      </c>
      <c r="E68" s="68">
        <v>0</v>
      </c>
    </row>
    <row r="69" spans="1:5" s="4" customFormat="1" ht="8.4499999999999993" customHeight="1">
      <c r="A69" s="56" t="s">
        <v>895</v>
      </c>
      <c r="B69" s="57" t="s">
        <v>896</v>
      </c>
      <c r="C69" s="68">
        <v>0</v>
      </c>
      <c r="D69" s="68">
        <v>0</v>
      </c>
      <c r="E69" s="68">
        <v>0</v>
      </c>
    </row>
    <row r="70" spans="1:5" s="4" customFormat="1" ht="8.4499999999999993" customHeight="1">
      <c r="A70" s="56" t="s">
        <v>438</v>
      </c>
      <c r="B70" s="57" t="s">
        <v>897</v>
      </c>
      <c r="C70" s="68">
        <v>17348.037</v>
      </c>
      <c r="D70" s="68">
        <v>29997.064999999999</v>
      </c>
      <c r="E70" s="68">
        <v>50495.43</v>
      </c>
    </row>
    <row r="71" spans="1:5" s="4" customFormat="1" ht="8.4499999999999993" customHeight="1">
      <c r="A71" s="56" t="s">
        <v>439</v>
      </c>
      <c r="B71" s="57" t="s">
        <v>190</v>
      </c>
      <c r="C71" s="68">
        <v>10028.319</v>
      </c>
      <c r="D71" s="68">
        <v>18786.344000000001</v>
      </c>
      <c r="E71" s="68">
        <v>33925.582000000002</v>
      </c>
    </row>
    <row r="72" spans="1:5" s="4" customFormat="1" ht="8.4499999999999993" customHeight="1">
      <c r="A72" s="56" t="s">
        <v>440</v>
      </c>
      <c r="B72" s="57" t="s">
        <v>189</v>
      </c>
      <c r="C72" s="68">
        <v>1196.3040000000001</v>
      </c>
      <c r="D72" s="68">
        <v>2623.7539999999999</v>
      </c>
      <c r="E72" s="68">
        <v>2215.7069999999999</v>
      </c>
    </row>
    <row r="73" spans="1:5" s="4" customFormat="1" ht="8.4499999999999993" customHeight="1">
      <c r="A73" s="56" t="s">
        <v>441</v>
      </c>
      <c r="B73" s="57" t="s">
        <v>191</v>
      </c>
      <c r="C73" s="68">
        <v>529208.42500000005</v>
      </c>
      <c r="D73" s="68">
        <v>663686.25800000003</v>
      </c>
      <c r="E73" s="68">
        <v>884323.745</v>
      </c>
    </row>
    <row r="74" spans="1:5" s="4" customFormat="1" ht="8.4499999999999993" customHeight="1">
      <c r="A74" s="56" t="s">
        <v>442</v>
      </c>
      <c r="B74" s="57" t="s">
        <v>192</v>
      </c>
      <c r="C74" s="68">
        <v>0</v>
      </c>
      <c r="D74" s="68">
        <v>0</v>
      </c>
      <c r="E74" s="68">
        <v>0</v>
      </c>
    </row>
    <row r="75" spans="1:5" s="4" customFormat="1" ht="8.4499999999999993" customHeight="1">
      <c r="A75" s="56" t="s">
        <v>443</v>
      </c>
      <c r="B75" s="57" t="s">
        <v>195</v>
      </c>
      <c r="C75" s="68">
        <v>211744.43400000001</v>
      </c>
      <c r="D75" s="68">
        <v>246186.18299999999</v>
      </c>
      <c r="E75" s="68">
        <v>242447.81099999999</v>
      </c>
    </row>
    <row r="76" spans="1:5" s="4" customFormat="1" ht="8.4499999999999993" customHeight="1">
      <c r="A76" s="56" t="s">
        <v>444</v>
      </c>
      <c r="B76" s="57" t="s">
        <v>196</v>
      </c>
      <c r="C76" s="68">
        <v>21949.967000000001</v>
      </c>
      <c r="D76" s="68">
        <v>27609.373</v>
      </c>
      <c r="E76" s="68">
        <v>24255.231</v>
      </c>
    </row>
    <row r="77" spans="1:5" s="4" customFormat="1" ht="8.4499999999999993" customHeight="1">
      <c r="A77" s="56" t="s">
        <v>445</v>
      </c>
      <c r="B77" s="57" t="s">
        <v>199</v>
      </c>
      <c r="C77" s="68">
        <v>93407.645999999993</v>
      </c>
      <c r="D77" s="68">
        <v>81716.017000000007</v>
      </c>
      <c r="E77" s="68">
        <v>121715.236</v>
      </c>
    </row>
    <row r="78" spans="1:5" s="4" customFormat="1" ht="8.4499999999999993" customHeight="1">
      <c r="A78" s="56" t="s">
        <v>446</v>
      </c>
      <c r="B78" s="57" t="s">
        <v>200</v>
      </c>
      <c r="C78" s="68">
        <v>5204.6790000000001</v>
      </c>
      <c r="D78" s="68">
        <v>5482.0569999999998</v>
      </c>
      <c r="E78" s="68">
        <v>2742.355</v>
      </c>
    </row>
    <row r="79" spans="1:5" s="4" customFormat="1" ht="8.4499999999999993" customHeight="1">
      <c r="A79" s="56" t="s">
        <v>898</v>
      </c>
      <c r="B79" s="57" t="s">
        <v>899</v>
      </c>
      <c r="C79" s="68">
        <v>0</v>
      </c>
      <c r="D79" s="68">
        <v>0</v>
      </c>
      <c r="E79" s="68">
        <v>0</v>
      </c>
    </row>
    <row r="80" spans="1:5" s="4" customFormat="1" ht="8.4499999999999993" customHeight="1">
      <c r="A80" s="56" t="s">
        <v>447</v>
      </c>
      <c r="B80" s="57" t="s">
        <v>202</v>
      </c>
      <c r="C80" s="68">
        <v>22479.718000000001</v>
      </c>
      <c r="D80" s="68">
        <v>25306.794999999998</v>
      </c>
      <c r="E80" s="68">
        <v>11645.334000000001</v>
      </c>
    </row>
    <row r="81" spans="1:7" s="4" customFormat="1" ht="8.4499999999999993" customHeight="1">
      <c r="A81" s="56" t="s">
        <v>448</v>
      </c>
      <c r="B81" s="57" t="s">
        <v>205</v>
      </c>
      <c r="C81" s="68">
        <v>250203.58900000001</v>
      </c>
      <c r="D81" s="68">
        <v>282654.19900000002</v>
      </c>
      <c r="E81" s="68">
        <v>325850.549</v>
      </c>
    </row>
    <row r="82" spans="1:7" s="4" customFormat="1" ht="8.4499999999999993" customHeight="1">
      <c r="A82" s="56" t="s">
        <v>449</v>
      </c>
      <c r="B82" s="57" t="s">
        <v>214</v>
      </c>
      <c r="C82" s="68">
        <v>2983.721</v>
      </c>
      <c r="D82" s="68">
        <v>2527.3809999999999</v>
      </c>
      <c r="E82" s="68">
        <v>82.186000000000007</v>
      </c>
    </row>
    <row r="83" spans="1:7" s="4" customFormat="1" ht="8.4499999999999993" customHeight="1">
      <c r="A83" s="56" t="s">
        <v>450</v>
      </c>
      <c r="B83" s="57" t="s">
        <v>215</v>
      </c>
      <c r="C83" s="68">
        <v>4077.7330000000002</v>
      </c>
      <c r="D83" s="68">
        <v>11460.508</v>
      </c>
      <c r="E83" s="68">
        <v>3996.2269999999999</v>
      </c>
    </row>
    <row r="84" spans="1:7" ht="4.5" customHeight="1" thickBot="1">
      <c r="A84" s="78"/>
      <c r="B84" s="159"/>
      <c r="C84" s="164"/>
      <c r="D84" s="164"/>
      <c r="E84" s="164"/>
      <c r="G84" s="4"/>
    </row>
    <row r="85" spans="1:7" ht="9" customHeight="1" thickTop="1">
      <c r="A85" s="559" t="s">
        <v>836</v>
      </c>
      <c r="B85" s="559"/>
      <c r="C85" s="559"/>
      <c r="D85" s="559"/>
      <c r="E85" s="559"/>
      <c r="G85" s="4"/>
    </row>
    <row r="86" spans="1:7" ht="9" customHeight="1">
      <c r="G86" s="4"/>
    </row>
    <row r="87" spans="1:7" ht="9" customHeight="1">
      <c r="G87" s="4"/>
    </row>
    <row r="88" spans="1:7" ht="9" customHeight="1"/>
    <row r="89" spans="1:7" ht="9" customHeight="1"/>
    <row r="90" spans="1:7" ht="9" customHeight="1"/>
    <row r="91" spans="1:7" ht="9" customHeight="1"/>
    <row r="92" spans="1:7" ht="9" customHeight="1"/>
    <row r="93" spans="1:7" ht="9" customHeight="1"/>
    <row r="94" spans="1:7" ht="9" customHeight="1"/>
    <row r="95" spans="1:7" ht="9" customHeight="1"/>
    <row r="96" spans="1:7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</sheetData>
  <mergeCells count="3">
    <mergeCell ref="A1:E1"/>
    <mergeCell ref="A2:C2"/>
    <mergeCell ref="A85:E85"/>
  </mergeCells>
  <conditionalFormatting sqref="C4:E4 C2:E2 A2:B4 A5:E83">
    <cfRule type="cellIs" dxfId="1461" priority="324" operator="between">
      <formula>0.001</formula>
      <formula>0.499</formula>
    </cfRule>
  </conditionalFormatting>
  <conditionalFormatting sqref="C5:E83">
    <cfRule type="cellIs" dxfId="1460" priority="322" operator="between">
      <formula>0.001</formula>
      <formula>0.499</formula>
    </cfRule>
  </conditionalFormatting>
  <conditionalFormatting sqref="C5:E83">
    <cfRule type="cellIs" dxfId="1459" priority="321" stopIfTrue="1" operator="between">
      <formula>0.499</formula>
      <formula>0.599</formula>
    </cfRule>
  </conditionalFormatting>
  <conditionalFormatting sqref="C9:E9">
    <cfRule type="cellIs" dxfId="1458" priority="320" operator="between">
      <formula>0.001</formula>
      <formula>0.499</formula>
    </cfRule>
  </conditionalFormatting>
  <conditionalFormatting sqref="C9:E9">
    <cfRule type="cellIs" dxfId="1457" priority="319" stopIfTrue="1" operator="between">
      <formula>0.499</formula>
      <formula>0.599</formula>
    </cfRule>
  </conditionalFormatting>
  <conditionalFormatting sqref="C9:E9">
    <cfRule type="cellIs" dxfId="1456" priority="318" operator="between">
      <formula>0.001</formula>
      <formula>0.499</formula>
    </cfRule>
  </conditionalFormatting>
  <conditionalFormatting sqref="C9:E9">
    <cfRule type="cellIs" dxfId="1455" priority="317" stopIfTrue="1" operator="between">
      <formula>0.499</formula>
      <formula>0.599</formula>
    </cfRule>
  </conditionalFormatting>
  <conditionalFormatting sqref="C9:E9">
    <cfRule type="cellIs" dxfId="1454" priority="316" operator="between">
      <formula>0.001</formula>
      <formula>0.499</formula>
    </cfRule>
  </conditionalFormatting>
  <conditionalFormatting sqref="C9:E9">
    <cfRule type="cellIs" dxfId="1453" priority="315" operator="between">
      <formula>0.001</formula>
      <formula>0.499</formula>
    </cfRule>
  </conditionalFormatting>
  <conditionalFormatting sqref="C9:E9">
    <cfRule type="cellIs" dxfId="1452" priority="314" operator="between">
      <formula>0.001</formula>
      <formula>0.499</formula>
    </cfRule>
  </conditionalFormatting>
  <conditionalFormatting sqref="C9:E9">
    <cfRule type="cellIs" dxfId="1451" priority="313" operator="between">
      <formula>0.001</formula>
      <formula>0.499</formula>
    </cfRule>
  </conditionalFormatting>
  <conditionalFormatting sqref="C9:E9">
    <cfRule type="cellIs" dxfId="1450" priority="312" operator="between">
      <formula>0.001</formula>
      <formula>0.499</formula>
    </cfRule>
  </conditionalFormatting>
  <conditionalFormatting sqref="C12:E14">
    <cfRule type="cellIs" dxfId="1449" priority="311" operator="between">
      <formula>0.001</formula>
      <formula>0.499</formula>
    </cfRule>
  </conditionalFormatting>
  <conditionalFormatting sqref="C12:E14">
    <cfRule type="cellIs" dxfId="1448" priority="310" stopIfTrue="1" operator="between">
      <formula>0.499</formula>
      <formula>0.599</formula>
    </cfRule>
  </conditionalFormatting>
  <conditionalFormatting sqref="C12:E14">
    <cfRule type="cellIs" dxfId="1447" priority="309" operator="between">
      <formula>0.001</formula>
      <formula>0.499</formula>
    </cfRule>
  </conditionalFormatting>
  <conditionalFormatting sqref="C12:E14">
    <cfRule type="cellIs" dxfId="1446" priority="308" stopIfTrue="1" operator="between">
      <formula>0.499</formula>
      <formula>0.599</formula>
    </cfRule>
  </conditionalFormatting>
  <conditionalFormatting sqref="C12:E14">
    <cfRule type="cellIs" dxfId="1445" priority="307" operator="between">
      <formula>0.001</formula>
      <formula>0.499</formula>
    </cfRule>
  </conditionalFormatting>
  <conditionalFormatting sqref="C12:E14">
    <cfRule type="cellIs" dxfId="1444" priority="306" operator="between">
      <formula>0.001</formula>
      <formula>0.499</formula>
    </cfRule>
  </conditionalFormatting>
  <conditionalFormatting sqref="C12:E14">
    <cfRule type="cellIs" dxfId="1443" priority="305" operator="between">
      <formula>0.001</formula>
      <formula>0.499</formula>
    </cfRule>
  </conditionalFormatting>
  <conditionalFormatting sqref="C12:E14">
    <cfRule type="cellIs" dxfId="1442" priority="304" operator="between">
      <formula>0.001</formula>
      <formula>0.499</formula>
    </cfRule>
  </conditionalFormatting>
  <conditionalFormatting sqref="C12:E14">
    <cfRule type="cellIs" dxfId="1441" priority="303" operator="between">
      <formula>0.001</formula>
      <formula>0.499</formula>
    </cfRule>
  </conditionalFormatting>
  <conditionalFormatting sqref="C63:E63">
    <cfRule type="cellIs" dxfId="1440" priority="302" operator="between">
      <formula>0.001</formula>
      <formula>0.499</formula>
    </cfRule>
  </conditionalFormatting>
  <conditionalFormatting sqref="C63:E63">
    <cfRule type="cellIs" dxfId="1439" priority="301" stopIfTrue="1" operator="between">
      <formula>0.499</formula>
      <formula>0.599</formula>
    </cfRule>
  </conditionalFormatting>
  <conditionalFormatting sqref="C63:E63">
    <cfRule type="cellIs" dxfId="1438" priority="300" operator="between">
      <formula>0.001</formula>
      <formula>0.499</formula>
    </cfRule>
  </conditionalFormatting>
  <conditionalFormatting sqref="C63:E63">
    <cfRule type="cellIs" dxfId="1437" priority="299" stopIfTrue="1" operator="between">
      <formula>0.499</formula>
      <formula>0.599</formula>
    </cfRule>
  </conditionalFormatting>
  <conditionalFormatting sqref="C63:E63">
    <cfRule type="cellIs" dxfId="1436" priority="298" operator="between">
      <formula>0.001</formula>
      <formula>0.499</formula>
    </cfRule>
  </conditionalFormatting>
  <conditionalFormatting sqref="C63:E63">
    <cfRule type="cellIs" dxfId="1435" priority="297" operator="between">
      <formula>0.001</formula>
      <formula>0.499</formula>
    </cfRule>
  </conditionalFormatting>
  <conditionalFormatting sqref="C63:E63">
    <cfRule type="cellIs" dxfId="1434" priority="296" operator="between">
      <formula>0.001</formula>
      <formula>0.499</formula>
    </cfRule>
  </conditionalFormatting>
  <conditionalFormatting sqref="C63:E63">
    <cfRule type="cellIs" dxfId="1433" priority="295" operator="between">
      <formula>0.001</formula>
      <formula>0.499</formula>
    </cfRule>
  </conditionalFormatting>
  <conditionalFormatting sqref="C63:E63">
    <cfRule type="cellIs" dxfId="1432" priority="294" operator="between">
      <formula>0.001</formula>
      <formula>0.499</formula>
    </cfRule>
  </conditionalFormatting>
  <conditionalFormatting sqref="C69:E69">
    <cfRule type="cellIs" dxfId="1431" priority="293" operator="between">
      <formula>0.001</formula>
      <formula>0.499</formula>
    </cfRule>
  </conditionalFormatting>
  <conditionalFormatting sqref="C69:E69">
    <cfRule type="cellIs" dxfId="1430" priority="292" stopIfTrue="1" operator="between">
      <formula>0.499</formula>
      <formula>0.599</formula>
    </cfRule>
  </conditionalFormatting>
  <conditionalFormatting sqref="C69:E69">
    <cfRule type="cellIs" dxfId="1429" priority="291" operator="between">
      <formula>0.001</formula>
      <formula>0.499</formula>
    </cfRule>
  </conditionalFormatting>
  <conditionalFormatting sqref="C69:E69">
    <cfRule type="cellIs" dxfId="1428" priority="290" stopIfTrue="1" operator="between">
      <formula>0.499</formula>
      <formula>0.599</formula>
    </cfRule>
  </conditionalFormatting>
  <conditionalFormatting sqref="C69:E69">
    <cfRule type="cellIs" dxfId="1427" priority="289" operator="between">
      <formula>0.001</formula>
      <formula>0.499</formula>
    </cfRule>
  </conditionalFormatting>
  <conditionalFormatting sqref="C69:E69">
    <cfRule type="cellIs" dxfId="1426" priority="288" operator="between">
      <formula>0.001</formula>
      <formula>0.499</formula>
    </cfRule>
  </conditionalFormatting>
  <conditionalFormatting sqref="C69:E69">
    <cfRule type="cellIs" dxfId="1425" priority="287" operator="between">
      <formula>0.001</formula>
      <formula>0.499</formula>
    </cfRule>
  </conditionalFormatting>
  <conditionalFormatting sqref="C69:E69">
    <cfRule type="cellIs" dxfId="1424" priority="286" operator="between">
      <formula>0.001</formula>
      <formula>0.499</formula>
    </cfRule>
  </conditionalFormatting>
  <conditionalFormatting sqref="C69:E69">
    <cfRule type="cellIs" dxfId="1423" priority="285" operator="between">
      <formula>0.001</formula>
      <formula>0.499</formula>
    </cfRule>
  </conditionalFormatting>
  <conditionalFormatting sqref="C74:E74">
    <cfRule type="cellIs" dxfId="1422" priority="284" operator="between">
      <formula>0.001</formula>
      <formula>0.499</formula>
    </cfRule>
  </conditionalFormatting>
  <conditionalFormatting sqref="C74:E74">
    <cfRule type="cellIs" dxfId="1421" priority="283" stopIfTrue="1" operator="between">
      <formula>0.499</formula>
      <formula>0.599</formula>
    </cfRule>
  </conditionalFormatting>
  <conditionalFormatting sqref="C74:E74">
    <cfRule type="cellIs" dxfId="1420" priority="282" operator="between">
      <formula>0.001</formula>
      <formula>0.499</formula>
    </cfRule>
  </conditionalFormatting>
  <conditionalFormatting sqref="C74:E74">
    <cfRule type="cellIs" dxfId="1419" priority="281" stopIfTrue="1" operator="between">
      <formula>0.499</formula>
      <formula>0.599</formula>
    </cfRule>
  </conditionalFormatting>
  <conditionalFormatting sqref="C74:E74">
    <cfRule type="cellIs" dxfId="1418" priority="280" operator="between">
      <formula>0.001</formula>
      <formula>0.499</formula>
    </cfRule>
  </conditionalFormatting>
  <conditionalFormatting sqref="C74:E74">
    <cfRule type="cellIs" dxfId="1417" priority="279" operator="between">
      <formula>0.001</formula>
      <formula>0.499</formula>
    </cfRule>
  </conditionalFormatting>
  <conditionalFormatting sqref="C74:E74">
    <cfRule type="cellIs" dxfId="1416" priority="278" operator="between">
      <formula>0.001</formula>
      <formula>0.499</formula>
    </cfRule>
  </conditionalFormatting>
  <conditionalFormatting sqref="C74:E74">
    <cfRule type="cellIs" dxfId="1415" priority="277" operator="between">
      <formula>0.001</formula>
      <formula>0.499</formula>
    </cfRule>
  </conditionalFormatting>
  <conditionalFormatting sqref="C74:E74">
    <cfRule type="cellIs" dxfId="1414" priority="276" operator="between">
      <formula>0.001</formula>
      <formula>0.499</formula>
    </cfRule>
  </conditionalFormatting>
  <conditionalFormatting sqref="E5:E83">
    <cfRule type="cellIs" dxfId="1413" priority="275" operator="between">
      <formula>0.001</formula>
      <formula>0.499</formula>
    </cfRule>
  </conditionalFormatting>
  <conditionalFormatting sqref="E5:E83">
    <cfRule type="cellIs" dxfId="1412" priority="274" operator="between">
      <formula>0.001</formula>
      <formula>0.499</formula>
    </cfRule>
  </conditionalFormatting>
  <conditionalFormatting sqref="E5:E83">
    <cfRule type="cellIs" dxfId="1411" priority="273" operator="between">
      <formula>0.001</formula>
      <formula>0.499</formula>
    </cfRule>
  </conditionalFormatting>
  <conditionalFormatting sqref="E5:E83">
    <cfRule type="cellIs" dxfId="1410" priority="272" operator="between">
      <formula>0.001</formula>
      <formula>0.499</formula>
    </cfRule>
  </conditionalFormatting>
  <conditionalFormatting sqref="E5:E83">
    <cfRule type="cellIs" dxfId="1409" priority="271" operator="between">
      <formula>0.001</formula>
      <formula>0.499</formula>
    </cfRule>
  </conditionalFormatting>
  <conditionalFormatting sqref="E6">
    <cfRule type="cellIs" dxfId="1408" priority="270" operator="between">
      <formula>0.001</formula>
      <formula>0.499</formula>
    </cfRule>
  </conditionalFormatting>
  <conditionalFormatting sqref="E6">
    <cfRule type="cellIs" dxfId="1407" priority="269" operator="between">
      <formula>0.001</formula>
      <formula>0.499</formula>
    </cfRule>
  </conditionalFormatting>
  <conditionalFormatting sqref="E6">
    <cfRule type="cellIs" dxfId="1406" priority="268" operator="between">
      <formula>0.001</formula>
      <formula>0.499</formula>
    </cfRule>
  </conditionalFormatting>
  <conditionalFormatting sqref="E6">
    <cfRule type="cellIs" dxfId="1405" priority="267" operator="between">
      <formula>0.001</formula>
      <formula>0.499</formula>
    </cfRule>
  </conditionalFormatting>
  <conditionalFormatting sqref="E6">
    <cfRule type="cellIs" dxfId="1404" priority="266" operator="between">
      <formula>0.001</formula>
      <formula>0.499</formula>
    </cfRule>
  </conditionalFormatting>
  <conditionalFormatting sqref="E8">
    <cfRule type="cellIs" dxfId="1403" priority="265" operator="between">
      <formula>0.001</formula>
      <formula>0.499</formula>
    </cfRule>
  </conditionalFormatting>
  <conditionalFormatting sqref="E8">
    <cfRule type="cellIs" dxfId="1402" priority="264" operator="between">
      <formula>0.001</formula>
      <formula>0.499</formula>
    </cfRule>
  </conditionalFormatting>
  <conditionalFormatting sqref="E8">
    <cfRule type="cellIs" dxfId="1401" priority="263" operator="between">
      <formula>0.001</formula>
      <formula>0.499</formula>
    </cfRule>
  </conditionalFormatting>
  <conditionalFormatting sqref="E8">
    <cfRule type="cellIs" dxfId="1400" priority="262" operator="between">
      <formula>0.001</formula>
      <formula>0.499</formula>
    </cfRule>
  </conditionalFormatting>
  <conditionalFormatting sqref="E8">
    <cfRule type="cellIs" dxfId="1399" priority="261" operator="between">
      <formula>0.001</formula>
      <formula>0.499</formula>
    </cfRule>
  </conditionalFormatting>
  <conditionalFormatting sqref="E5:E83">
    <cfRule type="cellIs" dxfId="1398" priority="260" operator="between">
      <formula>0.001</formula>
      <formula>0.499</formula>
    </cfRule>
  </conditionalFormatting>
  <conditionalFormatting sqref="E5:E83">
    <cfRule type="cellIs" dxfId="1397" priority="259" stopIfTrue="1" operator="between">
      <formula>0.499</formula>
      <formula>0.599</formula>
    </cfRule>
  </conditionalFormatting>
  <conditionalFormatting sqref="E5:E83">
    <cfRule type="cellIs" dxfId="1396" priority="258" operator="between">
      <formula>0.001</formula>
      <formula>0.499</formula>
    </cfRule>
  </conditionalFormatting>
  <conditionalFormatting sqref="E5:E83">
    <cfRule type="cellIs" dxfId="1395" priority="257" stopIfTrue="1" operator="between">
      <formula>0.499</formula>
      <formula>0.599</formula>
    </cfRule>
  </conditionalFormatting>
  <conditionalFormatting sqref="E69">
    <cfRule type="cellIs" dxfId="1394" priority="256" operator="between">
      <formula>0.001</formula>
      <formula>0.499</formula>
    </cfRule>
  </conditionalFormatting>
  <conditionalFormatting sqref="E69">
    <cfRule type="cellIs" dxfId="1393" priority="255" stopIfTrue="1" operator="between">
      <formula>0.499</formula>
      <formula>0.599</formula>
    </cfRule>
  </conditionalFormatting>
  <conditionalFormatting sqref="E69">
    <cfRule type="cellIs" dxfId="1392" priority="254" operator="between">
      <formula>0.001</formula>
      <formula>0.499</formula>
    </cfRule>
  </conditionalFormatting>
  <conditionalFormatting sqref="E69">
    <cfRule type="cellIs" dxfId="1391" priority="253" operator="between">
      <formula>0.001</formula>
      <formula>0.499</formula>
    </cfRule>
  </conditionalFormatting>
  <conditionalFormatting sqref="E69">
    <cfRule type="cellIs" dxfId="1390" priority="252" operator="between">
      <formula>0.001</formula>
      <formula>0.499</formula>
    </cfRule>
  </conditionalFormatting>
  <conditionalFormatting sqref="E69">
    <cfRule type="cellIs" dxfId="1389" priority="251" operator="between">
      <formula>0.001</formula>
      <formula>0.499</formula>
    </cfRule>
  </conditionalFormatting>
  <conditionalFormatting sqref="E69">
    <cfRule type="cellIs" dxfId="1388" priority="250" stopIfTrue="1" operator="between">
      <formula>0.499</formula>
      <formula>0.599</formula>
    </cfRule>
  </conditionalFormatting>
  <conditionalFormatting sqref="E69">
    <cfRule type="cellIs" dxfId="1387" priority="249" operator="between">
      <formula>0.001</formula>
      <formula>0.499</formula>
    </cfRule>
  </conditionalFormatting>
  <conditionalFormatting sqref="E69">
    <cfRule type="cellIs" dxfId="1386" priority="248" stopIfTrue="1" operator="between">
      <formula>0.499</formula>
      <formula>0.599</formula>
    </cfRule>
  </conditionalFormatting>
  <conditionalFormatting sqref="E69">
    <cfRule type="cellIs" dxfId="1385" priority="247" operator="between">
      <formula>0.001</formula>
      <formula>0.499</formula>
    </cfRule>
  </conditionalFormatting>
  <conditionalFormatting sqref="E69">
    <cfRule type="cellIs" dxfId="1384" priority="246" stopIfTrue="1" operator="between">
      <formula>0.499</formula>
      <formula>0.599</formula>
    </cfRule>
  </conditionalFormatting>
  <conditionalFormatting sqref="E69">
    <cfRule type="cellIs" dxfId="1383" priority="245" operator="between">
      <formula>0.001</formula>
      <formula>0.499</formula>
    </cfRule>
  </conditionalFormatting>
  <conditionalFormatting sqref="E69">
    <cfRule type="cellIs" dxfId="1382" priority="244" operator="between">
      <formula>0.001</formula>
      <formula>0.499</formula>
    </cfRule>
  </conditionalFormatting>
  <conditionalFormatting sqref="E69">
    <cfRule type="cellIs" dxfId="1381" priority="243" operator="between">
      <formula>0.001</formula>
      <formula>0.499</formula>
    </cfRule>
  </conditionalFormatting>
  <conditionalFormatting sqref="E69">
    <cfRule type="cellIs" dxfId="1380" priority="242" operator="between">
      <formula>0.001</formula>
      <formula>0.499</formula>
    </cfRule>
  </conditionalFormatting>
  <conditionalFormatting sqref="E69">
    <cfRule type="cellIs" dxfId="1379" priority="241" operator="between">
      <formula>0.001</formula>
      <formula>0.499</formula>
    </cfRule>
  </conditionalFormatting>
  <conditionalFormatting sqref="E74">
    <cfRule type="cellIs" dxfId="1378" priority="240" operator="between">
      <formula>0.001</formula>
      <formula>0.499</formula>
    </cfRule>
  </conditionalFormatting>
  <conditionalFormatting sqref="E74">
    <cfRule type="cellIs" dxfId="1377" priority="239" stopIfTrue="1" operator="between">
      <formula>0.499</formula>
      <formula>0.599</formula>
    </cfRule>
  </conditionalFormatting>
  <conditionalFormatting sqref="E74">
    <cfRule type="cellIs" dxfId="1376" priority="238" operator="between">
      <formula>0.001</formula>
      <formula>0.499</formula>
    </cfRule>
  </conditionalFormatting>
  <conditionalFormatting sqref="E74">
    <cfRule type="cellIs" dxfId="1375" priority="237" operator="between">
      <formula>0.001</formula>
      <formula>0.499</formula>
    </cfRule>
  </conditionalFormatting>
  <conditionalFormatting sqref="E74">
    <cfRule type="cellIs" dxfId="1374" priority="236" operator="between">
      <formula>0.001</formula>
      <formula>0.499</formula>
    </cfRule>
  </conditionalFormatting>
  <conditionalFormatting sqref="E74">
    <cfRule type="cellIs" dxfId="1373" priority="235" operator="between">
      <formula>0.001</formula>
      <formula>0.499</formula>
    </cfRule>
  </conditionalFormatting>
  <conditionalFormatting sqref="E74">
    <cfRule type="cellIs" dxfId="1372" priority="234" stopIfTrue="1" operator="between">
      <formula>0.499</formula>
      <formula>0.599</formula>
    </cfRule>
  </conditionalFormatting>
  <conditionalFormatting sqref="E74">
    <cfRule type="cellIs" dxfId="1371" priority="233" operator="between">
      <formula>0.001</formula>
      <formula>0.499</formula>
    </cfRule>
  </conditionalFormatting>
  <conditionalFormatting sqref="E74">
    <cfRule type="cellIs" dxfId="1370" priority="232" stopIfTrue="1" operator="between">
      <formula>0.499</formula>
      <formula>0.599</formula>
    </cfRule>
  </conditionalFormatting>
  <conditionalFormatting sqref="E74">
    <cfRule type="cellIs" dxfId="1369" priority="231" operator="between">
      <formula>0.001</formula>
      <formula>0.499</formula>
    </cfRule>
  </conditionalFormatting>
  <conditionalFormatting sqref="E74">
    <cfRule type="cellIs" dxfId="1368" priority="230" stopIfTrue="1" operator="between">
      <formula>0.499</formula>
      <formula>0.599</formula>
    </cfRule>
  </conditionalFormatting>
  <conditionalFormatting sqref="E74">
    <cfRule type="cellIs" dxfId="1367" priority="229" operator="between">
      <formula>0.001</formula>
      <formula>0.499</formula>
    </cfRule>
  </conditionalFormatting>
  <conditionalFormatting sqref="E74">
    <cfRule type="cellIs" dxfId="1366" priority="228" operator="between">
      <formula>0.001</formula>
      <formula>0.499</formula>
    </cfRule>
  </conditionalFormatting>
  <conditionalFormatting sqref="E74">
    <cfRule type="cellIs" dxfId="1365" priority="227" operator="between">
      <formula>0.001</formula>
      <formula>0.499</formula>
    </cfRule>
  </conditionalFormatting>
  <conditionalFormatting sqref="E74">
    <cfRule type="cellIs" dxfId="1364" priority="226" operator="between">
      <formula>0.001</formula>
      <formula>0.499</formula>
    </cfRule>
  </conditionalFormatting>
  <conditionalFormatting sqref="E74">
    <cfRule type="cellIs" dxfId="1363" priority="225" operator="between">
      <formula>0.001</formula>
      <formula>0.499</formula>
    </cfRule>
  </conditionalFormatting>
  <conditionalFormatting sqref="E63">
    <cfRule type="cellIs" dxfId="1362" priority="224" operator="between">
      <formula>0.001</formula>
      <formula>0.499</formula>
    </cfRule>
  </conditionalFormatting>
  <conditionalFormatting sqref="E63">
    <cfRule type="cellIs" dxfId="1361" priority="223" stopIfTrue="1" operator="between">
      <formula>0.499</formula>
      <formula>0.599</formula>
    </cfRule>
  </conditionalFormatting>
  <conditionalFormatting sqref="E63">
    <cfRule type="cellIs" dxfId="1360" priority="222" operator="between">
      <formula>0.001</formula>
      <formula>0.499</formula>
    </cfRule>
  </conditionalFormatting>
  <conditionalFormatting sqref="E63">
    <cfRule type="cellIs" dxfId="1359" priority="221" operator="between">
      <formula>0.001</formula>
      <formula>0.499</formula>
    </cfRule>
  </conditionalFormatting>
  <conditionalFormatting sqref="E63">
    <cfRule type="cellIs" dxfId="1358" priority="220" operator="between">
      <formula>0.001</formula>
      <formula>0.499</formula>
    </cfRule>
  </conditionalFormatting>
  <conditionalFormatting sqref="E63">
    <cfRule type="cellIs" dxfId="1357" priority="219" operator="between">
      <formula>0.001</formula>
      <formula>0.499</formula>
    </cfRule>
  </conditionalFormatting>
  <conditionalFormatting sqref="E63">
    <cfRule type="cellIs" dxfId="1356" priority="218" stopIfTrue="1" operator="between">
      <formula>0.499</formula>
      <formula>0.599</formula>
    </cfRule>
  </conditionalFormatting>
  <conditionalFormatting sqref="E63">
    <cfRule type="cellIs" dxfId="1355" priority="217" operator="between">
      <formula>0.001</formula>
      <formula>0.499</formula>
    </cfRule>
  </conditionalFormatting>
  <conditionalFormatting sqref="E63">
    <cfRule type="cellIs" dxfId="1354" priority="216" stopIfTrue="1" operator="between">
      <formula>0.499</formula>
      <formula>0.599</formula>
    </cfRule>
  </conditionalFormatting>
  <conditionalFormatting sqref="E63">
    <cfRule type="cellIs" dxfId="1353" priority="215" operator="between">
      <formula>0.001</formula>
      <formula>0.499</formula>
    </cfRule>
  </conditionalFormatting>
  <conditionalFormatting sqref="E63">
    <cfRule type="cellIs" dxfId="1352" priority="214" stopIfTrue="1" operator="between">
      <formula>0.499</formula>
      <formula>0.599</formula>
    </cfRule>
  </conditionalFormatting>
  <conditionalFormatting sqref="E63">
    <cfRule type="cellIs" dxfId="1351" priority="213" operator="between">
      <formula>0.001</formula>
      <formula>0.499</formula>
    </cfRule>
  </conditionalFormatting>
  <conditionalFormatting sqref="E63">
    <cfRule type="cellIs" dxfId="1350" priority="212" operator="between">
      <formula>0.001</formula>
      <formula>0.499</formula>
    </cfRule>
  </conditionalFormatting>
  <conditionalFormatting sqref="E63">
    <cfRule type="cellIs" dxfId="1349" priority="211" operator="between">
      <formula>0.001</formula>
      <formula>0.499</formula>
    </cfRule>
  </conditionalFormatting>
  <conditionalFormatting sqref="E63">
    <cfRule type="cellIs" dxfId="1348" priority="210" operator="between">
      <formula>0.001</formula>
      <formula>0.499</formula>
    </cfRule>
  </conditionalFormatting>
  <conditionalFormatting sqref="E63">
    <cfRule type="cellIs" dxfId="1347" priority="209" operator="between">
      <formula>0.001</formula>
      <formula>0.499</formula>
    </cfRule>
  </conditionalFormatting>
  <conditionalFormatting sqref="E12:E14">
    <cfRule type="cellIs" dxfId="1346" priority="208" operator="between">
      <formula>0.001</formula>
      <formula>0.499</formula>
    </cfRule>
  </conditionalFormatting>
  <conditionalFormatting sqref="E12:E14">
    <cfRule type="cellIs" dxfId="1345" priority="207" stopIfTrue="1" operator="between">
      <formula>0.499</formula>
      <formula>0.599</formula>
    </cfRule>
  </conditionalFormatting>
  <conditionalFormatting sqref="E12:E14">
    <cfRule type="cellIs" dxfId="1344" priority="206" operator="between">
      <formula>0.001</formula>
      <formula>0.499</formula>
    </cfRule>
  </conditionalFormatting>
  <conditionalFormatting sqref="E12:E14">
    <cfRule type="cellIs" dxfId="1343" priority="205" operator="between">
      <formula>0.001</formula>
      <formula>0.499</formula>
    </cfRule>
  </conditionalFormatting>
  <conditionalFormatting sqref="E12:E14">
    <cfRule type="cellIs" dxfId="1342" priority="204" operator="between">
      <formula>0.001</formula>
      <formula>0.499</formula>
    </cfRule>
  </conditionalFormatting>
  <conditionalFormatting sqref="E12:E14">
    <cfRule type="cellIs" dxfId="1341" priority="203" operator="between">
      <formula>0.001</formula>
      <formula>0.499</formula>
    </cfRule>
  </conditionalFormatting>
  <conditionalFormatting sqref="E12:E14">
    <cfRule type="cellIs" dxfId="1340" priority="202" stopIfTrue="1" operator="between">
      <formula>0.499</formula>
      <formula>0.599</formula>
    </cfRule>
  </conditionalFormatting>
  <conditionalFormatting sqref="E12:E14">
    <cfRule type="cellIs" dxfId="1339" priority="201" operator="between">
      <formula>0.001</formula>
      <formula>0.499</formula>
    </cfRule>
  </conditionalFormatting>
  <conditionalFormatting sqref="E12:E14">
    <cfRule type="cellIs" dxfId="1338" priority="200" stopIfTrue="1" operator="between">
      <formula>0.499</formula>
      <formula>0.599</formula>
    </cfRule>
  </conditionalFormatting>
  <conditionalFormatting sqref="E12:E14">
    <cfRule type="cellIs" dxfId="1337" priority="199" operator="between">
      <formula>0.001</formula>
      <formula>0.499</formula>
    </cfRule>
  </conditionalFormatting>
  <conditionalFormatting sqref="E12:E14">
    <cfRule type="cellIs" dxfId="1336" priority="198" stopIfTrue="1" operator="between">
      <formula>0.499</formula>
      <formula>0.599</formula>
    </cfRule>
  </conditionalFormatting>
  <conditionalFormatting sqref="E12:E14">
    <cfRule type="cellIs" dxfId="1335" priority="197" operator="between">
      <formula>0.001</formula>
      <formula>0.499</formula>
    </cfRule>
  </conditionalFormatting>
  <conditionalFormatting sqref="E12:E14">
    <cfRule type="cellIs" dxfId="1334" priority="196" operator="between">
      <formula>0.001</formula>
      <formula>0.499</formula>
    </cfRule>
  </conditionalFormatting>
  <conditionalFormatting sqref="E12:E14">
    <cfRule type="cellIs" dxfId="1333" priority="195" operator="between">
      <formula>0.001</formula>
      <formula>0.499</formula>
    </cfRule>
  </conditionalFormatting>
  <conditionalFormatting sqref="E12:E14">
    <cfRule type="cellIs" dxfId="1332" priority="194" operator="between">
      <formula>0.001</formula>
      <formula>0.499</formula>
    </cfRule>
  </conditionalFormatting>
  <conditionalFormatting sqref="E12:E14">
    <cfRule type="cellIs" dxfId="1331" priority="193" operator="between">
      <formula>0.001</formula>
      <formula>0.499</formula>
    </cfRule>
  </conditionalFormatting>
  <conditionalFormatting sqref="E9">
    <cfRule type="cellIs" dxfId="1330" priority="192" operator="between">
      <formula>0.001</formula>
      <formula>0.499</formula>
    </cfRule>
  </conditionalFormatting>
  <conditionalFormatting sqref="E9">
    <cfRule type="cellIs" dxfId="1329" priority="191" stopIfTrue="1" operator="between">
      <formula>0.499</formula>
      <formula>0.599</formula>
    </cfRule>
  </conditionalFormatting>
  <conditionalFormatting sqref="E9">
    <cfRule type="cellIs" dxfId="1328" priority="190" operator="between">
      <formula>0.001</formula>
      <formula>0.499</formula>
    </cfRule>
  </conditionalFormatting>
  <conditionalFormatting sqref="E9">
    <cfRule type="cellIs" dxfId="1327" priority="189" operator="between">
      <formula>0.001</formula>
      <formula>0.499</formula>
    </cfRule>
  </conditionalFormatting>
  <conditionalFormatting sqref="E9">
    <cfRule type="cellIs" dxfId="1326" priority="188" operator="between">
      <formula>0.001</formula>
      <formula>0.499</formula>
    </cfRule>
  </conditionalFormatting>
  <conditionalFormatting sqref="E9">
    <cfRule type="cellIs" dxfId="1325" priority="187" operator="between">
      <formula>0.001</formula>
      <formula>0.499</formula>
    </cfRule>
  </conditionalFormatting>
  <conditionalFormatting sqref="E9">
    <cfRule type="cellIs" dxfId="1324" priority="186" stopIfTrue="1" operator="between">
      <formula>0.499</formula>
      <formula>0.599</formula>
    </cfRule>
  </conditionalFormatting>
  <conditionalFormatting sqref="E9">
    <cfRule type="cellIs" dxfId="1323" priority="185" operator="between">
      <formula>0.001</formula>
      <formula>0.499</formula>
    </cfRule>
  </conditionalFormatting>
  <conditionalFormatting sqref="E9">
    <cfRule type="cellIs" dxfId="1322" priority="184" stopIfTrue="1" operator="between">
      <formula>0.499</formula>
      <formula>0.599</formula>
    </cfRule>
  </conditionalFormatting>
  <conditionalFormatting sqref="E9">
    <cfRule type="cellIs" dxfId="1321" priority="183" operator="between">
      <formula>0.001</formula>
      <formula>0.499</formula>
    </cfRule>
  </conditionalFormatting>
  <conditionalFormatting sqref="E9">
    <cfRule type="cellIs" dxfId="1320" priority="182" stopIfTrue="1" operator="between">
      <formula>0.499</formula>
      <formula>0.599</formula>
    </cfRule>
  </conditionalFormatting>
  <conditionalFormatting sqref="E9">
    <cfRule type="cellIs" dxfId="1319" priority="181" operator="between">
      <formula>0.001</formula>
      <formula>0.499</formula>
    </cfRule>
  </conditionalFormatting>
  <conditionalFormatting sqref="E9">
    <cfRule type="cellIs" dxfId="1318" priority="180" operator="between">
      <formula>0.001</formula>
      <formula>0.499</formula>
    </cfRule>
  </conditionalFormatting>
  <conditionalFormatting sqref="E9">
    <cfRule type="cellIs" dxfId="1317" priority="179" operator="between">
      <formula>0.001</formula>
      <formula>0.499</formula>
    </cfRule>
  </conditionalFormatting>
  <conditionalFormatting sqref="E9">
    <cfRule type="cellIs" dxfId="1316" priority="178" operator="between">
      <formula>0.001</formula>
      <formula>0.499</formula>
    </cfRule>
  </conditionalFormatting>
  <conditionalFormatting sqref="E9">
    <cfRule type="cellIs" dxfId="1315" priority="177" operator="between">
      <formula>0.001</formula>
      <formula>0.499</formula>
    </cfRule>
  </conditionalFormatting>
  <conditionalFormatting sqref="C25">
    <cfRule type="cellIs" dxfId="1314" priority="176" operator="between">
      <formula>0.001</formula>
      <formula>0.499</formula>
    </cfRule>
  </conditionalFormatting>
  <conditionalFormatting sqref="D38">
    <cfRule type="cellIs" dxfId="1313" priority="175" operator="between">
      <formula>0.001</formula>
      <formula>0.499</formula>
    </cfRule>
  </conditionalFormatting>
  <conditionalFormatting sqref="C44">
    <cfRule type="cellIs" dxfId="1312" priority="174" operator="between">
      <formula>0.001</formula>
      <formula>0.499</formula>
    </cfRule>
  </conditionalFormatting>
  <conditionalFormatting sqref="E54">
    <cfRule type="cellIs" dxfId="1311" priority="173" operator="between">
      <formula>0.001</formula>
      <formula>0.499</formula>
    </cfRule>
  </conditionalFormatting>
  <conditionalFormatting sqref="D68">
    <cfRule type="cellIs" dxfId="1310" priority="172" operator="between">
      <formula>0.001</formula>
      <formula>0.499</formula>
    </cfRule>
  </conditionalFormatting>
  <conditionalFormatting sqref="A5:E83">
    <cfRule type="cellIs" dxfId="1309" priority="171" operator="between">
      <formula>0.001</formula>
      <formula>0.499</formula>
    </cfRule>
  </conditionalFormatting>
  <conditionalFormatting sqref="C5:E83">
    <cfRule type="cellIs" dxfId="1308" priority="170" operator="between">
      <formula>0.001</formula>
      <formula>0.499</formula>
    </cfRule>
  </conditionalFormatting>
  <conditionalFormatting sqref="C5:E83">
    <cfRule type="cellIs" dxfId="1307" priority="169" stopIfTrue="1" operator="between">
      <formula>0.499</formula>
      <formula>0.599</formula>
    </cfRule>
  </conditionalFormatting>
  <conditionalFormatting sqref="C9:E9">
    <cfRule type="cellIs" dxfId="1306" priority="168" operator="between">
      <formula>0.001</formula>
      <formula>0.499</formula>
    </cfRule>
  </conditionalFormatting>
  <conditionalFormatting sqref="C9:E9">
    <cfRule type="cellIs" dxfId="1305" priority="167" stopIfTrue="1" operator="between">
      <formula>0.499</formula>
      <formula>0.599</formula>
    </cfRule>
  </conditionalFormatting>
  <conditionalFormatting sqref="C9:E9">
    <cfRule type="cellIs" dxfId="1304" priority="166" operator="between">
      <formula>0.001</formula>
      <formula>0.499</formula>
    </cfRule>
  </conditionalFormatting>
  <conditionalFormatting sqref="C9:E9">
    <cfRule type="cellIs" dxfId="1303" priority="165" stopIfTrue="1" operator="between">
      <formula>0.499</formula>
      <formula>0.599</formula>
    </cfRule>
  </conditionalFormatting>
  <conditionalFormatting sqref="C9:E9">
    <cfRule type="cellIs" dxfId="1302" priority="164" operator="between">
      <formula>0.001</formula>
      <formula>0.499</formula>
    </cfRule>
  </conditionalFormatting>
  <conditionalFormatting sqref="C9:E9">
    <cfRule type="cellIs" dxfId="1301" priority="163" operator="between">
      <formula>0.001</formula>
      <formula>0.499</formula>
    </cfRule>
  </conditionalFormatting>
  <conditionalFormatting sqref="C9:E9">
    <cfRule type="cellIs" dxfId="1300" priority="162" operator="between">
      <formula>0.001</formula>
      <formula>0.499</formula>
    </cfRule>
  </conditionalFormatting>
  <conditionalFormatting sqref="C9:E9">
    <cfRule type="cellIs" dxfId="1299" priority="161" operator="between">
      <formula>0.001</formula>
      <formula>0.499</formula>
    </cfRule>
  </conditionalFormatting>
  <conditionalFormatting sqref="C9:E9">
    <cfRule type="cellIs" dxfId="1298" priority="160" operator="between">
      <formula>0.001</formula>
      <formula>0.499</formula>
    </cfRule>
  </conditionalFormatting>
  <conditionalFormatting sqref="C12:E14">
    <cfRule type="cellIs" dxfId="1297" priority="159" operator="between">
      <formula>0.001</formula>
      <formula>0.499</formula>
    </cfRule>
  </conditionalFormatting>
  <conditionalFormatting sqref="C12:E14">
    <cfRule type="cellIs" dxfId="1296" priority="158" stopIfTrue="1" operator="between">
      <formula>0.499</formula>
      <formula>0.599</formula>
    </cfRule>
  </conditionalFormatting>
  <conditionalFormatting sqref="C12:E14">
    <cfRule type="cellIs" dxfId="1295" priority="157" operator="between">
      <formula>0.001</formula>
      <formula>0.499</formula>
    </cfRule>
  </conditionalFormatting>
  <conditionalFormatting sqref="C12:E14">
    <cfRule type="cellIs" dxfId="1294" priority="156" stopIfTrue="1" operator="between">
      <formula>0.499</formula>
      <formula>0.599</formula>
    </cfRule>
  </conditionalFormatting>
  <conditionalFormatting sqref="C12:E14">
    <cfRule type="cellIs" dxfId="1293" priority="155" operator="between">
      <formula>0.001</formula>
      <formula>0.499</formula>
    </cfRule>
  </conditionalFormatting>
  <conditionalFormatting sqref="C12:E14">
    <cfRule type="cellIs" dxfId="1292" priority="154" operator="between">
      <formula>0.001</formula>
      <formula>0.499</formula>
    </cfRule>
  </conditionalFormatting>
  <conditionalFormatting sqref="C12:E14">
    <cfRule type="cellIs" dxfId="1291" priority="153" operator="between">
      <formula>0.001</formula>
      <formula>0.499</formula>
    </cfRule>
  </conditionalFormatting>
  <conditionalFormatting sqref="C12:E14">
    <cfRule type="cellIs" dxfId="1290" priority="152" operator="between">
      <formula>0.001</formula>
      <formula>0.499</formula>
    </cfRule>
  </conditionalFormatting>
  <conditionalFormatting sqref="C12:E14">
    <cfRule type="cellIs" dxfId="1289" priority="151" operator="between">
      <formula>0.001</formula>
      <formula>0.499</formula>
    </cfRule>
  </conditionalFormatting>
  <conditionalFormatting sqref="C63:E63">
    <cfRule type="cellIs" dxfId="1288" priority="150" operator="between">
      <formula>0.001</formula>
      <formula>0.499</formula>
    </cfRule>
  </conditionalFormatting>
  <conditionalFormatting sqref="C63:E63">
    <cfRule type="cellIs" dxfId="1287" priority="149" stopIfTrue="1" operator="between">
      <formula>0.499</formula>
      <formula>0.599</formula>
    </cfRule>
  </conditionalFormatting>
  <conditionalFormatting sqref="C63:E63">
    <cfRule type="cellIs" dxfId="1286" priority="148" operator="between">
      <formula>0.001</formula>
      <formula>0.499</formula>
    </cfRule>
  </conditionalFormatting>
  <conditionalFormatting sqref="C63:E63">
    <cfRule type="cellIs" dxfId="1285" priority="147" stopIfTrue="1" operator="between">
      <formula>0.499</formula>
      <formula>0.599</formula>
    </cfRule>
  </conditionalFormatting>
  <conditionalFormatting sqref="C63:E63">
    <cfRule type="cellIs" dxfId="1284" priority="146" operator="between">
      <formula>0.001</formula>
      <formula>0.499</formula>
    </cfRule>
  </conditionalFormatting>
  <conditionalFormatting sqref="C63:E63">
    <cfRule type="cellIs" dxfId="1283" priority="145" operator="between">
      <formula>0.001</formula>
      <formula>0.499</formula>
    </cfRule>
  </conditionalFormatting>
  <conditionalFormatting sqref="C63:E63">
    <cfRule type="cellIs" dxfId="1282" priority="144" operator="between">
      <formula>0.001</formula>
      <formula>0.499</formula>
    </cfRule>
  </conditionalFormatting>
  <conditionalFormatting sqref="C63:E63">
    <cfRule type="cellIs" dxfId="1281" priority="143" operator="between">
      <formula>0.001</formula>
      <formula>0.499</formula>
    </cfRule>
  </conditionalFormatting>
  <conditionalFormatting sqref="C63:E63">
    <cfRule type="cellIs" dxfId="1280" priority="142" operator="between">
      <formula>0.001</formula>
      <formula>0.499</formula>
    </cfRule>
  </conditionalFormatting>
  <conditionalFormatting sqref="C69:E69">
    <cfRule type="cellIs" dxfId="1279" priority="141" operator="between">
      <formula>0.001</formula>
      <formula>0.499</formula>
    </cfRule>
  </conditionalFormatting>
  <conditionalFormatting sqref="C69:E69">
    <cfRule type="cellIs" dxfId="1278" priority="140" stopIfTrue="1" operator="between">
      <formula>0.499</formula>
      <formula>0.599</formula>
    </cfRule>
  </conditionalFormatting>
  <conditionalFormatting sqref="C69:E69">
    <cfRule type="cellIs" dxfId="1277" priority="139" operator="between">
      <formula>0.001</formula>
      <formula>0.499</formula>
    </cfRule>
  </conditionalFormatting>
  <conditionalFormatting sqref="C69:E69">
    <cfRule type="cellIs" dxfId="1276" priority="138" stopIfTrue="1" operator="between">
      <formula>0.499</formula>
      <formula>0.599</formula>
    </cfRule>
  </conditionalFormatting>
  <conditionalFormatting sqref="C69:E69">
    <cfRule type="cellIs" dxfId="1275" priority="137" operator="between">
      <formula>0.001</formula>
      <formula>0.499</formula>
    </cfRule>
  </conditionalFormatting>
  <conditionalFormatting sqref="C69:E69">
    <cfRule type="cellIs" dxfId="1274" priority="136" operator="between">
      <formula>0.001</formula>
      <formula>0.499</formula>
    </cfRule>
  </conditionalFormatting>
  <conditionalFormatting sqref="C69:E69">
    <cfRule type="cellIs" dxfId="1273" priority="135" operator="between">
      <formula>0.001</formula>
      <formula>0.499</formula>
    </cfRule>
  </conditionalFormatting>
  <conditionalFormatting sqref="C69:E69">
    <cfRule type="cellIs" dxfId="1272" priority="134" operator="between">
      <formula>0.001</formula>
      <formula>0.499</formula>
    </cfRule>
  </conditionalFormatting>
  <conditionalFormatting sqref="C69:E69">
    <cfRule type="cellIs" dxfId="1271" priority="133" operator="between">
      <formula>0.001</formula>
      <formula>0.499</formula>
    </cfRule>
  </conditionalFormatting>
  <conditionalFormatting sqref="C74:E74">
    <cfRule type="cellIs" dxfId="1270" priority="132" operator="between">
      <formula>0.001</formula>
      <formula>0.499</formula>
    </cfRule>
  </conditionalFormatting>
  <conditionalFormatting sqref="C74:E74">
    <cfRule type="cellIs" dxfId="1269" priority="131" stopIfTrue="1" operator="between">
      <formula>0.499</formula>
      <formula>0.599</formula>
    </cfRule>
  </conditionalFormatting>
  <conditionalFormatting sqref="C74:E74">
    <cfRule type="cellIs" dxfId="1268" priority="130" operator="between">
      <formula>0.001</formula>
      <formula>0.499</formula>
    </cfRule>
  </conditionalFormatting>
  <conditionalFormatting sqref="C74:E74">
    <cfRule type="cellIs" dxfId="1267" priority="129" stopIfTrue="1" operator="between">
      <formula>0.499</formula>
      <formula>0.599</formula>
    </cfRule>
  </conditionalFormatting>
  <conditionalFormatting sqref="C74:E74">
    <cfRule type="cellIs" dxfId="1266" priority="128" operator="between">
      <formula>0.001</formula>
      <formula>0.499</formula>
    </cfRule>
  </conditionalFormatting>
  <conditionalFormatting sqref="C74:E74">
    <cfRule type="cellIs" dxfId="1265" priority="127" operator="between">
      <formula>0.001</formula>
      <formula>0.499</formula>
    </cfRule>
  </conditionalFormatting>
  <conditionalFormatting sqref="C74:E74">
    <cfRule type="cellIs" dxfId="1264" priority="126" operator="between">
      <formula>0.001</formula>
      <formula>0.499</formula>
    </cfRule>
  </conditionalFormatting>
  <conditionalFormatting sqref="C74:E74">
    <cfRule type="cellIs" dxfId="1263" priority="125" operator="between">
      <formula>0.001</formula>
      <formula>0.499</formula>
    </cfRule>
  </conditionalFormatting>
  <conditionalFormatting sqref="C74:E74">
    <cfRule type="cellIs" dxfId="1262" priority="124" operator="between">
      <formula>0.001</formula>
      <formula>0.499</formula>
    </cfRule>
  </conditionalFormatting>
  <conditionalFormatting sqref="E5:E83">
    <cfRule type="cellIs" dxfId="1261" priority="123" operator="between">
      <formula>0.001</formula>
      <formula>0.499</formula>
    </cfRule>
  </conditionalFormatting>
  <conditionalFormatting sqref="E5:E83">
    <cfRule type="cellIs" dxfId="1260" priority="122" operator="between">
      <formula>0.001</formula>
      <formula>0.499</formula>
    </cfRule>
  </conditionalFormatting>
  <conditionalFormatting sqref="E5:E83">
    <cfRule type="cellIs" dxfId="1259" priority="121" operator="between">
      <formula>0.001</formula>
      <formula>0.499</formula>
    </cfRule>
  </conditionalFormatting>
  <conditionalFormatting sqref="E5:E83">
    <cfRule type="cellIs" dxfId="1258" priority="120" operator="between">
      <formula>0.001</formula>
      <formula>0.499</formula>
    </cfRule>
  </conditionalFormatting>
  <conditionalFormatting sqref="E5:E83">
    <cfRule type="cellIs" dxfId="1257" priority="119" operator="between">
      <formula>0.001</formula>
      <formula>0.499</formula>
    </cfRule>
  </conditionalFormatting>
  <conditionalFormatting sqref="E6">
    <cfRule type="cellIs" dxfId="1256" priority="118" operator="between">
      <formula>0.001</formula>
      <formula>0.499</formula>
    </cfRule>
  </conditionalFormatting>
  <conditionalFormatting sqref="E6">
    <cfRule type="cellIs" dxfId="1255" priority="117" operator="between">
      <formula>0.001</formula>
      <formula>0.499</formula>
    </cfRule>
  </conditionalFormatting>
  <conditionalFormatting sqref="E6">
    <cfRule type="cellIs" dxfId="1254" priority="116" operator="between">
      <formula>0.001</formula>
      <formula>0.499</formula>
    </cfRule>
  </conditionalFormatting>
  <conditionalFormatting sqref="E6">
    <cfRule type="cellIs" dxfId="1253" priority="115" operator="between">
      <formula>0.001</formula>
      <formula>0.499</formula>
    </cfRule>
  </conditionalFormatting>
  <conditionalFormatting sqref="E6">
    <cfRule type="cellIs" dxfId="1252" priority="114" operator="between">
      <formula>0.001</formula>
      <formula>0.499</formula>
    </cfRule>
  </conditionalFormatting>
  <conditionalFormatting sqref="E8">
    <cfRule type="cellIs" dxfId="1251" priority="113" operator="between">
      <formula>0.001</formula>
      <formula>0.499</formula>
    </cfRule>
  </conditionalFormatting>
  <conditionalFormatting sqref="E8">
    <cfRule type="cellIs" dxfId="1250" priority="112" operator="between">
      <formula>0.001</formula>
      <formula>0.499</formula>
    </cfRule>
  </conditionalFormatting>
  <conditionalFormatting sqref="E8">
    <cfRule type="cellIs" dxfId="1249" priority="111" operator="between">
      <formula>0.001</formula>
      <formula>0.499</formula>
    </cfRule>
  </conditionalFormatting>
  <conditionalFormatting sqref="E8">
    <cfRule type="cellIs" dxfId="1248" priority="110" operator="between">
      <formula>0.001</formula>
      <formula>0.499</formula>
    </cfRule>
  </conditionalFormatting>
  <conditionalFormatting sqref="E8">
    <cfRule type="cellIs" dxfId="1247" priority="109" operator="between">
      <formula>0.001</formula>
      <formula>0.499</formula>
    </cfRule>
  </conditionalFormatting>
  <conditionalFormatting sqref="E5:E83">
    <cfRule type="cellIs" dxfId="1246" priority="108" operator="between">
      <formula>0.001</formula>
      <formula>0.499</formula>
    </cfRule>
  </conditionalFormatting>
  <conditionalFormatting sqref="E5:E83">
    <cfRule type="cellIs" dxfId="1245" priority="107" stopIfTrue="1" operator="between">
      <formula>0.499</formula>
      <formula>0.599</formula>
    </cfRule>
  </conditionalFormatting>
  <conditionalFormatting sqref="E5:E83">
    <cfRule type="cellIs" dxfId="1244" priority="106" operator="between">
      <formula>0.001</formula>
      <formula>0.499</formula>
    </cfRule>
  </conditionalFormatting>
  <conditionalFormatting sqref="E5:E83">
    <cfRule type="cellIs" dxfId="1243" priority="105" stopIfTrue="1" operator="between">
      <formula>0.499</formula>
      <formula>0.599</formula>
    </cfRule>
  </conditionalFormatting>
  <conditionalFormatting sqref="E69">
    <cfRule type="cellIs" dxfId="1242" priority="104" operator="between">
      <formula>0.001</formula>
      <formula>0.499</formula>
    </cfRule>
  </conditionalFormatting>
  <conditionalFormatting sqref="E69">
    <cfRule type="cellIs" dxfId="1241" priority="103" stopIfTrue="1" operator="between">
      <formula>0.499</formula>
      <formula>0.599</formula>
    </cfRule>
  </conditionalFormatting>
  <conditionalFormatting sqref="E69">
    <cfRule type="cellIs" dxfId="1240" priority="102" operator="between">
      <formula>0.001</formula>
      <formula>0.499</formula>
    </cfRule>
  </conditionalFormatting>
  <conditionalFormatting sqref="E69">
    <cfRule type="cellIs" dxfId="1239" priority="101" operator="between">
      <formula>0.001</formula>
      <formula>0.499</formula>
    </cfRule>
  </conditionalFormatting>
  <conditionalFormatting sqref="E69">
    <cfRule type="cellIs" dxfId="1238" priority="100" operator="between">
      <formula>0.001</formula>
      <formula>0.499</formula>
    </cfRule>
  </conditionalFormatting>
  <conditionalFormatting sqref="E69">
    <cfRule type="cellIs" dxfId="1237" priority="99" operator="between">
      <formula>0.001</formula>
      <formula>0.499</formula>
    </cfRule>
  </conditionalFormatting>
  <conditionalFormatting sqref="E69">
    <cfRule type="cellIs" dxfId="1236" priority="98" stopIfTrue="1" operator="between">
      <formula>0.499</formula>
      <formula>0.599</formula>
    </cfRule>
  </conditionalFormatting>
  <conditionalFormatting sqref="E69">
    <cfRule type="cellIs" dxfId="1235" priority="97" operator="between">
      <formula>0.001</formula>
      <formula>0.499</formula>
    </cfRule>
  </conditionalFormatting>
  <conditionalFormatting sqref="E69">
    <cfRule type="cellIs" dxfId="1234" priority="96" stopIfTrue="1" operator="between">
      <formula>0.499</formula>
      <formula>0.599</formula>
    </cfRule>
  </conditionalFormatting>
  <conditionalFormatting sqref="E69">
    <cfRule type="cellIs" dxfId="1233" priority="95" operator="between">
      <formula>0.001</formula>
      <formula>0.499</formula>
    </cfRule>
  </conditionalFormatting>
  <conditionalFormatting sqref="E69">
    <cfRule type="cellIs" dxfId="1232" priority="94" stopIfTrue="1" operator="between">
      <formula>0.499</formula>
      <formula>0.599</formula>
    </cfRule>
  </conditionalFormatting>
  <conditionalFormatting sqref="E69">
    <cfRule type="cellIs" dxfId="1231" priority="93" operator="between">
      <formula>0.001</formula>
      <formula>0.499</formula>
    </cfRule>
  </conditionalFormatting>
  <conditionalFormatting sqref="E69">
    <cfRule type="cellIs" dxfId="1230" priority="92" operator="between">
      <formula>0.001</formula>
      <formula>0.499</formula>
    </cfRule>
  </conditionalFormatting>
  <conditionalFormatting sqref="E69">
    <cfRule type="cellIs" dxfId="1229" priority="91" operator="between">
      <formula>0.001</formula>
      <formula>0.499</formula>
    </cfRule>
  </conditionalFormatting>
  <conditionalFormatting sqref="E69">
    <cfRule type="cellIs" dxfId="1228" priority="90" operator="between">
      <formula>0.001</formula>
      <formula>0.499</formula>
    </cfRule>
  </conditionalFormatting>
  <conditionalFormatting sqref="E69">
    <cfRule type="cellIs" dxfId="1227" priority="89" operator="between">
      <formula>0.001</formula>
      <formula>0.499</formula>
    </cfRule>
  </conditionalFormatting>
  <conditionalFormatting sqref="E74">
    <cfRule type="cellIs" dxfId="1226" priority="88" operator="between">
      <formula>0.001</formula>
      <formula>0.499</formula>
    </cfRule>
  </conditionalFormatting>
  <conditionalFormatting sqref="E74">
    <cfRule type="cellIs" dxfId="1225" priority="87" stopIfTrue="1" operator="between">
      <formula>0.499</formula>
      <formula>0.599</formula>
    </cfRule>
  </conditionalFormatting>
  <conditionalFormatting sqref="E74">
    <cfRule type="cellIs" dxfId="1224" priority="86" operator="between">
      <formula>0.001</formula>
      <formula>0.499</formula>
    </cfRule>
  </conditionalFormatting>
  <conditionalFormatting sqref="E74">
    <cfRule type="cellIs" dxfId="1223" priority="85" operator="between">
      <formula>0.001</formula>
      <formula>0.499</formula>
    </cfRule>
  </conditionalFormatting>
  <conditionalFormatting sqref="E74">
    <cfRule type="cellIs" dxfId="1222" priority="84" operator="between">
      <formula>0.001</formula>
      <formula>0.499</formula>
    </cfRule>
  </conditionalFormatting>
  <conditionalFormatting sqref="E74">
    <cfRule type="cellIs" dxfId="1221" priority="83" operator="between">
      <formula>0.001</formula>
      <formula>0.499</formula>
    </cfRule>
  </conditionalFormatting>
  <conditionalFormatting sqref="E74">
    <cfRule type="cellIs" dxfId="1220" priority="82" stopIfTrue="1" operator="between">
      <formula>0.499</formula>
      <formula>0.599</formula>
    </cfRule>
  </conditionalFormatting>
  <conditionalFormatting sqref="E74">
    <cfRule type="cellIs" dxfId="1219" priority="81" operator="between">
      <formula>0.001</formula>
      <formula>0.499</formula>
    </cfRule>
  </conditionalFormatting>
  <conditionalFormatting sqref="E74">
    <cfRule type="cellIs" dxfId="1218" priority="80" stopIfTrue="1" operator="between">
      <formula>0.499</formula>
      <formula>0.599</formula>
    </cfRule>
  </conditionalFormatting>
  <conditionalFormatting sqref="E74">
    <cfRule type="cellIs" dxfId="1217" priority="79" operator="between">
      <formula>0.001</formula>
      <formula>0.499</formula>
    </cfRule>
  </conditionalFormatting>
  <conditionalFormatting sqref="E74">
    <cfRule type="cellIs" dxfId="1216" priority="78" stopIfTrue="1" operator="between">
      <formula>0.499</formula>
      <formula>0.599</formula>
    </cfRule>
  </conditionalFormatting>
  <conditionalFormatting sqref="E74">
    <cfRule type="cellIs" dxfId="1215" priority="77" operator="between">
      <formula>0.001</formula>
      <formula>0.499</formula>
    </cfRule>
  </conditionalFormatting>
  <conditionalFormatting sqref="E74">
    <cfRule type="cellIs" dxfId="1214" priority="76" operator="between">
      <formula>0.001</formula>
      <formula>0.499</formula>
    </cfRule>
  </conditionalFormatting>
  <conditionalFormatting sqref="E74">
    <cfRule type="cellIs" dxfId="1213" priority="75" operator="between">
      <formula>0.001</formula>
      <formula>0.499</formula>
    </cfRule>
  </conditionalFormatting>
  <conditionalFormatting sqref="E74">
    <cfRule type="cellIs" dxfId="1212" priority="74" operator="between">
      <formula>0.001</formula>
      <formula>0.499</formula>
    </cfRule>
  </conditionalFormatting>
  <conditionalFormatting sqref="E74">
    <cfRule type="cellIs" dxfId="1211" priority="73" operator="between">
      <formula>0.001</formula>
      <formula>0.499</formula>
    </cfRule>
  </conditionalFormatting>
  <conditionalFormatting sqref="E63">
    <cfRule type="cellIs" dxfId="1210" priority="72" operator="between">
      <formula>0.001</formula>
      <formula>0.499</formula>
    </cfRule>
  </conditionalFormatting>
  <conditionalFormatting sqref="E63">
    <cfRule type="cellIs" dxfId="1209" priority="71" stopIfTrue="1" operator="between">
      <formula>0.499</formula>
      <formula>0.599</formula>
    </cfRule>
  </conditionalFormatting>
  <conditionalFormatting sqref="E63">
    <cfRule type="cellIs" dxfId="1208" priority="70" operator="between">
      <formula>0.001</formula>
      <formula>0.499</formula>
    </cfRule>
  </conditionalFormatting>
  <conditionalFormatting sqref="E63">
    <cfRule type="cellIs" dxfId="1207" priority="69" operator="between">
      <formula>0.001</formula>
      <formula>0.499</formula>
    </cfRule>
  </conditionalFormatting>
  <conditionalFormatting sqref="E63">
    <cfRule type="cellIs" dxfId="1206" priority="68" operator="between">
      <formula>0.001</formula>
      <formula>0.499</formula>
    </cfRule>
  </conditionalFormatting>
  <conditionalFormatting sqref="E63">
    <cfRule type="cellIs" dxfId="1205" priority="67" operator="between">
      <formula>0.001</formula>
      <formula>0.499</formula>
    </cfRule>
  </conditionalFormatting>
  <conditionalFormatting sqref="E63">
    <cfRule type="cellIs" dxfId="1204" priority="66" stopIfTrue="1" operator="between">
      <formula>0.499</formula>
      <formula>0.599</formula>
    </cfRule>
  </conditionalFormatting>
  <conditionalFormatting sqref="E63">
    <cfRule type="cellIs" dxfId="1203" priority="65" operator="between">
      <formula>0.001</formula>
      <formula>0.499</formula>
    </cfRule>
  </conditionalFormatting>
  <conditionalFormatting sqref="E63">
    <cfRule type="cellIs" dxfId="1202" priority="64" stopIfTrue="1" operator="between">
      <formula>0.499</formula>
      <formula>0.599</formula>
    </cfRule>
  </conditionalFormatting>
  <conditionalFormatting sqref="E63">
    <cfRule type="cellIs" dxfId="1201" priority="63" operator="between">
      <formula>0.001</formula>
      <formula>0.499</formula>
    </cfRule>
  </conditionalFormatting>
  <conditionalFormatting sqref="E63">
    <cfRule type="cellIs" dxfId="1200" priority="62" stopIfTrue="1" operator="between">
      <formula>0.499</formula>
      <formula>0.599</formula>
    </cfRule>
  </conditionalFormatting>
  <conditionalFormatting sqref="E63">
    <cfRule type="cellIs" dxfId="1199" priority="61" operator="between">
      <formula>0.001</formula>
      <formula>0.499</formula>
    </cfRule>
  </conditionalFormatting>
  <conditionalFormatting sqref="E63">
    <cfRule type="cellIs" dxfId="1198" priority="60" operator="between">
      <formula>0.001</formula>
      <formula>0.499</formula>
    </cfRule>
  </conditionalFormatting>
  <conditionalFormatting sqref="E63">
    <cfRule type="cellIs" dxfId="1197" priority="59" operator="between">
      <formula>0.001</formula>
      <formula>0.499</formula>
    </cfRule>
  </conditionalFormatting>
  <conditionalFormatting sqref="E63">
    <cfRule type="cellIs" dxfId="1196" priority="58" operator="between">
      <formula>0.001</formula>
      <formula>0.499</formula>
    </cfRule>
  </conditionalFormatting>
  <conditionalFormatting sqref="E63">
    <cfRule type="cellIs" dxfId="1195" priority="57" operator="between">
      <formula>0.001</formula>
      <formula>0.499</formula>
    </cfRule>
  </conditionalFormatting>
  <conditionalFormatting sqref="E12:E14">
    <cfRule type="cellIs" dxfId="1194" priority="56" operator="between">
      <formula>0.001</formula>
      <formula>0.499</formula>
    </cfRule>
  </conditionalFormatting>
  <conditionalFormatting sqref="E12:E14">
    <cfRule type="cellIs" dxfId="1193" priority="55" stopIfTrue="1" operator="between">
      <formula>0.499</formula>
      <formula>0.599</formula>
    </cfRule>
  </conditionalFormatting>
  <conditionalFormatting sqref="E12:E14">
    <cfRule type="cellIs" dxfId="1192" priority="54" operator="between">
      <formula>0.001</formula>
      <formula>0.499</formula>
    </cfRule>
  </conditionalFormatting>
  <conditionalFormatting sqref="E12:E14">
    <cfRule type="cellIs" dxfId="1191" priority="53" operator="between">
      <formula>0.001</formula>
      <formula>0.499</formula>
    </cfRule>
  </conditionalFormatting>
  <conditionalFormatting sqref="E12:E14">
    <cfRule type="cellIs" dxfId="1190" priority="52" operator="between">
      <formula>0.001</formula>
      <formula>0.499</formula>
    </cfRule>
  </conditionalFormatting>
  <conditionalFormatting sqref="E12:E14">
    <cfRule type="cellIs" dxfId="1189" priority="51" operator="between">
      <formula>0.001</formula>
      <formula>0.499</formula>
    </cfRule>
  </conditionalFormatting>
  <conditionalFormatting sqref="E12:E14">
    <cfRule type="cellIs" dxfId="1188" priority="50" stopIfTrue="1" operator="between">
      <formula>0.499</formula>
      <formula>0.599</formula>
    </cfRule>
  </conditionalFormatting>
  <conditionalFormatting sqref="E12:E14">
    <cfRule type="cellIs" dxfId="1187" priority="49" operator="between">
      <formula>0.001</formula>
      <formula>0.499</formula>
    </cfRule>
  </conditionalFormatting>
  <conditionalFormatting sqref="E12:E14">
    <cfRule type="cellIs" dxfId="1186" priority="48" stopIfTrue="1" operator="between">
      <formula>0.499</formula>
      <formula>0.599</formula>
    </cfRule>
  </conditionalFormatting>
  <conditionalFormatting sqref="E12:E14">
    <cfRule type="cellIs" dxfId="1185" priority="47" operator="between">
      <formula>0.001</formula>
      <formula>0.499</formula>
    </cfRule>
  </conditionalFormatting>
  <conditionalFormatting sqref="E12:E14">
    <cfRule type="cellIs" dxfId="1184" priority="46" stopIfTrue="1" operator="between">
      <formula>0.499</formula>
      <formula>0.599</formula>
    </cfRule>
  </conditionalFormatting>
  <conditionalFormatting sqref="E12:E14">
    <cfRule type="cellIs" dxfId="1183" priority="45" operator="between">
      <formula>0.001</formula>
      <formula>0.499</formula>
    </cfRule>
  </conditionalFormatting>
  <conditionalFormatting sqref="E12:E14">
    <cfRule type="cellIs" dxfId="1182" priority="44" operator="between">
      <formula>0.001</formula>
      <formula>0.499</formula>
    </cfRule>
  </conditionalFormatting>
  <conditionalFormatting sqref="E12:E14">
    <cfRule type="cellIs" dxfId="1181" priority="43" operator="between">
      <formula>0.001</formula>
      <formula>0.499</formula>
    </cfRule>
  </conditionalFormatting>
  <conditionalFormatting sqref="E12:E14">
    <cfRule type="cellIs" dxfId="1180" priority="42" operator="between">
      <formula>0.001</formula>
      <formula>0.499</formula>
    </cfRule>
  </conditionalFormatting>
  <conditionalFormatting sqref="E12:E14">
    <cfRule type="cellIs" dxfId="1179" priority="41" operator="between">
      <formula>0.001</formula>
      <formula>0.499</formula>
    </cfRule>
  </conditionalFormatting>
  <conditionalFormatting sqref="E9">
    <cfRule type="cellIs" dxfId="1178" priority="40" operator="between">
      <formula>0.001</formula>
      <formula>0.499</formula>
    </cfRule>
  </conditionalFormatting>
  <conditionalFormatting sqref="E9">
    <cfRule type="cellIs" dxfId="1177" priority="39" stopIfTrue="1" operator="between">
      <formula>0.499</formula>
      <formula>0.599</formula>
    </cfRule>
  </conditionalFormatting>
  <conditionalFormatting sqref="E9">
    <cfRule type="cellIs" dxfId="1176" priority="38" operator="between">
      <formula>0.001</formula>
      <formula>0.499</formula>
    </cfRule>
  </conditionalFormatting>
  <conditionalFormatting sqref="E9">
    <cfRule type="cellIs" dxfId="1175" priority="37" operator="between">
      <formula>0.001</formula>
      <formula>0.499</formula>
    </cfRule>
  </conditionalFormatting>
  <conditionalFormatting sqref="E9">
    <cfRule type="cellIs" dxfId="1174" priority="36" operator="between">
      <formula>0.001</formula>
      <formula>0.499</formula>
    </cfRule>
  </conditionalFormatting>
  <conditionalFormatting sqref="E9">
    <cfRule type="cellIs" dxfId="1173" priority="35" operator="between">
      <formula>0.001</formula>
      <formula>0.499</formula>
    </cfRule>
  </conditionalFormatting>
  <conditionalFormatting sqref="E9">
    <cfRule type="cellIs" dxfId="1172" priority="34" stopIfTrue="1" operator="between">
      <formula>0.499</formula>
      <formula>0.599</formula>
    </cfRule>
  </conditionalFormatting>
  <conditionalFormatting sqref="E9">
    <cfRule type="cellIs" dxfId="1171" priority="33" operator="between">
      <formula>0.001</formula>
      <formula>0.499</formula>
    </cfRule>
  </conditionalFormatting>
  <conditionalFormatting sqref="E9">
    <cfRule type="cellIs" dxfId="1170" priority="32" stopIfTrue="1" operator="between">
      <formula>0.499</formula>
      <formula>0.599</formula>
    </cfRule>
  </conditionalFormatting>
  <conditionalFormatting sqref="E9">
    <cfRule type="cellIs" dxfId="1169" priority="31" operator="between">
      <formula>0.001</formula>
      <formula>0.499</formula>
    </cfRule>
  </conditionalFormatting>
  <conditionalFormatting sqref="E9">
    <cfRule type="cellIs" dxfId="1168" priority="30" stopIfTrue="1" operator="between">
      <formula>0.499</formula>
      <formula>0.599</formula>
    </cfRule>
  </conditionalFormatting>
  <conditionalFormatting sqref="E9">
    <cfRule type="cellIs" dxfId="1167" priority="29" operator="between">
      <formula>0.001</formula>
      <formula>0.499</formula>
    </cfRule>
  </conditionalFormatting>
  <conditionalFormatting sqref="E9">
    <cfRule type="cellIs" dxfId="1166" priority="28" operator="between">
      <formula>0.001</formula>
      <formula>0.499</formula>
    </cfRule>
  </conditionalFormatting>
  <conditionalFormatting sqref="E9">
    <cfRule type="cellIs" dxfId="1165" priority="27" operator="between">
      <formula>0.001</formula>
      <formula>0.499</formula>
    </cfRule>
  </conditionalFormatting>
  <conditionalFormatting sqref="E9">
    <cfRule type="cellIs" dxfId="1164" priority="26" operator="between">
      <formula>0.001</formula>
      <formula>0.499</formula>
    </cfRule>
  </conditionalFormatting>
  <conditionalFormatting sqref="E9">
    <cfRule type="cellIs" dxfId="1163" priority="25" operator="between">
      <formula>0.001</formula>
      <formula>0.499</formula>
    </cfRule>
  </conditionalFormatting>
  <conditionalFormatting sqref="E31">
    <cfRule type="cellIs" dxfId="1162" priority="24" operator="between">
      <formula>0.001</formula>
      <formula>0.499</formula>
    </cfRule>
  </conditionalFormatting>
  <conditionalFormatting sqref="E31">
    <cfRule type="cellIs" dxfId="1161" priority="23" operator="between">
      <formula>0.001</formula>
      <formula>0.499</formula>
    </cfRule>
  </conditionalFormatting>
  <conditionalFormatting sqref="E31">
    <cfRule type="cellIs" dxfId="1160" priority="22" operator="between">
      <formula>0.001</formula>
      <formula>0.499</formula>
    </cfRule>
  </conditionalFormatting>
  <conditionalFormatting sqref="E31">
    <cfRule type="cellIs" dxfId="1159" priority="21" operator="between">
      <formula>0.001</formula>
      <formula>0.499</formula>
    </cfRule>
  </conditionalFormatting>
  <conditionalFormatting sqref="E31">
    <cfRule type="cellIs" dxfId="1158" priority="20" operator="between">
      <formula>0.001</formula>
      <formula>0.499</formula>
    </cfRule>
  </conditionalFormatting>
  <conditionalFormatting sqref="E31">
    <cfRule type="cellIs" dxfId="1157" priority="19" operator="between">
      <formula>0.001</formula>
      <formula>0.499</formula>
    </cfRule>
  </conditionalFormatting>
  <conditionalFormatting sqref="C38">
    <cfRule type="cellIs" dxfId="1156" priority="18" operator="between">
      <formula>0.001</formula>
      <formula>0.499</formula>
    </cfRule>
  </conditionalFormatting>
  <conditionalFormatting sqref="C38">
    <cfRule type="cellIs" dxfId="1155" priority="17" operator="between">
      <formula>0.001</formula>
      <formula>0.499</formula>
    </cfRule>
  </conditionalFormatting>
  <conditionalFormatting sqref="C38">
    <cfRule type="cellIs" dxfId="1154" priority="16" operator="between">
      <formula>0.001</formula>
      <formula>0.499</formula>
    </cfRule>
  </conditionalFormatting>
  <conditionalFormatting sqref="C38">
    <cfRule type="cellIs" dxfId="1153" priority="15" operator="between">
      <formula>0.001</formula>
      <formula>0.499</formula>
    </cfRule>
  </conditionalFormatting>
  <conditionalFormatting sqref="C38">
    <cfRule type="cellIs" dxfId="1152" priority="14" operator="between">
      <formula>0.001</formula>
      <formula>0.499</formula>
    </cfRule>
  </conditionalFormatting>
  <conditionalFormatting sqref="C38">
    <cfRule type="cellIs" dxfId="1151" priority="13" operator="between">
      <formula>0.001</formula>
      <formula>0.499</formula>
    </cfRule>
  </conditionalFormatting>
  <conditionalFormatting sqref="D54">
    <cfRule type="cellIs" dxfId="1150" priority="12" operator="between">
      <formula>0.001</formula>
      <formula>0.499</formula>
    </cfRule>
  </conditionalFormatting>
  <conditionalFormatting sqref="D54">
    <cfRule type="cellIs" dxfId="1149" priority="11" operator="between">
      <formula>0.001</formula>
      <formula>0.499</formula>
    </cfRule>
  </conditionalFormatting>
  <conditionalFormatting sqref="D54">
    <cfRule type="cellIs" dxfId="1148" priority="10" operator="between">
      <formula>0.001</formula>
      <formula>0.499</formula>
    </cfRule>
  </conditionalFormatting>
  <conditionalFormatting sqref="D54">
    <cfRule type="cellIs" dxfId="1147" priority="9" operator="between">
      <formula>0.001</formula>
      <formula>0.499</formula>
    </cfRule>
  </conditionalFormatting>
  <conditionalFormatting sqref="D54">
    <cfRule type="cellIs" dxfId="1146" priority="8" operator="between">
      <formula>0.001</formula>
      <formula>0.499</formula>
    </cfRule>
  </conditionalFormatting>
  <conditionalFormatting sqref="D54">
    <cfRule type="cellIs" dxfId="1145" priority="7" operator="between">
      <formula>0.001</formula>
      <formula>0.499</formula>
    </cfRule>
  </conditionalFormatting>
  <conditionalFormatting sqref="C68">
    <cfRule type="cellIs" dxfId="1144" priority="6" operator="between">
      <formula>0.001</formula>
      <formula>0.499</formula>
    </cfRule>
  </conditionalFormatting>
  <conditionalFormatting sqref="C68">
    <cfRule type="cellIs" dxfId="1143" priority="5" operator="between">
      <formula>0.001</formula>
      <formula>0.499</formula>
    </cfRule>
  </conditionalFormatting>
  <conditionalFormatting sqref="C68">
    <cfRule type="cellIs" dxfId="1142" priority="4" operator="between">
      <formula>0.001</formula>
      <formula>0.499</formula>
    </cfRule>
  </conditionalFormatting>
  <conditionalFormatting sqref="C68">
    <cfRule type="cellIs" dxfId="1141" priority="3" operator="between">
      <formula>0.001</formula>
      <formula>0.499</formula>
    </cfRule>
  </conditionalFormatting>
  <conditionalFormatting sqref="C68">
    <cfRule type="cellIs" dxfId="1140" priority="2" operator="between">
      <formula>0.001</formula>
      <formula>0.499</formula>
    </cfRule>
  </conditionalFormatting>
  <conditionalFormatting sqref="C68">
    <cfRule type="cellIs" dxfId="1139" priority="1" operator="between">
      <formula>0.001</formula>
      <formula>0.499</formula>
    </cfRule>
  </conditionalFormatting>
  <hyperlinks>
    <hyperlink ref="F1" location="' Indice'!A1" display="&lt;&lt;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74</vt:i4>
      </vt:variant>
      <vt:variant>
        <vt:lpstr>Named Ranges</vt:lpstr>
      </vt:variant>
      <vt:variant>
        <vt:i4>1</vt:i4>
      </vt:variant>
    </vt:vector>
  </HeadingPairs>
  <TitlesOfParts>
    <vt:vector size="75" baseType="lpstr">
      <vt:lpstr>q_1_d</vt:lpstr>
      <vt:lpstr> Indice</vt:lpstr>
      <vt:lpstr>Q1</vt:lpstr>
      <vt:lpstr>Q2_1</vt:lpstr>
      <vt:lpstr>Q2_2</vt:lpstr>
      <vt:lpstr>Q2_3</vt:lpstr>
      <vt:lpstr>Q3_1</vt:lpstr>
      <vt:lpstr>Q3_2</vt:lpstr>
      <vt:lpstr>Q3_3</vt:lpstr>
      <vt:lpstr>Q4_1</vt:lpstr>
      <vt:lpstr>Q4_2</vt:lpstr>
      <vt:lpstr>Q4_3</vt:lpstr>
      <vt:lpstr>Q5</vt:lpstr>
      <vt:lpstr>Q6</vt:lpstr>
      <vt:lpstr>Q7</vt:lpstr>
      <vt:lpstr>Q8</vt:lpstr>
      <vt:lpstr>Q9</vt:lpstr>
      <vt:lpstr>Q10</vt:lpstr>
      <vt:lpstr>Q11</vt:lpstr>
      <vt:lpstr>Q12</vt:lpstr>
      <vt:lpstr>Q13</vt:lpstr>
      <vt:lpstr>Q14_1</vt:lpstr>
      <vt:lpstr>Q14_2</vt:lpstr>
      <vt:lpstr>Q15_1</vt:lpstr>
      <vt:lpstr>Q15_2</vt:lpstr>
      <vt:lpstr>Q16_1</vt:lpstr>
      <vt:lpstr>Q16_2 </vt:lpstr>
      <vt:lpstr>Q17_1</vt:lpstr>
      <vt:lpstr>Q17_2</vt:lpstr>
      <vt:lpstr>Q18_1</vt:lpstr>
      <vt:lpstr>Q18_2</vt:lpstr>
      <vt:lpstr>Q19_1</vt:lpstr>
      <vt:lpstr>Q19_2</vt:lpstr>
      <vt:lpstr>Q20_1</vt:lpstr>
      <vt:lpstr>Q20_2</vt:lpstr>
      <vt:lpstr>Q21_1</vt:lpstr>
      <vt:lpstr>Q21_2</vt:lpstr>
      <vt:lpstr>Q22_1</vt:lpstr>
      <vt:lpstr>Q22_2</vt:lpstr>
      <vt:lpstr>Q23</vt:lpstr>
      <vt:lpstr>Q24</vt:lpstr>
      <vt:lpstr>Q25</vt:lpstr>
      <vt:lpstr>Q26</vt:lpstr>
      <vt:lpstr>Q27</vt:lpstr>
      <vt:lpstr>Q28</vt:lpstr>
      <vt:lpstr>Q29</vt:lpstr>
      <vt:lpstr>Q30</vt:lpstr>
      <vt:lpstr>Q31</vt:lpstr>
      <vt:lpstr>Q32</vt:lpstr>
      <vt:lpstr>Q33</vt:lpstr>
      <vt:lpstr>Q34</vt:lpstr>
      <vt:lpstr>Q35</vt:lpstr>
      <vt:lpstr>Q36</vt:lpstr>
      <vt:lpstr>Q37</vt:lpstr>
      <vt:lpstr>Q38</vt:lpstr>
      <vt:lpstr>Q39</vt:lpstr>
      <vt:lpstr>Q40</vt:lpstr>
      <vt:lpstr>Q41</vt:lpstr>
      <vt:lpstr>Q42</vt:lpstr>
      <vt:lpstr>Q43</vt:lpstr>
      <vt:lpstr>Q44</vt:lpstr>
      <vt:lpstr>Q45</vt:lpstr>
      <vt:lpstr>Q46</vt:lpstr>
      <vt:lpstr>Q47</vt:lpstr>
      <vt:lpstr>Q48</vt:lpstr>
      <vt:lpstr>Q49</vt:lpstr>
      <vt:lpstr>Q50</vt:lpstr>
      <vt:lpstr>Q51</vt:lpstr>
      <vt:lpstr>Q52</vt:lpstr>
      <vt:lpstr>Q53</vt:lpstr>
      <vt:lpstr>Q54</vt:lpstr>
      <vt:lpstr>Q55</vt:lpstr>
      <vt:lpstr>Q56</vt:lpstr>
      <vt:lpstr>Q57</vt:lpstr>
      <vt:lpstr>'Q56'!Print_Area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Pimpão</dc:creator>
  <cp:lastModifiedBy>olga.mendes</cp:lastModifiedBy>
  <cp:lastPrinted>2016-08-19T09:29:45Z</cp:lastPrinted>
  <dcterms:created xsi:type="dcterms:W3CDTF">2010-10-21T21:10:46Z</dcterms:created>
  <dcterms:modified xsi:type="dcterms:W3CDTF">2019-10-28T10:32:06Z</dcterms:modified>
</cp:coreProperties>
</file>