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4140" windowWidth="15420" windowHeight="4185" tabRatio="870"/>
  </bookViews>
  <sheets>
    <sheet name="Índice" sheetId="89" r:id="rId1"/>
    <sheet name="Quadro A.1.2" sheetId="6" r:id="rId2"/>
    <sheet name="Quadro A.1.2.5.1" sheetId="1" r:id="rId3"/>
    <sheet name="Quadro A.1.2.5.3" sheetId="2" r:id="rId4"/>
    <sheet name="Quadro A.1.2.5.5" sheetId="4" r:id="rId5"/>
    <sheet name="Quadro A.1.2.5.8" sheetId="3" r:id="rId6"/>
    <sheet name="Quadro A.1.2.5.10" sheetId="5" r:id="rId7"/>
    <sheet name="Quadro A.1.3" sheetId="124" r:id="rId8"/>
    <sheet name="Quadro A.1.3.4.1" sheetId="125" r:id="rId9"/>
    <sheet name="Quadro A.1.4" sheetId="117" r:id="rId10"/>
    <sheet name="Quadro A.1.4.4.1" sheetId="121" r:id="rId11"/>
    <sheet name="Quadro A.1.4.4.4" sheetId="122" r:id="rId12"/>
    <sheet name="Quadro A.1.4.4.7" sheetId="120" r:id="rId13"/>
    <sheet name="Quadro A.1.4.4.10" sheetId="119" r:id="rId14"/>
    <sheet name="Quadro A.1.4.4.13" sheetId="118" r:id="rId15"/>
  </sheets>
  <definedNames>
    <definedName name="datab" localSheetId="7">#REF!</definedName>
    <definedName name="datab" localSheetId="8">#REF!</definedName>
    <definedName name="datab">#REF!</definedName>
    <definedName name="_xlnm.Database" localSheetId="7">#REF!</definedName>
    <definedName name="_xlnm.Database" localSheetId="8">#REF!</definedName>
    <definedName name="_xlnm.Database">#REF!</definedName>
    <definedName name="ee" localSheetId="7">#REF!</definedName>
    <definedName name="ee" localSheetId="8">#REF!</definedName>
    <definedName name="ee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_xlnm.Print_Area" localSheetId="2">'Quadro A.1.2.5.1'!#REF!</definedName>
    <definedName name="_xlnm.Print_Area" localSheetId="6">'Quadro A.1.2.5.10'!#REF!</definedName>
    <definedName name="_xlnm.Print_Area" localSheetId="3">'Quadro A.1.2.5.3'!#REF!</definedName>
    <definedName name="_xlnm.Print_Area" localSheetId="4">'Quadro A.1.2.5.5'!#REF!</definedName>
    <definedName name="_xlnm.Print_Area" localSheetId="5">'Quadro A.1.2.5.8'!#REF!</definedName>
    <definedName name="_xlnm.Print_Area" localSheetId="8">'Quadro A.1.3.4.1'!#REF!</definedName>
    <definedName name="_xlnm.Print_Area" localSheetId="10">'Quadro A.1.4.4.1'!#REF!</definedName>
    <definedName name="_xlnm.Print_Area" localSheetId="13">'Quadro A.1.4.4.10'!#REF!</definedName>
    <definedName name="_xlnm.Print_Area" localSheetId="14">'Quadro A.1.4.4.13'!#REF!</definedName>
    <definedName name="_xlnm.Print_Area" localSheetId="11">'Quadro A.1.4.4.4'!#REF!</definedName>
    <definedName name="_xlnm.Print_Area" localSheetId="12">'Quadro A.1.4.4.7'!#REF!</definedName>
  </definedNames>
  <calcPr calcId="145621"/>
</workbook>
</file>

<file path=xl/calcChain.xml><?xml version="1.0" encoding="utf-8"?>
<calcChain xmlns="http://schemas.openxmlformats.org/spreadsheetml/2006/main">
  <c r="M27" i="1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B25"/>
  <c r="J25" s="1"/>
  <c r="B24"/>
  <c r="J24" s="1"/>
  <c r="B23"/>
  <c r="J23" s="1"/>
  <c r="B22"/>
  <c r="J22" s="1"/>
  <c r="B21"/>
  <c r="J21" s="1"/>
  <c r="B20"/>
  <c r="J20" s="1"/>
  <c r="B19"/>
  <c r="J19" s="1"/>
  <c r="B18"/>
  <c r="J18" s="1"/>
  <c r="B17"/>
  <c r="J17" s="1"/>
  <c r="B16"/>
  <c r="J16" s="1"/>
  <c r="B15"/>
  <c r="J15" s="1"/>
  <c r="B14"/>
  <c r="J14" s="1"/>
  <c r="B13"/>
  <c r="J13" s="1"/>
  <c r="B12"/>
  <c r="J12" s="1"/>
  <c r="B11"/>
  <c r="J11" s="1"/>
  <c r="B10"/>
  <c r="J10" s="1"/>
  <c r="B9"/>
  <c r="J9" s="1"/>
  <c r="B26"/>
  <c r="J26" s="1"/>
  <c r="B27"/>
  <c r="J27" s="1"/>
  <c r="K30" i="5"/>
  <c r="J30"/>
  <c r="H30"/>
  <c r="F31" i="1"/>
  <c r="F30" i="5" s="1"/>
  <c r="D30"/>
  <c r="C30"/>
  <c r="K27" i="3"/>
  <c r="J27"/>
  <c r="I27"/>
  <c r="H27"/>
  <c r="G27"/>
  <c r="F27"/>
  <c r="E27"/>
  <c r="D27"/>
  <c r="C27"/>
  <c r="B27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26" i="2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27" i="5"/>
  <c r="J27" i="2"/>
  <c r="H27" i="5"/>
  <c r="E27"/>
  <c r="D27"/>
  <c r="C27" i="2"/>
  <c r="K28" i="5"/>
  <c r="H28"/>
  <c r="E28"/>
  <c r="D28"/>
  <c r="J30" i="2"/>
  <c r="E30"/>
  <c r="K29" i="3"/>
  <c r="J29"/>
  <c r="H29"/>
  <c r="G29"/>
  <c r="E29"/>
  <c r="D29"/>
  <c r="C29"/>
  <c r="C30" l="1"/>
  <c r="E30"/>
  <c r="G30"/>
  <c r="H30"/>
  <c r="J30"/>
  <c r="D30"/>
  <c r="K30"/>
  <c r="D29" i="5"/>
  <c r="F30" i="1"/>
  <c r="F29" i="5" s="1"/>
  <c r="G29"/>
  <c r="H29"/>
  <c r="K29"/>
  <c r="F29" i="1"/>
  <c r="G28" i="5"/>
  <c r="F28" i="1"/>
  <c r="G27" i="5"/>
  <c r="E27" i="2"/>
  <c r="G27"/>
  <c r="D28"/>
  <c r="H28"/>
  <c r="K28"/>
  <c r="J21" i="3"/>
  <c r="J21" i="5"/>
  <c r="B22" i="3"/>
  <c r="B22" i="5"/>
  <c r="D22" i="3"/>
  <c r="D22" i="5"/>
  <c r="F22" i="3"/>
  <c r="F22" i="5"/>
  <c r="I22" i="3"/>
  <c r="I22" i="5"/>
  <c r="K22" i="3"/>
  <c r="K22" i="5"/>
  <c r="C23" i="3"/>
  <c r="C23" i="5"/>
  <c r="E23" i="3"/>
  <c r="E23" i="5"/>
  <c r="G23" i="3"/>
  <c r="G23" i="5"/>
  <c r="H23" i="3"/>
  <c r="H23" i="5"/>
  <c r="J23" i="3"/>
  <c r="J23" i="5"/>
  <c r="B24" i="3"/>
  <c r="B24" i="5"/>
  <c r="D24" i="3"/>
  <c r="D24" i="5"/>
  <c r="F24" i="3"/>
  <c r="F24" i="5"/>
  <c r="I24" i="3"/>
  <c r="I24" i="5"/>
  <c r="K24" i="3"/>
  <c r="K24" i="5"/>
  <c r="C25" i="3"/>
  <c r="C25" i="5"/>
  <c r="E25" i="3"/>
  <c r="E25" i="5"/>
  <c r="G25" i="3"/>
  <c r="G25" i="5"/>
  <c r="H25" i="3"/>
  <c r="H25" i="5"/>
  <c r="J25" i="3"/>
  <c r="J25" i="5"/>
  <c r="B26" i="3"/>
  <c r="B26" i="5"/>
  <c r="D26" i="3"/>
  <c r="D26" i="5"/>
  <c r="F26" i="3"/>
  <c r="F26" i="5"/>
  <c r="I26" i="3"/>
  <c r="I26" i="5"/>
  <c r="K26" i="3"/>
  <c r="K26" i="5"/>
  <c r="D28" i="3"/>
  <c r="F28"/>
  <c r="K28"/>
  <c r="B31" i="1"/>
  <c r="B9" i="5"/>
  <c r="D9"/>
  <c r="F9"/>
  <c r="H9"/>
  <c r="J9"/>
  <c r="B10"/>
  <c r="D10"/>
  <c r="F10"/>
  <c r="H10"/>
  <c r="J10"/>
  <c r="B11"/>
  <c r="D11"/>
  <c r="F11"/>
  <c r="H11"/>
  <c r="J11"/>
  <c r="B12"/>
  <c r="D12"/>
  <c r="F12"/>
  <c r="H12"/>
  <c r="J12"/>
  <c r="B13"/>
  <c r="D13"/>
  <c r="F13"/>
  <c r="H13"/>
  <c r="J13"/>
  <c r="B14"/>
  <c r="D14"/>
  <c r="F14"/>
  <c r="H14"/>
  <c r="J14"/>
  <c r="B15"/>
  <c r="D15"/>
  <c r="F15"/>
  <c r="H15"/>
  <c r="J15"/>
  <c r="B16"/>
  <c r="D16"/>
  <c r="F16"/>
  <c r="H16"/>
  <c r="J16"/>
  <c r="B17"/>
  <c r="D17"/>
  <c r="F17"/>
  <c r="H17"/>
  <c r="J17"/>
  <c r="B18"/>
  <c r="D18"/>
  <c r="F18"/>
  <c r="H18"/>
  <c r="J18"/>
  <c r="B19"/>
  <c r="D19"/>
  <c r="F19"/>
  <c r="H19"/>
  <c r="J19"/>
  <c r="B20"/>
  <c r="D20"/>
  <c r="F20"/>
  <c r="H20"/>
  <c r="J20"/>
  <c r="B21"/>
  <c r="D21"/>
  <c r="F21"/>
  <c r="H21"/>
  <c r="B30" i="1"/>
  <c r="C29" i="5"/>
  <c r="E29"/>
  <c r="M30" i="1"/>
  <c r="J29" i="5"/>
  <c r="B29" i="1"/>
  <c r="C28" i="5"/>
  <c r="M29" i="1"/>
  <c r="J28" i="5"/>
  <c r="B28" i="1"/>
  <c r="C27" i="5"/>
  <c r="M28" i="1"/>
  <c r="J27" i="5"/>
  <c r="D27" i="2"/>
  <c r="H27"/>
  <c r="K27"/>
  <c r="C28"/>
  <c r="E28"/>
  <c r="G28"/>
  <c r="J28"/>
  <c r="I21" i="3"/>
  <c r="I21" i="5"/>
  <c r="K21" i="3"/>
  <c r="K21" i="5"/>
  <c r="C22" i="3"/>
  <c r="C22" i="5"/>
  <c r="E22" i="3"/>
  <c r="E22" i="5"/>
  <c r="G22" i="3"/>
  <c r="G22" i="5"/>
  <c r="H22" i="3"/>
  <c r="H22" i="5"/>
  <c r="J22" i="3"/>
  <c r="J22" i="5"/>
  <c r="B23" i="3"/>
  <c r="B23" i="5"/>
  <c r="D23" i="3"/>
  <c r="D23" i="5"/>
  <c r="F23" i="3"/>
  <c r="F23" i="5"/>
  <c r="I23" i="3"/>
  <c r="I23" i="5"/>
  <c r="K23" i="3"/>
  <c r="K23" i="5"/>
  <c r="C24" i="3"/>
  <c r="C24" i="5"/>
  <c r="E24" i="3"/>
  <c r="E24" i="5"/>
  <c r="G24" i="3"/>
  <c r="G24" i="5"/>
  <c r="H24" i="3"/>
  <c r="H24" i="5"/>
  <c r="J24" i="3"/>
  <c r="J24" i="5"/>
  <c r="B25" i="3"/>
  <c r="B25" i="5"/>
  <c r="D25" i="3"/>
  <c r="D25" i="5"/>
  <c r="F25" i="3"/>
  <c r="F25" i="5"/>
  <c r="I25" i="3"/>
  <c r="I25" i="5"/>
  <c r="K25" i="3"/>
  <c r="K25" i="5"/>
  <c r="C26" i="3"/>
  <c r="C26" i="5"/>
  <c r="E26" i="3"/>
  <c r="E26" i="5"/>
  <c r="G26" i="3"/>
  <c r="G26" i="5"/>
  <c r="H26" i="3"/>
  <c r="H26" i="5"/>
  <c r="J26" i="3"/>
  <c r="J26" i="5"/>
  <c r="C28" i="3"/>
  <c r="E28"/>
  <c r="G28"/>
  <c r="H28"/>
  <c r="J28"/>
  <c r="D30" i="2"/>
  <c r="G30"/>
  <c r="K30"/>
  <c r="F30"/>
  <c r="M31" i="1"/>
  <c r="E30" i="5"/>
  <c r="G30"/>
  <c r="C9"/>
  <c r="E9"/>
  <c r="G9"/>
  <c r="I9"/>
  <c r="K9"/>
  <c r="C10"/>
  <c r="E10"/>
  <c r="G10"/>
  <c r="I10"/>
  <c r="K10"/>
  <c r="C11"/>
  <c r="E11"/>
  <c r="G11"/>
  <c r="I11"/>
  <c r="K11"/>
  <c r="C12"/>
  <c r="E12"/>
  <c r="G12"/>
  <c r="I12"/>
  <c r="K12"/>
  <c r="C13"/>
  <c r="E13"/>
  <c r="G13"/>
  <c r="I13"/>
  <c r="K13"/>
  <c r="C14"/>
  <c r="E14"/>
  <c r="G14"/>
  <c r="I14"/>
  <c r="K14"/>
  <c r="C15"/>
  <c r="E15"/>
  <c r="G15"/>
  <c r="I15"/>
  <c r="K15"/>
  <c r="C16"/>
  <c r="E16"/>
  <c r="G16"/>
  <c r="I16"/>
  <c r="K16"/>
  <c r="C17"/>
  <c r="E17"/>
  <c r="G17"/>
  <c r="I17"/>
  <c r="K17"/>
  <c r="C18"/>
  <c r="E18"/>
  <c r="G18"/>
  <c r="I18"/>
  <c r="K18"/>
  <c r="C19"/>
  <c r="E19"/>
  <c r="G19"/>
  <c r="I19"/>
  <c r="K19"/>
  <c r="C20"/>
  <c r="E20"/>
  <c r="G20"/>
  <c r="I20"/>
  <c r="K20"/>
  <c r="C21"/>
  <c r="E21"/>
  <c r="G21"/>
  <c r="N10" i="1"/>
  <c r="L10" i="3" s="1"/>
  <c r="N12" i="1"/>
  <c r="N14"/>
  <c r="L14" i="3" s="1"/>
  <c r="N16" i="1"/>
  <c r="N18"/>
  <c r="L18" i="3" s="1"/>
  <c r="N20" i="1"/>
  <c r="N22"/>
  <c r="L22" i="3" s="1"/>
  <c r="N24" i="1"/>
  <c r="N26"/>
  <c r="L26" i="3" s="1"/>
  <c r="N9" i="1"/>
  <c r="N11"/>
  <c r="L10" i="5" s="1"/>
  <c r="N13" i="1"/>
  <c r="N15"/>
  <c r="L14" i="5" s="1"/>
  <c r="N17" i="1"/>
  <c r="N19"/>
  <c r="L19" i="3" s="1"/>
  <c r="N21" i="1"/>
  <c r="N23"/>
  <c r="L23" i="3" s="1"/>
  <c r="N25" i="1"/>
  <c r="N27"/>
  <c r="L27" i="3" s="1"/>
  <c r="L13"/>
  <c r="L12" i="5"/>
  <c r="L12" i="2"/>
  <c r="L17" i="3"/>
  <c r="L16" i="5"/>
  <c r="L16" i="2"/>
  <c r="L21" i="3"/>
  <c r="L20" i="5"/>
  <c r="L20" i="2"/>
  <c r="L25" i="3"/>
  <c r="L24" i="5"/>
  <c r="L24" i="2"/>
  <c r="L9"/>
  <c r="L9" i="5"/>
  <c r="L12" i="3"/>
  <c r="L11" i="5"/>
  <c r="L13" i="2"/>
  <c r="L13" i="5"/>
  <c r="L16" i="3"/>
  <c r="L15" i="5"/>
  <c r="L17" i="2"/>
  <c r="L17" i="5"/>
  <c r="L20" i="3"/>
  <c r="L19" i="5"/>
  <c r="L21" i="2"/>
  <c r="L21" i="5"/>
  <c r="L24" i="3"/>
  <c r="L23" i="5"/>
  <c r="L25" i="2"/>
  <c r="L25" i="5"/>
  <c r="H30" i="2"/>
  <c r="B30"/>
  <c r="C30"/>
  <c r="L26" i="5" l="1"/>
  <c r="L22"/>
  <c r="L18"/>
  <c r="L15" i="3"/>
  <c r="L10" i="2"/>
  <c r="L23"/>
  <c r="L19"/>
  <c r="L15"/>
  <c r="L11"/>
  <c r="L26"/>
  <c r="L22"/>
  <c r="L18"/>
  <c r="L14"/>
  <c r="L11" i="3"/>
  <c r="J30" i="1"/>
  <c r="N30" s="1"/>
  <c r="B29" i="5"/>
  <c r="F27"/>
  <c r="F27" i="2"/>
  <c r="F28" i="5"/>
  <c r="F28" i="2"/>
  <c r="F29" i="3"/>
  <c r="F30"/>
  <c r="J28" i="1"/>
  <c r="N28" s="1"/>
  <c r="B27" i="5"/>
  <c r="B27" i="2"/>
  <c r="J29" i="1"/>
  <c r="N29" s="1"/>
  <c r="B28" i="5"/>
  <c r="B28" i="2"/>
  <c r="B30" i="5"/>
  <c r="J31" i="1"/>
  <c r="I30" i="5" s="1"/>
  <c r="B28" i="3"/>
  <c r="B29"/>
  <c r="B30"/>
  <c r="L9"/>
  <c r="N31" i="1"/>
  <c r="C29" i="2"/>
  <c r="E29"/>
  <c r="J29"/>
  <c r="F29"/>
  <c r="D29"/>
  <c r="G29"/>
  <c r="H29"/>
  <c r="K29"/>
  <c r="I29" i="5" l="1"/>
  <c r="I30" i="3"/>
  <c r="I30" i="2"/>
  <c r="L30" i="5"/>
  <c r="B29" i="2"/>
  <c r="I29" i="3" l="1"/>
  <c r="I28" i="5"/>
  <c r="L29"/>
  <c r="L30" i="3"/>
  <c r="L30" i="2"/>
  <c r="I29"/>
  <c r="L29" i="3" l="1"/>
  <c r="L28" i="5"/>
  <c r="L29" i="2"/>
  <c r="I27" l="1"/>
  <c r="I28" i="3"/>
  <c r="I27" i="5"/>
  <c r="I28" i="2"/>
  <c r="L28" i="3" l="1"/>
  <c r="L27" i="5"/>
  <c r="L27" i="2"/>
  <c r="L28"/>
</calcChain>
</file>

<file path=xl/sharedStrings.xml><?xml version="1.0" encoding="utf-8"?>
<sst xmlns="http://schemas.openxmlformats.org/spreadsheetml/2006/main" count="537" uniqueCount="152">
  <si>
    <t>Despesa de consumo final das ISFLSF</t>
  </si>
  <si>
    <t>Despesa de consumo final das administrações públicas</t>
  </si>
  <si>
    <t>Ano</t>
  </si>
  <si>
    <t>Year</t>
  </si>
  <si>
    <t>1=2+3+4</t>
  </si>
  <si>
    <t>Un.: %</t>
  </si>
  <si>
    <t>Table A.1.2.5.1 - GDP at market prices from the expenditure side (current prices; annual)</t>
  </si>
  <si>
    <r>
      <t>Un.: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euros</t>
    </r>
  </si>
  <si>
    <t>Despesa de consumo final</t>
  </si>
  <si>
    <t>Despesa de consumo final das famílias residentes</t>
  </si>
  <si>
    <t>Formação bruta de capital</t>
  </si>
  <si>
    <t>Formação bruta de capital fixo</t>
  </si>
  <si>
    <t>Variação de existências</t>
  </si>
  <si>
    <t>Procura interna</t>
  </si>
  <si>
    <t xml:space="preserve">Exportações de bens (FOB) e serviços
</t>
  </si>
  <si>
    <t xml:space="preserve">Importações de bens (FOB) e serviços
</t>
  </si>
  <si>
    <t>Procura externa líquida</t>
  </si>
  <si>
    <t>PIB a preços de mercado</t>
  </si>
  <si>
    <t>Final consumption expenditure</t>
  </si>
  <si>
    <t>Final consumption expenditure of resident households</t>
  </si>
  <si>
    <t>Final consumption expenditure of NPISH</t>
  </si>
  <si>
    <t>Final consumption expenditure of general government</t>
  </si>
  <si>
    <t>Gross capital formation</t>
  </si>
  <si>
    <t>Gross fixed capital formation</t>
  </si>
  <si>
    <t>Changes in inventories</t>
  </si>
  <si>
    <t>Acquisitions less disposals of valuables</t>
  </si>
  <si>
    <t>Domestic demand</t>
  </si>
  <si>
    <t>Exports of goods (FOB) and services</t>
  </si>
  <si>
    <t>Imports of goods (FOB) and services</t>
  </si>
  <si>
    <t>External balance</t>
  </si>
  <si>
    <t>GDP at market prices</t>
  </si>
  <si>
    <t>5=6+7+8</t>
  </si>
  <si>
    <t>9=1+5</t>
  </si>
  <si>
    <t>12=10-11</t>
  </si>
  <si>
    <t>13=9+12</t>
  </si>
  <si>
    <t>Table A.1.2.5.3 - GDP at market prices from the expenditure side (nominal change rate; annual)</t>
  </si>
  <si>
    <t>Final consumption expenditureof general government</t>
  </si>
  <si>
    <t>Table A.1.2.5.5 - GDP at market prices from the expenditure side (previous year's prices; annual)</t>
  </si>
  <si>
    <t>Table A.1.2.5.8 - GDP at market prices from the expenditure side (volume change rate; annual)</t>
  </si>
  <si>
    <t>Table A.1.2.5.10 - GDP at market prices from the expenditure side (price change rate; annual)</t>
  </si>
  <si>
    <t>A38</t>
  </si>
  <si>
    <t>A</t>
  </si>
  <si>
    <t>B</t>
  </si>
  <si>
    <t>CA</t>
  </si>
  <si>
    <t>CB</t>
  </si>
  <si>
    <t>CC</t>
  </si>
  <si>
    <t>CD</t>
  </si>
  <si>
    <t>CE</t>
  </si>
  <si>
    <t>CG</t>
  </si>
  <si>
    <t>CH</t>
  </si>
  <si>
    <t>CJ</t>
  </si>
  <si>
    <t>CK</t>
  </si>
  <si>
    <t>CL</t>
  </si>
  <si>
    <t>CM</t>
  </si>
  <si>
    <t>D</t>
  </si>
  <si>
    <t>E</t>
  </si>
  <si>
    <t>F</t>
  </si>
  <si>
    <t>G</t>
  </si>
  <si>
    <t>H</t>
  </si>
  <si>
    <t>I</t>
  </si>
  <si>
    <t>JB</t>
  </si>
  <si>
    <t>JC</t>
  </si>
  <si>
    <t>K</t>
  </si>
  <si>
    <t>L</t>
  </si>
  <si>
    <t>MA</t>
  </si>
  <si>
    <t>MB</t>
  </si>
  <si>
    <t>MC</t>
  </si>
  <si>
    <t>N</t>
  </si>
  <si>
    <t>O</t>
  </si>
  <si>
    <t>P</t>
  </si>
  <si>
    <t>QA</t>
  </si>
  <si>
    <t>QB</t>
  </si>
  <si>
    <t>R</t>
  </si>
  <si>
    <t>S</t>
  </si>
  <si>
    <t>T</t>
  </si>
  <si>
    <t>U</t>
  </si>
  <si>
    <t xml:space="preserve">CF </t>
  </si>
  <si>
    <t xml:space="preserve">CI </t>
  </si>
  <si>
    <t xml:space="preserve">JA </t>
  </si>
  <si>
    <r>
      <t>Un.: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Euros</t>
    </r>
  </si>
  <si>
    <t>Taxes less subsidies on products</t>
  </si>
  <si>
    <t>A10</t>
  </si>
  <si>
    <t>1 - Agricultura, silvicultura e pesca</t>
  </si>
  <si>
    <t>2 - Indústria, energia, água e saneamento</t>
  </si>
  <si>
    <t>3 - Construção</t>
  </si>
  <si>
    <t>4 - Comércio e reparação de veículos; transportes e armazenagem; alojamento e restauração</t>
  </si>
  <si>
    <t>1 - Agriculture, forestry and fishing</t>
  </si>
  <si>
    <t>2 - Industry, energy, water supply and sewerage</t>
  </si>
  <si>
    <t>3 - Construction</t>
  </si>
  <si>
    <t>4 - Wholesale and retail trade, repair of motor vehicles and motorcycles; transportation and storage; accommodation and food service activities</t>
  </si>
  <si>
    <t>5 - Information and communication</t>
  </si>
  <si>
    <t>6 - Financial and insurance activities</t>
  </si>
  <si>
    <t>7 - Real estate activities</t>
  </si>
  <si>
    <t>8 - Professional, scientific and technical activities; administrative and support service activities</t>
  </si>
  <si>
    <t>9 - Public administration and defence; compulsory social security; education; human health and social work activities</t>
  </si>
  <si>
    <t>10 - Arts; entertainment; repair of household goods and other services</t>
  </si>
  <si>
    <t>Table A.1.4.4.1  - GDP at market prices from the production side - GVA by industry, A38 (current prices; annual)</t>
  </si>
  <si>
    <t>VAB a preços de base</t>
  </si>
  <si>
    <t>Impostos líquidos de subsídios sobre os produtos</t>
  </si>
  <si>
    <t>GVA at basic prices</t>
  </si>
  <si>
    <t>Table A.1.4.4.4  - GDP at market prices from the production side - GVA by industry, A38 (previous year's prices; annual)</t>
  </si>
  <si>
    <t>Table A.1.4.4.7  - GDP at market prices from the production side - GVA by industry, A38 (nominal change rate; annual)</t>
  </si>
  <si>
    <t>Table A.1.4.4.10 - GDP at market prices from the production side - GVA by industry, A38 (volume change rate; annual)</t>
  </si>
  <si>
    <t>Quadro A.1.2.5.5 - PIB a preços de mercado na ótica da despesa (preços do ano anterior; anual)</t>
  </si>
  <si>
    <t>Aquisições líquidas de cessões de objetos de valor</t>
  </si>
  <si>
    <t>Quadro A.1.4.4.1 - PIB a preços de mercado na ótica da produção - VAB por ramo de atividade, A38 (preços correntes; anual)</t>
  </si>
  <si>
    <t>Quadro A.1.4.4.4 - PIB a preços de mercado na ótica da produção - VAB por ramo de atividade, A38 (preços do ano anterior; anual)</t>
  </si>
  <si>
    <t>Quadro A.1.4.4.7 - PIB a preços de mercado na ótica da produção - VAB por ramo de atividade, A38 (taxa de variação em valor; anual)</t>
  </si>
  <si>
    <t>Quadro A.1.4.4.10 - PIB a preços de mercado na ótica da produção - VAB por ramo de atividade, A38 (taxa de variação em volume; anual)</t>
  </si>
  <si>
    <t>Quadro A.1.4.4.13 - PIB a preços de mercado na ótica da produção - VAB por ramo de atividade, A38 (taxa de variação do preço; anual)</t>
  </si>
  <si>
    <t>Quadro A.1.2 Produto Interno Bruto - Ótica da despesa</t>
  </si>
  <si>
    <t>Quadro A.1.4 Produto Interno Bruto - Ótica da Produção</t>
  </si>
  <si>
    <t>Quadro A.1.2.5.1  - PIB a preços de mercado na ótica da despesa (preços correntes; anual)</t>
  </si>
  <si>
    <t xml:space="preserve">Quadro A.1.2.5.3 - PIB a preços de mercado na ótica da despesa (taxa de variação em valor; anual) </t>
  </si>
  <si>
    <t xml:space="preserve">Quadro A.1.2.5.8 - PIB a preços de mercado na ótica da despesa (taxa de variação em volume; anual) </t>
  </si>
  <si>
    <t>Quadro A.1.2.5.10 - PIB a preços de mercado na ótica da despesa (taxa de variação do preço; anual)</t>
  </si>
  <si>
    <t>Quadro A.1.4.4.1  - PIB a preços de mercado na ótica da produção - VAB por ramo de atividade, A38 (preços correntes; anual)</t>
  </si>
  <si>
    <t>Quadro A.1.4.4.4  - PIB a preços de mercado na ótica da produção - VAB por ramo de atividade, A38 (preços do ano anterior; anual)</t>
  </si>
  <si>
    <t>Quadro A.1.4.4.7  - PIB a preços de mercado na ótica da produção - VAB por ramo de atividade, A38 (taxa de variação em valor; anual)</t>
  </si>
  <si>
    <t>Quadro A.1.2.5.1 - PIB a preços de mercado na ótica da despesa (preços correntes; anual)</t>
  </si>
  <si>
    <t>Quadro A.1.2.5.3 - PIB a preços de mercado na ótica da despesa (taxa de variação em valor; anual)</t>
  </si>
  <si>
    <t>Quadro A.1.2.5.8 - PIB a preços de mercado na ótica da despesa (taxa de variação em volume; anual)</t>
  </si>
  <si>
    <t>5 - Atividades de informação e comunicação</t>
  </si>
  <si>
    <t>6 - Atividades financeiras e de seguros</t>
  </si>
  <si>
    <t>7 - Atividades imobiliárias</t>
  </si>
  <si>
    <t>8 - Atividades profissionais, técnicas e científicas; atividades de serviços administrativos</t>
  </si>
  <si>
    <t>9 - Administração pública e defesa; segurança social; educação; saúde e atividades de apoio social</t>
  </si>
  <si>
    <t>10 - Atividades artísticas, de espetáculos, desportivas e recreativas; reparação de bens pessoais e outras atividades de serviços</t>
  </si>
  <si>
    <t>Quadro A.1.4.4.13 - PIB a preços de mercado na ótica da produção - VAB por ramo de atividade, A38 (taxa de variação do deflator implícito; anual)</t>
  </si>
  <si>
    <t>Table A.1.4.4.13 - GDP at market prices from the production side - GVA by industry, A38 (implicit deflator change rate; annual)</t>
  </si>
  <si>
    <t>Quadro A.1.3.4.1 - PIB a preços de mercado na ótica do rendimento (preços correntes; anual)</t>
  </si>
  <si>
    <t>Table A.1.3.4.1  - GDP at market prices from the income side (current prices; annual)</t>
  </si>
  <si>
    <r>
      <t>Un: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Euros</t>
    </r>
  </si>
  <si>
    <t>D1 Remunerações</t>
  </si>
  <si>
    <t>B2g/B3g Excedente Bruto de Exploração / Rend.Misto</t>
  </si>
  <si>
    <t>D2 Impostos sobre a produção e a importação</t>
  </si>
  <si>
    <t>D3 Subsídios</t>
  </si>
  <si>
    <t>D2-D3 Impostos líquidos de subsídios</t>
  </si>
  <si>
    <t>B1g PIB a preços de mercado</t>
  </si>
  <si>
    <t>D1 Compensation of employees</t>
  </si>
  <si>
    <t>B2g/B3g Operating surplus and mixed income, gross</t>
  </si>
  <si>
    <t>D2 Taxes on production and imports</t>
  </si>
  <si>
    <t>D3 Subsidies</t>
  </si>
  <si>
    <t>D2-D3 Taxes on production and imports less subsidies</t>
  </si>
  <si>
    <t>B1g GDP at market prices</t>
  </si>
  <si>
    <t>5=3-4</t>
  </si>
  <si>
    <t>6=1+2+5</t>
  </si>
  <si>
    <t>Quadro A.1.3 Produto Interno Bruto - Ótica do Rendimento</t>
  </si>
  <si>
    <t>Quadro A.1.2 Produto Interno Bruto - Ótica da Despesa</t>
  </si>
  <si>
    <t>Informação de Contas Nacionais Anuais em Base 2016</t>
  </si>
  <si>
    <t>Quadro retificado em 24 setembro de 2019</t>
  </si>
  <si>
    <t>Quadro A.1.3.4.1 retificado para o periodo 1995-2015, em 24 de setembro 2019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</si>
</sst>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d/mmm/yy_)"/>
    <numFmt numFmtId="166" formatCode="0_)"/>
    <numFmt numFmtId="167" formatCode="0.000"/>
    <numFmt numFmtId="168" formatCode="#,##0.0"/>
    <numFmt numFmtId="169" formatCode="0.0000000"/>
    <numFmt numFmtId="170" formatCode="0.0000"/>
  </numFmts>
  <fonts count="37">
    <font>
      <sz val="10"/>
      <name val="Arial"/>
    </font>
    <font>
      <b/>
      <sz val="8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9"/>
      <name val="UniversCondLight"/>
    </font>
    <font>
      <sz val="10"/>
      <color indexed="53"/>
      <name val="Arial"/>
      <family val="2"/>
    </font>
    <font>
      <sz val="7"/>
      <name val="Arial"/>
      <family val="2"/>
    </font>
    <font>
      <b/>
      <sz val="10"/>
      <color indexed="60"/>
      <name val="Arial"/>
      <family val="2"/>
    </font>
    <font>
      <u/>
      <sz val="10"/>
      <color indexed="60"/>
      <name val="Arial"/>
      <family val="2"/>
    </font>
    <font>
      <u/>
      <sz val="10"/>
      <color indexed="60"/>
      <name val="Arial"/>
      <family val="2"/>
    </font>
    <font>
      <sz val="10"/>
      <name val="Times New Roman"/>
      <family val="1"/>
    </font>
    <font>
      <sz val="14"/>
      <name val="ZapfHumnst BT"/>
    </font>
    <font>
      <sz val="10"/>
      <name val="Arial"/>
      <family val="2"/>
    </font>
    <font>
      <b/>
      <sz val="8"/>
      <color indexed="53"/>
      <name val="Arial"/>
      <family val="2"/>
    </font>
    <font>
      <b/>
      <u/>
      <sz val="12"/>
      <color indexed="60"/>
      <name val="Arial"/>
      <family val="2"/>
    </font>
    <font>
      <vertAlign val="superscript"/>
      <sz val="8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60"/>
      <name val="Arial"/>
      <family val="2"/>
    </font>
    <font>
      <sz val="8"/>
      <color indexed="53"/>
      <name val="Arial"/>
      <family val="2"/>
    </font>
    <font>
      <b/>
      <sz val="8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color indexed="50"/>
      <name val="Arial"/>
      <family val="2"/>
    </font>
    <font>
      <i/>
      <sz val="8"/>
      <color indexed="17"/>
      <name val="Arial"/>
      <family val="2"/>
    </font>
    <font>
      <i/>
      <sz val="8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33"/>
      <name val="Arial"/>
      <family val="2"/>
    </font>
    <font>
      <sz val="9"/>
      <name val="Arial"/>
      <family val="2"/>
    </font>
    <font>
      <sz val="10"/>
      <name val="MS Sans Serif"/>
      <family val="2"/>
    </font>
    <font>
      <i/>
      <sz val="8"/>
      <color indexed="49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medium">
        <color indexed="15"/>
      </left>
      <right/>
      <top/>
      <bottom/>
      <diagonal/>
    </border>
    <border>
      <left style="medium">
        <color indexed="15"/>
      </left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 style="medium">
        <color indexed="15"/>
      </right>
      <top/>
      <bottom/>
      <diagonal/>
    </border>
    <border>
      <left style="medium">
        <color indexed="15"/>
      </left>
      <right style="medium">
        <color indexed="18"/>
      </right>
      <top style="medium">
        <color indexed="15"/>
      </top>
      <bottom/>
      <diagonal/>
    </border>
    <border>
      <left style="medium">
        <color indexed="18"/>
      </left>
      <right style="medium">
        <color indexed="15"/>
      </right>
      <top/>
      <bottom/>
      <diagonal/>
    </border>
    <border>
      <left/>
      <right style="medium">
        <color indexed="21"/>
      </right>
      <top/>
      <bottom/>
      <diagonal/>
    </border>
    <border>
      <left style="medium">
        <color indexed="21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5"/>
      </right>
      <top/>
      <bottom/>
      <diagonal/>
    </border>
    <border>
      <left/>
      <right style="medium">
        <color indexed="15"/>
      </right>
      <top/>
      <bottom style="medium">
        <color indexed="15"/>
      </bottom>
      <diagonal/>
    </border>
    <border>
      <left/>
      <right style="medium">
        <color indexed="49"/>
      </right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</borders>
  <cellStyleXfs count="14">
    <xf numFmtId="0" fontId="0" fillId="0" borderId="0"/>
    <xf numFmtId="0" fontId="1" fillId="0" borderId="1" applyNumberFormat="0" applyBorder="0" applyProtection="0">
      <alignment horizontal="center"/>
    </xf>
    <xf numFmtId="0" fontId="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6" fillId="0" borderId="2" applyNumberFormat="0" applyFont="0" applyFill="0" applyAlignment="0" applyProtection="0"/>
    <xf numFmtId="166" fontId="6" fillId="0" borderId="3" applyNumberFormat="0" applyFont="0" applyFill="0" applyAlignment="0" applyProtection="0"/>
    <xf numFmtId="0" fontId="12" fillId="0" borderId="0"/>
    <xf numFmtId="0" fontId="1" fillId="2" borderId="4" applyNumberFormat="0" applyBorder="0" applyProtection="0">
      <alignment horizontal="center"/>
    </xf>
    <xf numFmtId="0" fontId="5" fillId="0" borderId="0" applyNumberFormat="0" applyFill="0" applyProtection="0"/>
    <xf numFmtId="166" fontId="6" fillId="0" borderId="0"/>
    <xf numFmtId="0" fontId="1" fillId="0" borderId="0" applyNumberFormat="0" applyFill="0" applyBorder="0" applyProtection="0">
      <alignment horizontal="left"/>
    </xf>
    <xf numFmtId="166" fontId="13" fillId="0" borderId="0" applyNumberFormat="0" applyFont="0" applyFill="0" applyAlignment="0" applyProtection="0"/>
    <xf numFmtId="0" fontId="32" fillId="0" borderId="0"/>
    <xf numFmtId="0" fontId="32" fillId="0" borderId="0"/>
  </cellStyleXfs>
  <cellXfs count="109">
    <xf numFmtId="0" fontId="0" fillId="0" borderId="0" xfId="0"/>
    <xf numFmtId="0" fontId="7" fillId="0" borderId="0" xfId="0" applyFont="1"/>
    <xf numFmtId="0" fontId="9" fillId="0" borderId="0" xfId="0" applyFont="1"/>
    <xf numFmtId="49" fontId="10" fillId="0" borderId="0" xfId="3" applyNumberFormat="1" applyFont="1" applyBorder="1" applyAlignment="1" applyProtection="1">
      <alignment vertical="center"/>
    </xf>
    <xf numFmtId="0" fontId="14" fillId="0" borderId="0" xfId="0" applyFont="1" applyBorder="1"/>
    <xf numFmtId="0" fontId="11" fillId="0" borderId="0" xfId="3" applyFont="1" applyAlignment="1" applyProtection="1"/>
    <xf numFmtId="0" fontId="16" fillId="0" borderId="0" xfId="0" applyFont="1"/>
    <xf numFmtId="0" fontId="2" fillId="3" borderId="0" xfId="0" applyFont="1" applyFill="1"/>
    <xf numFmtId="0" fontId="15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21" fillId="3" borderId="0" xfId="0" applyFont="1" applyFill="1"/>
    <xf numFmtId="0" fontId="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3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167" fontId="2" fillId="3" borderId="0" xfId="0" applyNumberFormat="1" applyFont="1" applyFill="1"/>
    <xf numFmtId="169" fontId="2" fillId="3" borderId="0" xfId="0" applyNumberFormat="1" applyFont="1" applyFill="1"/>
    <xf numFmtId="0" fontId="2" fillId="3" borderId="0" xfId="0" applyFont="1" applyFill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164" fontId="2" fillId="3" borderId="0" xfId="0" applyNumberFormat="1" applyFont="1" applyFill="1"/>
    <xf numFmtId="0" fontId="30" fillId="0" borderId="0" xfId="0" applyFont="1"/>
    <xf numFmtId="0" fontId="2" fillId="0" borderId="0" xfId="6" applyFont="1"/>
    <xf numFmtId="0" fontId="2" fillId="0" borderId="0" xfId="6" applyFont="1" applyBorder="1"/>
    <xf numFmtId="0" fontId="25" fillId="4" borderId="7" xfId="6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/>
    <xf numFmtId="165" fontId="2" fillId="0" borderId="0" xfId="6" applyNumberFormat="1" applyFont="1" applyBorder="1" applyProtection="1"/>
    <xf numFmtId="165" fontId="2" fillId="0" borderId="0" xfId="6" applyNumberFormat="1" applyFont="1" applyBorder="1" applyAlignment="1" applyProtection="1">
      <alignment horizontal="left" vertical="top"/>
    </xf>
    <xf numFmtId="0" fontId="19" fillId="4" borderId="8" xfId="6" applyFont="1" applyFill="1" applyBorder="1" applyAlignment="1">
      <alignment horizontal="left" vertical="center" wrapText="1"/>
    </xf>
    <xf numFmtId="0" fontId="19" fillId="4" borderId="0" xfId="6" applyFont="1" applyFill="1" applyBorder="1" applyAlignment="1">
      <alignment horizontal="left" vertical="center"/>
    </xf>
    <xf numFmtId="0" fontId="27" fillId="4" borderId="0" xfId="6" applyFont="1" applyFill="1" applyBorder="1" applyAlignment="1">
      <alignment horizontal="left" vertical="center"/>
    </xf>
    <xf numFmtId="0" fontId="19" fillId="4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6" applyFont="1" applyBorder="1" applyAlignment="1">
      <alignment horizontal="left" vertical="center"/>
    </xf>
    <xf numFmtId="165" fontId="2" fillId="0" borderId="0" xfId="6" applyNumberFormat="1" applyFont="1" applyBorder="1" applyAlignment="1" applyProtection="1">
      <alignment horizontal="left" vertical="center"/>
    </xf>
    <xf numFmtId="0" fontId="26" fillId="4" borderId="8" xfId="6" applyFont="1" applyFill="1" applyBorder="1" applyAlignment="1">
      <alignment horizontal="left" vertical="center" wrapText="1"/>
    </xf>
    <xf numFmtId="0" fontId="27" fillId="4" borderId="8" xfId="6" applyFont="1" applyFill="1" applyBorder="1" applyAlignment="1">
      <alignment horizontal="left" vertical="center" wrapText="1"/>
    </xf>
    <xf numFmtId="0" fontId="27" fillId="4" borderId="0" xfId="6" applyFont="1" applyFill="1" applyBorder="1" applyAlignment="1">
      <alignment horizontal="left" vertical="center" wrapText="1"/>
    </xf>
    <xf numFmtId="0" fontId="19" fillId="4" borderId="9" xfId="6" applyFont="1" applyFill="1" applyBorder="1" applyAlignment="1">
      <alignment horizontal="center" vertical="center"/>
    </xf>
    <xf numFmtId="0" fontId="19" fillId="4" borderId="10" xfId="6" applyFont="1" applyFill="1" applyBorder="1" applyAlignment="1">
      <alignment vertical="center"/>
    </xf>
    <xf numFmtId="0" fontId="19" fillId="4" borderId="9" xfId="6" applyFont="1" applyFill="1" applyBorder="1" applyAlignment="1">
      <alignment horizontal="center" vertical="center" wrapText="1"/>
    </xf>
    <xf numFmtId="0" fontId="19" fillId="4" borderId="11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164" fontId="28" fillId="0" borderId="0" xfId="0" applyNumberFormat="1" applyFont="1" applyBorder="1"/>
    <xf numFmtId="0" fontId="14" fillId="0" borderId="0" xfId="0" applyFont="1" applyFill="1" applyBorder="1" applyAlignment="1">
      <alignment vertical="center"/>
    </xf>
    <xf numFmtId="0" fontId="2" fillId="0" borderId="0" xfId="6" applyFont="1" applyBorder="1" applyAlignment="1">
      <alignment horizontal="right"/>
    </xf>
    <xf numFmtId="1" fontId="19" fillId="4" borderId="12" xfId="0" applyNumberFormat="1" applyFont="1" applyFill="1" applyBorder="1" applyAlignment="1">
      <alignment horizontal="left" vertical="center" wrapText="1"/>
    </xf>
    <xf numFmtId="1" fontId="18" fillId="4" borderId="12" xfId="0" applyNumberFormat="1" applyFont="1" applyFill="1" applyBorder="1" applyAlignment="1">
      <alignment horizontal="left" vertical="center" wrapText="1"/>
    </xf>
    <xf numFmtId="0" fontId="14" fillId="0" borderId="0" xfId="0" applyFont="1"/>
    <xf numFmtId="168" fontId="14" fillId="0" borderId="0" xfId="0" applyNumberFormat="1" applyFont="1" applyBorder="1"/>
    <xf numFmtId="2" fontId="2" fillId="3" borderId="0" xfId="0" applyNumberFormat="1" applyFont="1" applyFill="1" applyAlignment="1">
      <alignment vertical="center"/>
    </xf>
    <xf numFmtId="1" fontId="14" fillId="0" borderId="0" xfId="0" applyNumberFormat="1" applyFont="1" applyBorder="1"/>
    <xf numFmtId="0" fontId="24" fillId="4" borderId="13" xfId="0" applyFont="1" applyFill="1" applyBorder="1" applyAlignment="1">
      <alignment horizontal="center" vertical="center" wrapText="1"/>
    </xf>
    <xf numFmtId="0" fontId="10" fillId="0" borderId="0" xfId="3" applyFont="1" applyAlignment="1" applyProtection="1"/>
    <xf numFmtId="168" fontId="2" fillId="3" borderId="0" xfId="0" applyNumberFormat="1" applyFont="1" applyFill="1"/>
    <xf numFmtId="49" fontId="10" fillId="0" borderId="0" xfId="3" applyNumberFormat="1" applyFont="1" applyFill="1" applyBorder="1" applyAlignment="1" applyProtection="1">
      <alignment vertical="center"/>
    </xf>
    <xf numFmtId="0" fontId="0" fillId="0" borderId="0" xfId="0" applyFill="1"/>
    <xf numFmtId="168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68" fontId="2" fillId="3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70" fontId="2" fillId="3" borderId="0" xfId="0" applyNumberFormat="1" applyFont="1" applyFill="1"/>
    <xf numFmtId="0" fontId="31" fillId="0" borderId="0" xfId="0" applyFont="1"/>
    <xf numFmtId="0" fontId="15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1" fontId="2" fillId="5" borderId="0" xfId="0" applyNumberFormat="1" applyFont="1" applyFill="1"/>
    <xf numFmtId="0" fontId="2" fillId="0" borderId="0" xfId="6" applyFont="1" applyBorder="1" applyAlignment="1">
      <alignment vertical="top"/>
    </xf>
    <xf numFmtId="49" fontId="19" fillId="4" borderId="18" xfId="12" applyNumberFormat="1" applyFont="1" applyFill="1" applyBorder="1" applyAlignment="1" applyProtection="1">
      <alignment horizontal="center" vertical="center" wrapText="1"/>
    </xf>
    <xf numFmtId="0" fontId="19" fillId="4" borderId="19" xfId="13" applyFont="1" applyFill="1" applyBorder="1" applyAlignment="1" applyProtection="1">
      <alignment horizontal="center" vertical="center" wrapText="1"/>
    </xf>
    <xf numFmtId="0" fontId="18" fillId="4" borderId="20" xfId="13" applyFont="1" applyFill="1" applyBorder="1" applyAlignment="1" applyProtection="1">
      <alignment horizontal="center" vertical="center" wrapText="1"/>
    </xf>
    <xf numFmtId="0" fontId="33" fillId="4" borderId="20" xfId="13" applyFont="1" applyFill="1" applyBorder="1" applyAlignment="1" applyProtection="1">
      <alignment horizontal="center" vertical="center" wrapText="1"/>
    </xf>
    <xf numFmtId="0" fontId="14" fillId="0" borderId="0" xfId="0" applyFont="1" applyFill="1" applyBorder="1"/>
    <xf numFmtId="0" fontId="2" fillId="3" borderId="0" xfId="0" applyFont="1" applyFill="1" applyBorder="1" applyAlignment="1" applyProtection="1">
      <alignment horizontal="center" vertical="center"/>
    </xf>
    <xf numFmtId="168" fontId="2" fillId="6" borderId="0" xfId="0" applyNumberFormat="1" applyFont="1" applyFill="1" applyBorder="1" applyAlignment="1">
      <alignment horizontal="right" wrapText="1"/>
    </xf>
    <xf numFmtId="168" fontId="2" fillId="0" borderId="0" xfId="6" applyNumberFormat="1" applyFont="1" applyBorder="1"/>
    <xf numFmtId="0" fontId="34" fillId="0" borderId="0" xfId="3" applyFont="1" applyAlignment="1" applyProtection="1"/>
    <xf numFmtId="0" fontId="35" fillId="0" borderId="0" xfId="0" applyFont="1"/>
    <xf numFmtId="1" fontId="36" fillId="5" borderId="0" xfId="0" applyNumberFormat="1" applyFont="1" applyFill="1"/>
    <xf numFmtId="0" fontId="24" fillId="4" borderId="13" xfId="0" applyFont="1" applyFill="1" applyBorder="1" applyAlignment="1">
      <alignment horizontal="center" vertical="center" wrapText="1"/>
    </xf>
    <xf numFmtId="0" fontId="27" fillId="4" borderId="0" xfId="6" applyFont="1" applyFill="1" applyBorder="1" applyAlignment="1">
      <alignment horizontal="left" vertical="center" wrapText="1"/>
    </xf>
    <xf numFmtId="0" fontId="27" fillId="4" borderId="15" xfId="6" applyFont="1" applyFill="1" applyBorder="1" applyAlignment="1">
      <alignment horizontal="left" vertical="center" wrapText="1"/>
    </xf>
    <xf numFmtId="0" fontId="19" fillId="4" borderId="8" xfId="6" applyFont="1" applyFill="1" applyBorder="1" applyAlignment="1">
      <alignment horizontal="left" vertical="center"/>
    </xf>
    <xf numFmtId="0" fontId="19" fillId="4" borderId="0" xfId="6" applyFont="1" applyFill="1" applyBorder="1" applyAlignment="1">
      <alignment horizontal="left" vertical="center"/>
    </xf>
    <xf numFmtId="0" fontId="19" fillId="4" borderId="16" xfId="6" applyFont="1" applyFill="1" applyBorder="1" applyAlignment="1">
      <alignment horizontal="left" vertical="center"/>
    </xf>
    <xf numFmtId="0" fontId="19" fillId="4" borderId="8" xfId="6" applyFont="1" applyFill="1" applyBorder="1" applyAlignment="1">
      <alignment horizontal="left" vertical="center" wrapText="1"/>
    </xf>
    <xf numFmtId="0" fontId="19" fillId="4" borderId="0" xfId="6" applyFont="1" applyFill="1" applyBorder="1" applyAlignment="1">
      <alignment horizontal="left" vertical="center" wrapText="1"/>
    </xf>
    <xf numFmtId="0" fontId="19" fillId="4" borderId="15" xfId="6" applyFont="1" applyFill="1" applyBorder="1" applyAlignment="1">
      <alignment horizontal="left" vertical="center" wrapText="1"/>
    </xf>
    <xf numFmtId="1" fontId="19" fillId="4" borderId="16" xfId="0" applyNumberFormat="1" applyFont="1" applyFill="1" applyBorder="1" applyAlignment="1">
      <alignment horizontal="center" vertical="center"/>
    </xf>
    <xf numFmtId="1" fontId="19" fillId="4" borderId="17" xfId="0" applyNumberFormat="1" applyFont="1" applyFill="1" applyBorder="1" applyAlignment="1">
      <alignment horizontal="center" vertical="center"/>
    </xf>
    <xf numFmtId="0" fontId="27" fillId="4" borderId="8" xfId="6" applyFont="1" applyFill="1" applyBorder="1" applyAlignment="1">
      <alignment horizontal="left" vertical="center" wrapText="1"/>
    </xf>
    <xf numFmtId="0" fontId="27" fillId="4" borderId="16" xfId="6" applyFont="1" applyFill="1" applyBorder="1" applyAlignment="1">
      <alignment horizontal="left" vertical="center" wrapText="1"/>
    </xf>
    <xf numFmtId="0" fontId="19" fillId="4" borderId="14" xfId="6" applyFont="1" applyFill="1" applyBorder="1" applyAlignment="1">
      <alignment horizontal="left" vertical="center"/>
    </xf>
    <xf numFmtId="0" fontId="19" fillId="4" borderId="13" xfId="6" applyFont="1" applyFill="1" applyBorder="1" applyAlignment="1">
      <alignment horizontal="left" vertical="center"/>
    </xf>
    <xf numFmtId="0" fontId="19" fillId="4" borderId="14" xfId="6" applyFont="1" applyFill="1" applyBorder="1" applyAlignment="1">
      <alignment horizontal="left" vertical="center" wrapText="1"/>
    </xf>
    <xf numFmtId="0" fontId="19" fillId="4" borderId="13" xfId="6" applyFont="1" applyFill="1" applyBorder="1" applyAlignment="1">
      <alignment horizontal="left" vertical="center" wrapText="1"/>
    </xf>
    <xf numFmtId="0" fontId="27" fillId="4" borderId="14" xfId="6" applyFont="1" applyFill="1" applyBorder="1" applyAlignment="1">
      <alignment horizontal="left" vertical="center"/>
    </xf>
    <xf numFmtId="0" fontId="27" fillId="4" borderId="0" xfId="6" applyFont="1" applyFill="1" applyBorder="1" applyAlignment="1">
      <alignment horizontal="left" vertical="center"/>
    </xf>
    <xf numFmtId="0" fontId="27" fillId="4" borderId="13" xfId="6" applyFont="1" applyFill="1" applyBorder="1" applyAlignment="1">
      <alignment horizontal="left" vertical="center"/>
    </xf>
    <xf numFmtId="0" fontId="27" fillId="4" borderId="14" xfId="6" applyFont="1" applyFill="1" applyBorder="1" applyAlignment="1">
      <alignment horizontal="left" vertical="center" wrapText="1"/>
    </xf>
    <xf numFmtId="0" fontId="27" fillId="4" borderId="13" xfId="6" applyFont="1" applyFill="1" applyBorder="1" applyAlignment="1">
      <alignment horizontal="left" vertical="center" wrapText="1"/>
    </xf>
  </cellXfs>
  <cellStyles count="14">
    <cellStyle name="CABECALHO" xfId="1"/>
    <cellStyle name="DADOS" xfId="2"/>
    <cellStyle name="Hyperlink" xfId="3" builtinId="8"/>
    <cellStyle name="LineBottom2" xfId="4"/>
    <cellStyle name="LineBottom3" xfId="5"/>
    <cellStyle name="Normal" xfId="0" builtinId="0"/>
    <cellStyle name="Normal_1.1" xfId="12"/>
    <cellStyle name="Normal_1.2" xfId="13"/>
    <cellStyle name="Normal_PRINCIP" xfId="6"/>
    <cellStyle name="NUMLINHA" xfId="7"/>
    <cellStyle name="QDTITULO" xfId="8"/>
    <cellStyle name="Standard_WBBasis" xfId="9"/>
    <cellStyle name="TITCOLUNA" xfId="10"/>
    <cellStyle name="WithoutLine" xfId="11"/>
  </cellStyles>
  <dxfs count="38"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12636B"/>
      <rgbColor rgb="0071A1A6"/>
      <rgbColor rgb="00A0C1C4"/>
      <rgbColor rgb="00D0E0E1"/>
      <rgbColor rgb="00E6E6E6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E6E6E6"/>
      <rgbColor rgb="00FFFFFF"/>
      <rgbColor rgb="00FFFFFF"/>
      <rgbColor rgb="00FFFFFF"/>
      <rgbColor rgb="00D0E0E1"/>
      <rgbColor rgb="00A0C1C4"/>
      <rgbColor rgb="0071A1A6"/>
      <rgbColor rgb="00FFFFFF"/>
      <rgbColor rgb="00FFFFFF"/>
      <rgbColor rgb="00FFFFFF"/>
      <rgbColor rgb="00FFFFFF"/>
      <rgbColor rgb="00FFFFFF"/>
      <rgbColor rgb="00FFFFFF"/>
      <rgbColor rgb="0012636B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B2:I12"/>
  <sheetViews>
    <sheetView showGridLines="0" tabSelected="1" workbookViewId="0">
      <selection activeCell="C29" sqref="C28:C29"/>
    </sheetView>
  </sheetViews>
  <sheetFormatPr defaultRowHeight="12.75"/>
  <cols>
    <col min="1" max="1" width="1.5703125" customWidth="1"/>
    <col min="7" max="7" width="6.28515625" customWidth="1"/>
  </cols>
  <sheetData>
    <row r="2" spans="2:9" ht="15.75">
      <c r="B2" s="6" t="s">
        <v>149</v>
      </c>
    </row>
    <row r="3" spans="2:9" s="5" customFormat="1"/>
    <row r="4" spans="2:9">
      <c r="B4" s="61" t="s">
        <v>148</v>
      </c>
      <c r="I4" s="26"/>
    </row>
    <row r="5" spans="2:9">
      <c r="B5" s="61" t="s">
        <v>147</v>
      </c>
      <c r="H5" s="85" t="s">
        <v>151</v>
      </c>
      <c r="I5" s="26"/>
    </row>
    <row r="6" spans="2:9">
      <c r="B6" s="61" t="s">
        <v>111</v>
      </c>
      <c r="I6" s="26"/>
    </row>
    <row r="7" spans="2:9">
      <c r="B7" s="5"/>
      <c r="I7" s="26"/>
    </row>
    <row r="8" spans="2:9">
      <c r="B8" s="84"/>
      <c r="I8" s="26"/>
    </row>
    <row r="9" spans="2:9">
      <c r="B9" s="61"/>
      <c r="I9" s="26"/>
    </row>
    <row r="10" spans="2:9">
      <c r="B10" s="5"/>
      <c r="I10" s="26"/>
    </row>
    <row r="11" spans="2:9">
      <c r="B11" s="5"/>
      <c r="I11" s="26"/>
    </row>
    <row r="12" spans="2:9">
      <c r="B12" s="5"/>
      <c r="I12" s="26"/>
    </row>
  </sheetData>
  <phoneticPr fontId="2" type="noConversion"/>
  <hyperlinks>
    <hyperlink ref="B4" location="'Quadro A.1.2'!A1" display="Quadro A.1.2 Produto Interno Bruto - Óptica da despesa"/>
    <hyperlink ref="B6" location="'Quadro A.1.4'!A1" display="Quadro A.1.4 Produto Interno Bruto - Óptica da Produção"/>
    <hyperlink ref="B5" location="'Quadro A.1.3'!A1" display="Quadro A.1.3 Produto Interno Bruto - Ótica do Rendimento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8"/>
  <sheetViews>
    <sheetView showGridLines="0" workbookViewId="0">
      <selection activeCell="I20" sqref="I20:I21"/>
    </sheetView>
  </sheetViews>
  <sheetFormatPr defaultRowHeight="12.75"/>
  <sheetData>
    <row r="1" spans="1:1">
      <c r="A1" s="2" t="s">
        <v>111</v>
      </c>
    </row>
    <row r="2" spans="1:1">
      <c r="A2" s="1"/>
    </row>
    <row r="3" spans="1:1">
      <c r="A3" s="3" t="s">
        <v>116</v>
      </c>
    </row>
    <row r="4" spans="1:1">
      <c r="A4" s="3" t="s">
        <v>117</v>
      </c>
    </row>
    <row r="5" spans="1:1" s="64" customFormat="1">
      <c r="A5" s="63" t="s">
        <v>118</v>
      </c>
    </row>
    <row r="6" spans="1:1" s="64" customFormat="1">
      <c r="A6" s="63" t="s">
        <v>108</v>
      </c>
    </row>
    <row r="7" spans="1:1" s="64" customFormat="1">
      <c r="A7" s="63" t="s">
        <v>109</v>
      </c>
    </row>
    <row r="8" spans="1:1">
      <c r="A8" s="3"/>
    </row>
  </sheetData>
  <phoneticPr fontId="29" type="noConversion"/>
  <hyperlinks>
    <hyperlink ref="A3" location="'Quadro A.1.4.4.1'!A1" display="Quadro A.1.4.4.1  - PIB a preços de mercado na óptica da produção - VAB por ramo de actividade, A38 (preços correntes; anual)"/>
    <hyperlink ref="A4" location="'Quadro A.1.4.4.4'!A1" display="Quadro A.1.4.4.4  - PIB a preços de mercado na óptica da produção - VAB por ramo de actividade, A38 (preços do ano anterior; anual)"/>
    <hyperlink ref="A5" location="'Quadro A.1.4.4.7'!A1" display="Quadro A.1.4.4.7  - PIB a preços de mercado na óptica da produção - VAB por ramo de actividade, A38 (taxa de variação em valor; anual)"/>
    <hyperlink ref="A6" location="'Quadro A.1.4.4.10'!A1" display="Quadro A.1.4.4.10 - PIB a preços de mercado na óptica da produção - VAB por ramo de actividade, A38 (taxa de variação em volume; anual)"/>
    <hyperlink ref="A7" location="'Quadro A.1.4.4.13'!A1" display="Quadro A.1.4.4.13 - PIB a preços de mercado na óptica da produção - VAB por ramo de actividade, A38 (taxa de variação do preço; anual)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P38"/>
  <sheetViews>
    <sheetView showGridLines="0" workbookViewId="0">
      <pane xSplit="1" ySplit="8" topLeftCell="AH18" activePane="bottomRight" state="frozen"/>
      <selection pane="topRight" activeCell="B1" sqref="B1"/>
      <selection pane="bottomLeft" activeCell="A9" sqref="A9"/>
      <selection pane="bottomRight" activeCell="A9" sqref="A9:AV31"/>
    </sheetView>
  </sheetViews>
  <sheetFormatPr defaultColWidth="7" defaultRowHeight="11.25"/>
  <cols>
    <col min="1" max="1" width="10.7109375" style="27" customWidth="1"/>
    <col min="2" max="2" width="11.7109375" style="27" customWidth="1"/>
    <col min="3" max="6" width="9.28515625" style="27" customWidth="1"/>
    <col min="7" max="13" width="9.28515625" style="28" customWidth="1"/>
    <col min="14" max="14" width="9.28515625" style="53" customWidth="1"/>
    <col min="15" max="19" width="9.28515625" style="28" customWidth="1"/>
    <col min="20" max="20" width="12.7109375" style="28" customWidth="1"/>
    <col min="21" max="28" width="9.28515625" style="28" customWidth="1"/>
    <col min="29" max="30" width="12.7109375" style="28" customWidth="1"/>
    <col min="31" max="45" width="9.28515625" style="28" customWidth="1"/>
    <col min="46" max="46" width="11.7109375" style="28" customWidth="1"/>
    <col min="47" max="47" width="13.7109375" style="28" bestFit="1" customWidth="1"/>
    <col min="48" max="48" width="11.7109375" style="28" customWidth="1"/>
    <col min="49" max="49" width="4.5703125" style="28" bestFit="1" customWidth="1"/>
    <col min="50" max="50" width="10.5703125" style="28" bestFit="1" customWidth="1"/>
    <col min="51" max="112" width="9.28515625" style="28" customWidth="1"/>
    <col min="113" max="115" width="11.7109375" style="28" customWidth="1"/>
    <col min="116" max="16384" width="7" style="28"/>
  </cols>
  <sheetData>
    <row r="1" spans="1:250" s="7" customFormat="1" ht="12.4" customHeight="1">
      <c r="A1" s="8" t="s">
        <v>105</v>
      </c>
      <c r="B1" s="9"/>
    </row>
    <row r="2" spans="1:250" s="11" customFormat="1" ht="12.4" customHeight="1">
      <c r="A2" s="8" t="s">
        <v>96</v>
      </c>
      <c r="B2" s="10"/>
    </row>
    <row r="3" spans="1:250" s="7" customFormat="1" ht="6" customHeight="1">
      <c r="A3" s="12"/>
    </row>
    <row r="4" spans="1:250" s="9" customFormat="1" ht="12.4" customHeight="1">
      <c r="A4" s="13" t="s">
        <v>79</v>
      </c>
      <c r="B4" s="13"/>
    </row>
    <row r="5" spans="1:250" ht="6" customHeight="1">
      <c r="A5" s="33"/>
      <c r="B5" s="33"/>
      <c r="C5" s="33"/>
      <c r="D5" s="33"/>
      <c r="G5" s="34"/>
      <c r="H5" s="34"/>
      <c r="I5" s="34"/>
      <c r="J5" s="34"/>
      <c r="K5" s="34"/>
      <c r="L5" s="34"/>
      <c r="M5" s="34"/>
      <c r="N5" s="35"/>
      <c r="P5" s="34"/>
      <c r="Q5" s="35"/>
      <c r="S5" s="34"/>
      <c r="T5" s="35"/>
      <c r="V5" s="34"/>
      <c r="W5" s="35"/>
      <c r="X5" s="34"/>
      <c r="Z5" s="35"/>
      <c r="AB5" s="34"/>
      <c r="AC5" s="35"/>
      <c r="AE5" s="34"/>
      <c r="AF5" s="35"/>
      <c r="AG5" s="34"/>
      <c r="AI5" s="35"/>
      <c r="AK5" s="34"/>
      <c r="AL5" s="35"/>
      <c r="AN5" s="34"/>
      <c r="AO5" s="35"/>
      <c r="AQ5" s="35"/>
      <c r="AS5" s="34"/>
      <c r="AT5" s="35"/>
      <c r="AV5" s="34"/>
      <c r="AW5" s="35"/>
      <c r="AX5" s="35"/>
      <c r="AZ5" s="34"/>
      <c r="BA5" s="35"/>
      <c r="BC5" s="34"/>
      <c r="BD5" s="35"/>
      <c r="BF5" s="34"/>
      <c r="BG5" s="35"/>
      <c r="BI5" s="34"/>
      <c r="BJ5" s="35"/>
      <c r="BM5" s="34"/>
      <c r="BN5" s="35"/>
      <c r="BP5" s="34"/>
      <c r="BQ5" s="35"/>
      <c r="BR5" s="34"/>
      <c r="BS5" s="35"/>
      <c r="BU5" s="34"/>
      <c r="BV5" s="35"/>
      <c r="BX5" s="34"/>
      <c r="BY5" s="35"/>
      <c r="BZ5" s="35"/>
      <c r="CA5" s="34"/>
      <c r="CB5" s="35"/>
      <c r="CD5" s="34"/>
      <c r="CE5" s="35"/>
      <c r="CF5" s="34"/>
      <c r="CG5" s="35"/>
      <c r="CI5" s="34"/>
      <c r="CJ5" s="35"/>
      <c r="CL5" s="34"/>
      <c r="CM5" s="35"/>
      <c r="CO5" s="34"/>
      <c r="CP5" s="35"/>
      <c r="CQ5" s="35"/>
      <c r="CS5" s="35"/>
      <c r="CT5" s="34"/>
      <c r="CV5" s="34"/>
      <c r="CW5" s="35"/>
      <c r="CX5" s="35"/>
      <c r="CZ5" s="34"/>
      <c r="DA5" s="35"/>
      <c r="DC5" s="34"/>
      <c r="DD5" s="35"/>
      <c r="DF5" s="34"/>
      <c r="DG5" s="35"/>
      <c r="DI5" s="34"/>
      <c r="DJ5" s="35"/>
      <c r="DK5" s="35"/>
      <c r="DM5" s="34"/>
      <c r="DN5" s="35"/>
      <c r="DP5" s="34"/>
      <c r="DQ5" s="35"/>
      <c r="DS5" s="34"/>
      <c r="DT5" s="35"/>
      <c r="DV5" s="34"/>
      <c r="DW5" s="35"/>
      <c r="DY5" s="34"/>
      <c r="DZ5" s="35"/>
      <c r="EB5" s="34"/>
      <c r="EC5" s="35"/>
      <c r="EE5" s="34"/>
      <c r="EF5" s="35"/>
      <c r="EH5" s="34"/>
      <c r="EI5" s="35"/>
      <c r="EK5" s="34"/>
      <c r="EL5" s="35"/>
      <c r="EN5" s="34"/>
      <c r="EO5" s="35"/>
      <c r="EQ5" s="34"/>
      <c r="ER5" s="35"/>
      <c r="ET5" s="34"/>
      <c r="EU5" s="35"/>
      <c r="EW5" s="34"/>
      <c r="EX5" s="35"/>
      <c r="EZ5" s="34"/>
      <c r="FA5" s="35"/>
      <c r="FC5" s="34"/>
      <c r="FD5" s="35"/>
      <c r="FF5" s="34"/>
      <c r="FG5" s="35"/>
      <c r="FI5" s="34"/>
      <c r="FJ5" s="35"/>
      <c r="FL5" s="34"/>
      <c r="FM5" s="35"/>
      <c r="FO5" s="34"/>
      <c r="FP5" s="35"/>
      <c r="FR5" s="34"/>
      <c r="FS5" s="35"/>
      <c r="FU5" s="34"/>
      <c r="FV5" s="35"/>
      <c r="FX5" s="34"/>
      <c r="FY5" s="35"/>
      <c r="GA5" s="34"/>
      <c r="GB5" s="35"/>
      <c r="GD5" s="34"/>
      <c r="GE5" s="35"/>
      <c r="GG5" s="34"/>
      <c r="GH5" s="35"/>
      <c r="GJ5" s="34"/>
      <c r="GK5" s="35"/>
      <c r="GM5" s="34"/>
      <c r="GN5" s="35"/>
      <c r="GP5" s="34"/>
      <c r="GQ5" s="35"/>
      <c r="GS5" s="34"/>
      <c r="GT5" s="35"/>
      <c r="GV5" s="34"/>
      <c r="GW5" s="35"/>
      <c r="GY5" s="34"/>
      <c r="GZ5" s="35"/>
      <c r="HB5" s="34"/>
      <c r="HC5" s="35"/>
      <c r="HE5" s="34"/>
      <c r="HF5" s="35"/>
      <c r="HH5" s="34"/>
      <c r="HI5" s="35"/>
      <c r="HK5" s="34"/>
      <c r="HL5" s="35"/>
      <c r="HN5" s="34"/>
      <c r="HO5" s="35"/>
      <c r="HQ5" s="34"/>
      <c r="HR5" s="35"/>
      <c r="HT5" s="34"/>
      <c r="HU5" s="35"/>
      <c r="HW5" s="34"/>
      <c r="HX5" s="35"/>
      <c r="HZ5" s="34"/>
      <c r="IA5" s="35"/>
      <c r="IC5" s="34"/>
      <c r="ID5" s="35"/>
      <c r="IF5" s="34"/>
      <c r="IG5" s="35"/>
      <c r="II5" s="34"/>
      <c r="IJ5" s="35"/>
      <c r="IL5" s="34"/>
      <c r="IM5" s="35"/>
      <c r="IO5" s="34"/>
      <c r="IP5" s="35"/>
    </row>
    <row r="6" spans="1:250" s="41" customFormat="1" ht="38.1" customHeight="1">
      <c r="A6" s="96" t="s">
        <v>81</v>
      </c>
      <c r="B6" s="36" t="s">
        <v>82</v>
      </c>
      <c r="C6" s="90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37" t="s">
        <v>84</v>
      </c>
      <c r="U6" s="93" t="s">
        <v>85</v>
      </c>
      <c r="V6" s="94"/>
      <c r="W6" s="94"/>
      <c r="X6" s="94"/>
      <c r="Y6" s="100" t="s">
        <v>122</v>
      </c>
      <c r="Z6" s="91"/>
      <c r="AA6" s="91"/>
      <c r="AB6" s="101"/>
      <c r="AC6" s="39" t="s">
        <v>123</v>
      </c>
      <c r="AD6" s="36" t="s">
        <v>124</v>
      </c>
      <c r="AE6" s="93" t="s">
        <v>125</v>
      </c>
      <c r="AF6" s="94"/>
      <c r="AG6" s="94"/>
      <c r="AH6" s="94"/>
      <c r="AI6" s="94"/>
      <c r="AJ6" s="102" t="s">
        <v>126</v>
      </c>
      <c r="AK6" s="94"/>
      <c r="AL6" s="94"/>
      <c r="AM6" s="94"/>
      <c r="AN6" s="103"/>
      <c r="AO6" s="94" t="s">
        <v>127</v>
      </c>
      <c r="AP6" s="94"/>
      <c r="AQ6" s="94"/>
      <c r="AR6" s="94"/>
      <c r="AS6" s="95"/>
      <c r="AT6" s="54" t="s">
        <v>97</v>
      </c>
      <c r="AU6" s="54" t="s">
        <v>98</v>
      </c>
      <c r="AV6" s="54" t="s">
        <v>17</v>
      </c>
      <c r="AW6" s="40"/>
      <c r="AX6" s="40"/>
      <c r="AZ6" s="42"/>
      <c r="BA6" s="42"/>
      <c r="BC6" s="42"/>
      <c r="BD6" s="42"/>
      <c r="BF6" s="42"/>
      <c r="BG6" s="42"/>
      <c r="BI6" s="42"/>
      <c r="BJ6" s="42"/>
      <c r="BL6" s="42"/>
      <c r="BM6" s="42"/>
      <c r="BO6" s="42"/>
      <c r="BP6" s="42"/>
      <c r="BR6" s="42"/>
      <c r="BS6" s="42"/>
      <c r="BU6" s="42"/>
      <c r="BV6" s="42"/>
      <c r="BX6" s="42"/>
      <c r="BY6" s="42"/>
      <c r="CA6" s="42"/>
      <c r="CB6" s="42"/>
      <c r="CD6" s="42"/>
      <c r="CE6" s="42"/>
      <c r="CG6" s="42"/>
      <c r="CH6" s="42"/>
      <c r="CJ6" s="42"/>
      <c r="CK6" s="42"/>
      <c r="CM6" s="42"/>
      <c r="CN6" s="42"/>
      <c r="CP6" s="42"/>
      <c r="CQ6" s="42"/>
      <c r="CS6" s="42"/>
      <c r="CT6" s="42"/>
      <c r="CV6" s="42"/>
      <c r="CW6" s="42"/>
      <c r="CY6" s="42"/>
      <c r="CZ6" s="42"/>
      <c r="DB6" s="42"/>
      <c r="DC6" s="42"/>
      <c r="DE6" s="42"/>
      <c r="DF6" s="42"/>
      <c r="DH6" s="42"/>
      <c r="DI6" s="42"/>
      <c r="DK6" s="42"/>
      <c r="DL6" s="42"/>
      <c r="DN6" s="42"/>
      <c r="DO6" s="42"/>
      <c r="DQ6" s="42"/>
      <c r="DR6" s="42"/>
      <c r="DT6" s="42"/>
      <c r="DU6" s="42"/>
      <c r="DW6" s="42"/>
      <c r="DX6" s="42"/>
      <c r="DZ6" s="42"/>
      <c r="EA6" s="42"/>
      <c r="EC6" s="42"/>
      <c r="ED6" s="42"/>
      <c r="EF6" s="42"/>
      <c r="EG6" s="42"/>
      <c r="EI6" s="42"/>
      <c r="EJ6" s="42"/>
      <c r="EL6" s="42"/>
      <c r="EM6" s="42"/>
      <c r="EO6" s="42"/>
      <c r="EP6" s="42"/>
      <c r="ER6" s="42"/>
      <c r="ES6" s="42"/>
      <c r="EU6" s="42"/>
      <c r="EV6" s="42"/>
      <c r="EX6" s="42"/>
      <c r="EY6" s="42"/>
      <c r="FA6" s="42"/>
      <c r="FB6" s="42"/>
      <c r="FD6" s="42"/>
      <c r="FE6" s="42"/>
      <c r="FG6" s="42"/>
      <c r="FH6" s="42"/>
      <c r="FJ6" s="42"/>
      <c r="FK6" s="42"/>
      <c r="FM6" s="42"/>
      <c r="FN6" s="42"/>
      <c r="FP6" s="42"/>
      <c r="FQ6" s="42"/>
      <c r="FS6" s="42"/>
      <c r="FT6" s="42"/>
      <c r="FV6" s="42"/>
      <c r="FW6" s="42"/>
    </row>
    <row r="7" spans="1:250" s="41" customFormat="1" ht="45" customHeight="1" thickBot="1">
      <c r="A7" s="97"/>
      <c r="B7" s="43" t="s">
        <v>86</v>
      </c>
      <c r="C7" s="98" t="s">
        <v>87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9"/>
      <c r="T7" s="38" t="s">
        <v>88</v>
      </c>
      <c r="U7" s="98" t="s">
        <v>89</v>
      </c>
      <c r="V7" s="88"/>
      <c r="W7" s="88"/>
      <c r="X7" s="88"/>
      <c r="Y7" s="104" t="s">
        <v>90</v>
      </c>
      <c r="Z7" s="105"/>
      <c r="AA7" s="105"/>
      <c r="AB7" s="106"/>
      <c r="AC7" s="45" t="s">
        <v>91</v>
      </c>
      <c r="AD7" s="44" t="s">
        <v>92</v>
      </c>
      <c r="AE7" s="98" t="s">
        <v>93</v>
      </c>
      <c r="AF7" s="88"/>
      <c r="AG7" s="88"/>
      <c r="AH7" s="88"/>
      <c r="AI7" s="88"/>
      <c r="AJ7" s="107" t="s">
        <v>94</v>
      </c>
      <c r="AK7" s="88"/>
      <c r="AL7" s="88"/>
      <c r="AM7" s="88"/>
      <c r="AN7" s="108"/>
      <c r="AO7" s="88" t="s">
        <v>95</v>
      </c>
      <c r="AP7" s="88"/>
      <c r="AQ7" s="88"/>
      <c r="AR7" s="88"/>
      <c r="AS7" s="89"/>
      <c r="AT7" s="55" t="s">
        <v>99</v>
      </c>
      <c r="AU7" s="55" t="s">
        <v>80</v>
      </c>
      <c r="AV7" s="55" t="s">
        <v>30</v>
      </c>
      <c r="AW7" s="40"/>
      <c r="AX7" s="40"/>
      <c r="AZ7" s="42"/>
      <c r="BA7" s="42"/>
      <c r="BC7" s="42"/>
      <c r="BD7" s="42"/>
      <c r="BF7" s="42"/>
      <c r="BG7" s="42"/>
      <c r="BI7" s="42"/>
      <c r="BJ7" s="42"/>
      <c r="BL7" s="42"/>
      <c r="BM7" s="42"/>
      <c r="BO7" s="42"/>
      <c r="BP7" s="42"/>
      <c r="BR7" s="42"/>
      <c r="BS7" s="42"/>
      <c r="BU7" s="42"/>
      <c r="BV7" s="42"/>
      <c r="BX7" s="42"/>
      <c r="BY7" s="42"/>
      <c r="CA7" s="42"/>
      <c r="CB7" s="42"/>
      <c r="CD7" s="42"/>
      <c r="CE7" s="42"/>
      <c r="CG7" s="42"/>
      <c r="CH7" s="42"/>
      <c r="CJ7" s="42"/>
      <c r="CK7" s="42"/>
      <c r="CM7" s="42"/>
      <c r="CN7" s="42"/>
      <c r="CP7" s="42"/>
      <c r="CQ7" s="42"/>
      <c r="CS7" s="42"/>
      <c r="CT7" s="42"/>
      <c r="CV7" s="42"/>
      <c r="CW7" s="42"/>
      <c r="CY7" s="42"/>
      <c r="CZ7" s="42"/>
      <c r="DB7" s="42"/>
      <c r="DC7" s="42"/>
      <c r="DE7" s="42"/>
      <c r="DF7" s="42"/>
      <c r="DH7" s="42"/>
      <c r="DI7" s="42"/>
      <c r="DK7" s="42"/>
      <c r="DL7" s="42"/>
      <c r="DN7" s="42"/>
      <c r="DO7" s="42"/>
      <c r="DQ7" s="42"/>
      <c r="DR7" s="42"/>
      <c r="DT7" s="42"/>
      <c r="DU7" s="42"/>
      <c r="DW7" s="42"/>
      <c r="DX7" s="42"/>
      <c r="DZ7" s="42"/>
      <c r="EA7" s="42"/>
      <c r="EC7" s="42"/>
      <c r="ED7" s="42"/>
      <c r="EF7" s="42"/>
      <c r="EG7" s="42"/>
      <c r="EI7" s="42"/>
      <c r="EJ7" s="42"/>
      <c r="EL7" s="42"/>
      <c r="EM7" s="42"/>
      <c r="EO7" s="42"/>
      <c r="EP7" s="42"/>
      <c r="ER7" s="42"/>
      <c r="ES7" s="42"/>
      <c r="EU7" s="42"/>
      <c r="EV7" s="42"/>
      <c r="EX7" s="42"/>
      <c r="EY7" s="42"/>
      <c r="FA7" s="42"/>
      <c r="FB7" s="42"/>
      <c r="FD7" s="42"/>
      <c r="FE7" s="42"/>
      <c r="FG7" s="42"/>
      <c r="FH7" s="42"/>
      <c r="FJ7" s="42"/>
      <c r="FK7" s="42"/>
      <c r="FM7" s="42"/>
      <c r="FN7" s="42"/>
      <c r="FP7" s="42"/>
      <c r="FQ7" s="42"/>
      <c r="FS7" s="42"/>
      <c r="FT7" s="42"/>
      <c r="FV7" s="42"/>
      <c r="FW7" s="42"/>
    </row>
    <row r="8" spans="1:250" s="31" customFormat="1" ht="15" customHeight="1">
      <c r="A8" s="46" t="s">
        <v>40</v>
      </c>
      <c r="B8" s="46" t="s">
        <v>41</v>
      </c>
      <c r="C8" s="47"/>
      <c r="D8" s="48" t="s">
        <v>42</v>
      </c>
      <c r="E8" s="48" t="s">
        <v>43</v>
      </c>
      <c r="F8" s="48" t="s">
        <v>44</v>
      </c>
      <c r="G8" s="48" t="s">
        <v>45</v>
      </c>
      <c r="H8" s="48" t="s">
        <v>46</v>
      </c>
      <c r="I8" s="48" t="s">
        <v>47</v>
      </c>
      <c r="J8" s="48" t="s">
        <v>76</v>
      </c>
      <c r="K8" s="48" t="s">
        <v>48</v>
      </c>
      <c r="L8" s="48" t="s">
        <v>49</v>
      </c>
      <c r="M8" s="48" t="s">
        <v>77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54</v>
      </c>
      <c r="S8" s="48" t="s">
        <v>55</v>
      </c>
      <c r="T8" s="48" t="s">
        <v>56</v>
      </c>
      <c r="U8" s="47"/>
      <c r="V8" s="48" t="s">
        <v>57</v>
      </c>
      <c r="W8" s="48" t="s">
        <v>58</v>
      </c>
      <c r="X8" s="48" t="s">
        <v>59</v>
      </c>
      <c r="Y8" s="47"/>
      <c r="Z8" s="48" t="s">
        <v>78</v>
      </c>
      <c r="AA8" s="48" t="s">
        <v>60</v>
      </c>
      <c r="AB8" s="48" t="s">
        <v>61</v>
      </c>
      <c r="AC8" s="48" t="s">
        <v>62</v>
      </c>
      <c r="AD8" s="48" t="s">
        <v>63</v>
      </c>
      <c r="AE8" s="47"/>
      <c r="AF8" s="48" t="s">
        <v>64</v>
      </c>
      <c r="AG8" s="48" t="s">
        <v>65</v>
      </c>
      <c r="AH8" s="48" t="s">
        <v>66</v>
      </c>
      <c r="AI8" s="48" t="s">
        <v>67</v>
      </c>
      <c r="AJ8" s="47"/>
      <c r="AK8" s="48" t="s">
        <v>68</v>
      </c>
      <c r="AL8" s="48" t="s">
        <v>69</v>
      </c>
      <c r="AM8" s="48" t="s">
        <v>70</v>
      </c>
      <c r="AN8" s="48" t="s">
        <v>71</v>
      </c>
      <c r="AO8" s="47"/>
      <c r="AP8" s="48" t="s">
        <v>72</v>
      </c>
      <c r="AQ8" s="48" t="s">
        <v>73</v>
      </c>
      <c r="AR8" s="48" t="s">
        <v>74</v>
      </c>
      <c r="AS8" s="49" t="s">
        <v>75</v>
      </c>
      <c r="AT8" s="29"/>
      <c r="AU8" s="29"/>
      <c r="AV8" s="29"/>
    </row>
    <row r="9" spans="1:250" s="52" customFormat="1" ht="15" customHeight="1">
      <c r="A9" s="50">
        <v>1995</v>
      </c>
      <c r="B9" s="32">
        <v>4273.7640000000001</v>
      </c>
      <c r="C9" s="32">
        <v>16982.151000000002</v>
      </c>
      <c r="D9" s="32">
        <v>551.226</v>
      </c>
      <c r="E9" s="32">
        <v>1629.6410000000001</v>
      </c>
      <c r="F9" s="32">
        <v>3509.741</v>
      </c>
      <c r="G9" s="32">
        <v>1864.2629999999999</v>
      </c>
      <c r="H9" s="32">
        <v>84.203999999999994</v>
      </c>
      <c r="I9" s="32">
        <v>716.83900000000006</v>
      </c>
      <c r="J9" s="32">
        <v>327.26</v>
      </c>
      <c r="K9" s="32">
        <v>1833.9880000000001</v>
      </c>
      <c r="L9" s="32">
        <v>1368.1010000000001</v>
      </c>
      <c r="M9" s="32">
        <v>475.72699999999998</v>
      </c>
      <c r="N9" s="32">
        <v>474.137</v>
      </c>
      <c r="O9" s="32">
        <v>375.39800000000002</v>
      </c>
      <c r="P9" s="32">
        <v>604.40300000000002</v>
      </c>
      <c r="Q9" s="32">
        <v>926.14</v>
      </c>
      <c r="R9" s="32">
        <v>1771.847</v>
      </c>
      <c r="S9" s="32">
        <v>469.23599999999999</v>
      </c>
      <c r="T9" s="32">
        <v>5109.8879999999999</v>
      </c>
      <c r="U9" s="32">
        <v>17755.863999999998</v>
      </c>
      <c r="V9" s="32">
        <v>11691.076999999999</v>
      </c>
      <c r="W9" s="32">
        <v>3016.6239999999998</v>
      </c>
      <c r="X9" s="32">
        <v>3048.163</v>
      </c>
      <c r="Y9" s="32">
        <v>2651.8</v>
      </c>
      <c r="Z9" s="32">
        <v>475.64800000000002</v>
      </c>
      <c r="AA9" s="32">
        <v>1729.671</v>
      </c>
      <c r="AB9" s="32">
        <v>446.48099999999999</v>
      </c>
      <c r="AC9" s="32">
        <v>4787.0730000000003</v>
      </c>
      <c r="AD9" s="32">
        <v>6038.7470000000003</v>
      </c>
      <c r="AE9" s="32">
        <v>4450.6319999999996</v>
      </c>
      <c r="AF9" s="32">
        <v>1843.002</v>
      </c>
      <c r="AG9" s="32">
        <v>69.222999999999999</v>
      </c>
      <c r="AH9" s="32">
        <v>466.327</v>
      </c>
      <c r="AI9" s="32">
        <v>2072.08</v>
      </c>
      <c r="AJ9" s="32">
        <v>14831.228000000001</v>
      </c>
      <c r="AK9" s="32">
        <v>6210.1710000000003</v>
      </c>
      <c r="AL9" s="32">
        <v>5002.3050000000003</v>
      </c>
      <c r="AM9" s="32">
        <v>2679.5680000000002</v>
      </c>
      <c r="AN9" s="32">
        <v>939.18399999999997</v>
      </c>
      <c r="AO9" s="32">
        <v>1571.4969999999998</v>
      </c>
      <c r="AP9" s="32">
        <v>460.80500000000001</v>
      </c>
      <c r="AQ9" s="32">
        <v>616.24400000000003</v>
      </c>
      <c r="AR9" s="32">
        <v>494.44799999999998</v>
      </c>
      <c r="AS9" s="32">
        <v>0</v>
      </c>
      <c r="AT9" s="32">
        <v>78452.644000000015</v>
      </c>
      <c r="AU9" s="32">
        <v>10575.913</v>
      </c>
      <c r="AV9" s="32">
        <v>89028.557000000015</v>
      </c>
      <c r="AW9" s="51"/>
      <c r="AX9" s="59"/>
      <c r="AY9" s="51"/>
      <c r="AZ9" s="51"/>
      <c r="BA9" s="51"/>
    </row>
    <row r="10" spans="1:250" s="52" customFormat="1" ht="15" customHeight="1">
      <c r="A10" s="50">
        <v>1996</v>
      </c>
      <c r="B10" s="32">
        <v>4331.442</v>
      </c>
      <c r="C10" s="32">
        <v>18543.251</v>
      </c>
      <c r="D10" s="32">
        <v>486.78199999999998</v>
      </c>
      <c r="E10" s="32">
        <v>1876.953</v>
      </c>
      <c r="F10" s="32">
        <v>3723.2930000000001</v>
      </c>
      <c r="G10" s="32">
        <v>1827.4169999999999</v>
      </c>
      <c r="H10" s="32">
        <v>122.901</v>
      </c>
      <c r="I10" s="32">
        <v>725.51499999999999</v>
      </c>
      <c r="J10" s="32">
        <v>330.42399999999998</v>
      </c>
      <c r="K10" s="32">
        <v>1967.6949999999999</v>
      </c>
      <c r="L10" s="32">
        <v>1384.5740000000001</v>
      </c>
      <c r="M10" s="32">
        <v>544.12800000000004</v>
      </c>
      <c r="N10" s="32">
        <v>527.14499999999998</v>
      </c>
      <c r="O10" s="32">
        <v>416.334</v>
      </c>
      <c r="P10" s="32">
        <v>1177.9090000000001</v>
      </c>
      <c r="Q10" s="32">
        <v>1015.41</v>
      </c>
      <c r="R10" s="32">
        <v>1903.8489999999999</v>
      </c>
      <c r="S10" s="32">
        <v>512.92200000000003</v>
      </c>
      <c r="T10" s="32">
        <v>5459.2380000000003</v>
      </c>
      <c r="U10" s="32">
        <v>18477.302</v>
      </c>
      <c r="V10" s="32">
        <v>12094.57</v>
      </c>
      <c r="W10" s="32">
        <v>3235.471</v>
      </c>
      <c r="X10" s="32">
        <v>3147.261</v>
      </c>
      <c r="Y10" s="32">
        <v>2820.9660000000003</v>
      </c>
      <c r="Z10" s="32">
        <v>492.82499999999999</v>
      </c>
      <c r="AA10" s="32">
        <v>1862.2850000000001</v>
      </c>
      <c r="AB10" s="32">
        <v>465.85599999999999</v>
      </c>
      <c r="AC10" s="32">
        <v>4675.7190000000001</v>
      </c>
      <c r="AD10" s="32">
        <v>6262.232</v>
      </c>
      <c r="AE10" s="32">
        <v>4711.9470000000001</v>
      </c>
      <c r="AF10" s="32">
        <v>1971.644</v>
      </c>
      <c r="AG10" s="32">
        <v>81.128</v>
      </c>
      <c r="AH10" s="32">
        <v>457.29700000000003</v>
      </c>
      <c r="AI10" s="32">
        <v>2201.8780000000002</v>
      </c>
      <c r="AJ10" s="32">
        <v>15795.561</v>
      </c>
      <c r="AK10" s="32">
        <v>6606.4380000000001</v>
      </c>
      <c r="AL10" s="32">
        <v>5282.1559999999999</v>
      </c>
      <c r="AM10" s="32">
        <v>2956.1219999999998</v>
      </c>
      <c r="AN10" s="32">
        <v>950.84500000000003</v>
      </c>
      <c r="AO10" s="32">
        <v>1799.1489999999999</v>
      </c>
      <c r="AP10" s="32">
        <v>525.96799999999996</v>
      </c>
      <c r="AQ10" s="32">
        <v>704.74599999999998</v>
      </c>
      <c r="AR10" s="32">
        <v>568.43499999999995</v>
      </c>
      <c r="AS10" s="32">
        <v>0</v>
      </c>
      <c r="AT10" s="32">
        <v>82876.807000000001</v>
      </c>
      <c r="AU10" s="32">
        <v>11474.784</v>
      </c>
      <c r="AV10" s="32">
        <v>94351.591</v>
      </c>
      <c r="AW10" s="51"/>
      <c r="AX10" s="59"/>
      <c r="AY10" s="51"/>
    </row>
    <row r="11" spans="1:250" s="52" customFormat="1" ht="15" customHeight="1">
      <c r="A11" s="50">
        <v>1997</v>
      </c>
      <c r="B11" s="32">
        <v>3920.364</v>
      </c>
      <c r="C11" s="32">
        <v>19957.733</v>
      </c>
      <c r="D11" s="32">
        <v>571.73599999999999</v>
      </c>
      <c r="E11" s="32">
        <v>1949.0730000000001</v>
      </c>
      <c r="F11" s="32">
        <v>3809.049</v>
      </c>
      <c r="G11" s="32">
        <v>2020.7560000000001</v>
      </c>
      <c r="H11" s="32">
        <v>164.54900000000001</v>
      </c>
      <c r="I11" s="32">
        <v>781.21600000000001</v>
      </c>
      <c r="J11" s="32">
        <v>356.85300000000001</v>
      </c>
      <c r="K11" s="32">
        <v>2186.2950000000001</v>
      </c>
      <c r="L11" s="32">
        <v>1529.7629999999999</v>
      </c>
      <c r="M11" s="32">
        <v>612.30700000000002</v>
      </c>
      <c r="N11" s="32">
        <v>587.05799999999999</v>
      </c>
      <c r="O11" s="32">
        <v>465.745</v>
      </c>
      <c r="P11" s="32">
        <v>1331.511</v>
      </c>
      <c r="Q11" s="32">
        <v>1120.0340000000001</v>
      </c>
      <c r="R11" s="32">
        <v>1918.5640000000001</v>
      </c>
      <c r="S11" s="32">
        <v>553.22400000000005</v>
      </c>
      <c r="T11" s="32">
        <v>6357.3</v>
      </c>
      <c r="U11" s="32">
        <v>20507.239000000001</v>
      </c>
      <c r="V11" s="32">
        <v>13361.200999999999</v>
      </c>
      <c r="W11" s="32">
        <v>3562.6590000000001</v>
      </c>
      <c r="X11" s="32">
        <v>3583.3789999999999</v>
      </c>
      <c r="Y11" s="32">
        <v>3106.663</v>
      </c>
      <c r="Z11" s="32">
        <v>556.75300000000004</v>
      </c>
      <c r="AA11" s="32">
        <v>2035.1489999999999</v>
      </c>
      <c r="AB11" s="32">
        <v>514.76099999999997</v>
      </c>
      <c r="AC11" s="32">
        <v>5390.3590000000004</v>
      </c>
      <c r="AD11" s="32">
        <v>6628.82</v>
      </c>
      <c r="AE11" s="32">
        <v>5131.6090000000004</v>
      </c>
      <c r="AF11" s="32">
        <v>2139.3829999999998</v>
      </c>
      <c r="AG11" s="32">
        <v>95.751999999999995</v>
      </c>
      <c r="AH11" s="32">
        <v>487.80700000000002</v>
      </c>
      <c r="AI11" s="32">
        <v>2408.6669999999999</v>
      </c>
      <c r="AJ11" s="32">
        <v>17089.370999999999</v>
      </c>
      <c r="AK11" s="32">
        <v>7156.665</v>
      </c>
      <c r="AL11" s="32">
        <v>5787.79</v>
      </c>
      <c r="AM11" s="32">
        <v>3144.8879999999999</v>
      </c>
      <c r="AN11" s="32">
        <v>1000.028</v>
      </c>
      <c r="AO11" s="32">
        <v>1956.877</v>
      </c>
      <c r="AP11" s="32">
        <v>588.71299999999997</v>
      </c>
      <c r="AQ11" s="32">
        <v>734.99599999999998</v>
      </c>
      <c r="AR11" s="32">
        <v>633.16800000000001</v>
      </c>
      <c r="AS11" s="32">
        <v>0</v>
      </c>
      <c r="AT11" s="32">
        <v>90046.334999999992</v>
      </c>
      <c r="AU11" s="32">
        <v>12284.625</v>
      </c>
      <c r="AV11" s="32">
        <v>102330.95999999999</v>
      </c>
      <c r="AW11" s="51"/>
      <c r="AX11" s="59"/>
      <c r="AY11" s="51"/>
    </row>
    <row r="12" spans="1:250" s="52" customFormat="1" ht="15" customHeight="1">
      <c r="A12" s="50">
        <v>1998</v>
      </c>
      <c r="B12" s="32">
        <v>3943.8209999999999</v>
      </c>
      <c r="C12" s="32">
        <v>21153.413000000004</v>
      </c>
      <c r="D12" s="32">
        <v>594.18799999999999</v>
      </c>
      <c r="E12" s="32">
        <v>2204.9760000000001</v>
      </c>
      <c r="F12" s="32">
        <v>3795.7719999999999</v>
      </c>
      <c r="G12" s="32">
        <v>2186.7640000000001</v>
      </c>
      <c r="H12" s="32">
        <v>230.667</v>
      </c>
      <c r="I12" s="32">
        <v>689.745</v>
      </c>
      <c r="J12" s="32">
        <v>325.66199999999998</v>
      </c>
      <c r="K12" s="32">
        <v>2389.931</v>
      </c>
      <c r="L12" s="32">
        <v>1649.4090000000001</v>
      </c>
      <c r="M12" s="32">
        <v>649.95000000000005</v>
      </c>
      <c r="N12" s="32">
        <v>619.02</v>
      </c>
      <c r="O12" s="32">
        <v>485.36099999999999</v>
      </c>
      <c r="P12" s="32">
        <v>1398.4190000000001</v>
      </c>
      <c r="Q12" s="32">
        <v>1188.712</v>
      </c>
      <c r="R12" s="32">
        <v>2142.4549999999999</v>
      </c>
      <c r="S12" s="32">
        <v>602.38199999999995</v>
      </c>
      <c r="T12" s="32">
        <v>7059.6270000000004</v>
      </c>
      <c r="U12" s="32">
        <v>22256.495999999999</v>
      </c>
      <c r="V12" s="32">
        <v>14217.743</v>
      </c>
      <c r="W12" s="32">
        <v>3908.2730000000001</v>
      </c>
      <c r="X12" s="32">
        <v>4130.4799999999996</v>
      </c>
      <c r="Y12" s="32">
        <v>3320.1529999999998</v>
      </c>
      <c r="Z12" s="32">
        <v>584.428</v>
      </c>
      <c r="AA12" s="32">
        <v>2155.5079999999998</v>
      </c>
      <c r="AB12" s="32">
        <v>580.21699999999998</v>
      </c>
      <c r="AC12" s="32">
        <v>5848.0749999999998</v>
      </c>
      <c r="AD12" s="32">
        <v>7259.576</v>
      </c>
      <c r="AE12" s="32">
        <v>5760.9519999999993</v>
      </c>
      <c r="AF12" s="32">
        <v>2409.58</v>
      </c>
      <c r="AG12" s="32">
        <v>113.72</v>
      </c>
      <c r="AH12" s="32">
        <v>565.80799999999999</v>
      </c>
      <c r="AI12" s="32">
        <v>2671.8440000000001</v>
      </c>
      <c r="AJ12" s="32">
        <v>18734.215999999997</v>
      </c>
      <c r="AK12" s="32">
        <v>7973.4059999999999</v>
      </c>
      <c r="AL12" s="32">
        <v>6245.1769999999997</v>
      </c>
      <c r="AM12" s="32">
        <v>3465.3510000000001</v>
      </c>
      <c r="AN12" s="32">
        <v>1050.2819999999999</v>
      </c>
      <c r="AO12" s="32">
        <v>2018.125</v>
      </c>
      <c r="AP12" s="32">
        <v>614.95100000000002</v>
      </c>
      <c r="AQ12" s="32">
        <v>757.51300000000003</v>
      </c>
      <c r="AR12" s="32">
        <v>645.66099999999994</v>
      </c>
      <c r="AS12" s="32">
        <v>0</v>
      </c>
      <c r="AT12" s="32">
        <v>97354.453999999998</v>
      </c>
      <c r="AU12" s="32">
        <v>13998.927</v>
      </c>
      <c r="AV12" s="32">
        <v>111353.38099999999</v>
      </c>
      <c r="AW12" s="51"/>
      <c r="AX12" s="59"/>
      <c r="AY12" s="51"/>
    </row>
    <row r="13" spans="1:250" s="52" customFormat="1" ht="15" customHeight="1">
      <c r="A13" s="50">
        <v>1999</v>
      </c>
      <c r="B13" s="32">
        <v>3933.9589999999998</v>
      </c>
      <c r="C13" s="32">
        <v>22126.383000000002</v>
      </c>
      <c r="D13" s="32">
        <v>600.19100000000003</v>
      </c>
      <c r="E13" s="32">
        <v>2527.8110000000001</v>
      </c>
      <c r="F13" s="32">
        <v>3913.1149999999998</v>
      </c>
      <c r="G13" s="32">
        <v>2218.1660000000002</v>
      </c>
      <c r="H13" s="32">
        <v>155.90600000000001</v>
      </c>
      <c r="I13" s="32">
        <v>665.13400000000001</v>
      </c>
      <c r="J13" s="32">
        <v>315.48599999999999</v>
      </c>
      <c r="K13" s="32">
        <v>2523.2930000000001</v>
      </c>
      <c r="L13" s="32">
        <v>1763.518</v>
      </c>
      <c r="M13" s="32">
        <v>674.40599999999995</v>
      </c>
      <c r="N13" s="32">
        <v>666.17600000000004</v>
      </c>
      <c r="O13" s="32">
        <v>572.06200000000001</v>
      </c>
      <c r="P13" s="32">
        <v>1410.4459999999999</v>
      </c>
      <c r="Q13" s="32">
        <v>1288.4649999999999</v>
      </c>
      <c r="R13" s="32">
        <v>2159.8510000000001</v>
      </c>
      <c r="S13" s="32">
        <v>672.35699999999997</v>
      </c>
      <c r="T13" s="32">
        <v>7616.7139999999999</v>
      </c>
      <c r="U13" s="32">
        <v>23495.027000000002</v>
      </c>
      <c r="V13" s="32">
        <v>14705.092000000001</v>
      </c>
      <c r="W13" s="32">
        <v>4295.3760000000002</v>
      </c>
      <c r="X13" s="32">
        <v>4494.5590000000002</v>
      </c>
      <c r="Y13" s="32">
        <v>3683.2970000000005</v>
      </c>
      <c r="Z13" s="32">
        <v>673.16800000000001</v>
      </c>
      <c r="AA13" s="32">
        <v>2337.59</v>
      </c>
      <c r="AB13" s="32">
        <v>672.53899999999999</v>
      </c>
      <c r="AC13" s="32">
        <v>6300.0860000000002</v>
      </c>
      <c r="AD13" s="32">
        <v>8006.5559999999996</v>
      </c>
      <c r="AE13" s="32">
        <v>6527.9639999999999</v>
      </c>
      <c r="AF13" s="32">
        <v>2772.49</v>
      </c>
      <c r="AG13" s="32">
        <v>130.13499999999999</v>
      </c>
      <c r="AH13" s="32">
        <v>665.08100000000002</v>
      </c>
      <c r="AI13" s="32">
        <v>2960.2579999999998</v>
      </c>
      <c r="AJ13" s="32">
        <v>20305.477999999999</v>
      </c>
      <c r="AK13" s="32">
        <v>8506.8310000000001</v>
      </c>
      <c r="AL13" s="32">
        <v>6764.6610000000001</v>
      </c>
      <c r="AM13" s="32">
        <v>3953.7779999999998</v>
      </c>
      <c r="AN13" s="32">
        <v>1080.2080000000001</v>
      </c>
      <c r="AO13" s="32">
        <v>2229.6750000000002</v>
      </c>
      <c r="AP13" s="32">
        <v>704.56899999999996</v>
      </c>
      <c r="AQ13" s="32">
        <v>847.26599999999996</v>
      </c>
      <c r="AR13" s="32">
        <v>677.84</v>
      </c>
      <c r="AS13" s="32">
        <v>0</v>
      </c>
      <c r="AT13" s="32">
        <v>104225.13900000001</v>
      </c>
      <c r="AU13" s="32">
        <v>15378.165999999999</v>
      </c>
      <c r="AV13" s="32">
        <v>119603.30500000001</v>
      </c>
      <c r="AW13" s="51"/>
      <c r="AX13" s="59"/>
      <c r="AY13" s="51"/>
    </row>
    <row r="14" spans="1:250" s="52" customFormat="1" ht="15" customHeight="1">
      <c r="A14" s="50">
        <v>2000</v>
      </c>
      <c r="B14" s="32">
        <v>3993.366</v>
      </c>
      <c r="C14" s="32">
        <v>22809.399000000001</v>
      </c>
      <c r="D14" s="32">
        <v>628.79200000000003</v>
      </c>
      <c r="E14" s="32">
        <v>2466.4050000000002</v>
      </c>
      <c r="F14" s="32">
        <v>3812.2040000000002</v>
      </c>
      <c r="G14" s="32">
        <v>2554.2629999999999</v>
      </c>
      <c r="H14" s="32">
        <v>206.32400000000001</v>
      </c>
      <c r="I14" s="32">
        <v>691.23299999999995</v>
      </c>
      <c r="J14" s="32">
        <v>339.05599999999998</v>
      </c>
      <c r="K14" s="32">
        <v>2510.8020000000001</v>
      </c>
      <c r="L14" s="32">
        <v>1881.748</v>
      </c>
      <c r="M14" s="32">
        <v>706.77</v>
      </c>
      <c r="N14" s="32">
        <v>696.31100000000004</v>
      </c>
      <c r="O14" s="32">
        <v>613.81799999999998</v>
      </c>
      <c r="P14" s="32">
        <v>1494.2719999999999</v>
      </c>
      <c r="Q14" s="32">
        <v>1352.317</v>
      </c>
      <c r="R14" s="32">
        <v>2119.9250000000002</v>
      </c>
      <c r="S14" s="32">
        <v>735.15899999999999</v>
      </c>
      <c r="T14" s="32">
        <v>8602.7960000000003</v>
      </c>
      <c r="U14" s="32">
        <v>25502.504000000001</v>
      </c>
      <c r="V14" s="32">
        <v>15888.879000000001</v>
      </c>
      <c r="W14" s="32">
        <v>4647.4939999999997</v>
      </c>
      <c r="X14" s="32">
        <v>4966.1310000000003</v>
      </c>
      <c r="Y14" s="32">
        <v>4046.3029999999999</v>
      </c>
      <c r="Z14" s="32">
        <v>803.03</v>
      </c>
      <c r="AA14" s="32">
        <v>2523.3629999999998</v>
      </c>
      <c r="AB14" s="32">
        <v>719.91</v>
      </c>
      <c r="AC14" s="32">
        <v>6528.982</v>
      </c>
      <c r="AD14" s="32">
        <v>8594.9509999999991</v>
      </c>
      <c r="AE14" s="32">
        <v>7100.32</v>
      </c>
      <c r="AF14" s="32">
        <v>2998.819</v>
      </c>
      <c r="AG14" s="32">
        <v>151.30799999999999</v>
      </c>
      <c r="AH14" s="32">
        <v>742.05799999999999</v>
      </c>
      <c r="AI14" s="32">
        <v>3208.1350000000002</v>
      </c>
      <c r="AJ14" s="32">
        <v>22715.9</v>
      </c>
      <c r="AK14" s="32">
        <v>9612.6010000000006</v>
      </c>
      <c r="AL14" s="32">
        <v>7504.1639999999998</v>
      </c>
      <c r="AM14" s="32">
        <v>4379.1440000000002</v>
      </c>
      <c r="AN14" s="32">
        <v>1219.991</v>
      </c>
      <c r="AO14" s="32">
        <v>2627.14</v>
      </c>
      <c r="AP14" s="32">
        <v>845.34199999999998</v>
      </c>
      <c r="AQ14" s="32">
        <v>1055.162</v>
      </c>
      <c r="AR14" s="32">
        <v>726.63599999999997</v>
      </c>
      <c r="AS14" s="32">
        <v>0</v>
      </c>
      <c r="AT14" s="32">
        <v>112521.66100000001</v>
      </c>
      <c r="AU14" s="32">
        <v>15892.784</v>
      </c>
      <c r="AV14" s="32">
        <v>128414.44500000001</v>
      </c>
      <c r="AW14" s="51"/>
      <c r="AX14" s="59"/>
      <c r="AY14" s="51"/>
    </row>
    <row r="15" spans="1:250" s="52" customFormat="1" ht="15" customHeight="1">
      <c r="A15" s="50">
        <v>2001</v>
      </c>
      <c r="B15" s="32">
        <v>4019.9580000000001</v>
      </c>
      <c r="C15" s="32">
        <v>23554.781000000003</v>
      </c>
      <c r="D15" s="32">
        <v>649.71900000000005</v>
      </c>
      <c r="E15" s="32">
        <v>2708.9140000000002</v>
      </c>
      <c r="F15" s="32">
        <v>3873.1759999999999</v>
      </c>
      <c r="G15" s="32">
        <v>2462.692</v>
      </c>
      <c r="H15" s="32">
        <v>202.14500000000001</v>
      </c>
      <c r="I15" s="32">
        <v>695.81600000000003</v>
      </c>
      <c r="J15" s="32">
        <v>356.06099999999998</v>
      </c>
      <c r="K15" s="32">
        <v>2567.1179999999999</v>
      </c>
      <c r="L15" s="32">
        <v>1914.029</v>
      </c>
      <c r="M15" s="32">
        <v>738.58399999999995</v>
      </c>
      <c r="N15" s="32">
        <v>717.76900000000001</v>
      </c>
      <c r="O15" s="32">
        <v>614.42700000000002</v>
      </c>
      <c r="P15" s="32">
        <v>1597.0740000000001</v>
      </c>
      <c r="Q15" s="32">
        <v>1481.067</v>
      </c>
      <c r="R15" s="32">
        <v>2222.5749999999998</v>
      </c>
      <c r="S15" s="32">
        <v>753.61500000000001</v>
      </c>
      <c r="T15" s="32">
        <v>9226.58</v>
      </c>
      <c r="U15" s="32">
        <v>26934.547000000002</v>
      </c>
      <c r="V15" s="32">
        <v>16844.900000000001</v>
      </c>
      <c r="W15" s="32">
        <v>4882.4849999999997</v>
      </c>
      <c r="X15" s="32">
        <v>5207.1620000000003</v>
      </c>
      <c r="Y15" s="32">
        <v>4422.3720000000003</v>
      </c>
      <c r="Z15" s="32">
        <v>802.37699999999995</v>
      </c>
      <c r="AA15" s="32">
        <v>2837.181</v>
      </c>
      <c r="AB15" s="32">
        <v>782.81399999999996</v>
      </c>
      <c r="AC15" s="32">
        <v>7607.23</v>
      </c>
      <c r="AD15" s="32">
        <v>8798.4429999999993</v>
      </c>
      <c r="AE15" s="32">
        <v>7285.1370000000006</v>
      </c>
      <c r="AF15" s="32">
        <v>3142.6280000000002</v>
      </c>
      <c r="AG15" s="32">
        <v>162.98400000000001</v>
      </c>
      <c r="AH15" s="32">
        <v>698.48199999999997</v>
      </c>
      <c r="AI15" s="32">
        <v>3281.0430000000001</v>
      </c>
      <c r="AJ15" s="32">
        <v>24558.378000000001</v>
      </c>
      <c r="AK15" s="32">
        <v>10016.654</v>
      </c>
      <c r="AL15" s="32">
        <v>8068.4650000000001</v>
      </c>
      <c r="AM15" s="32">
        <v>5016.5590000000002</v>
      </c>
      <c r="AN15" s="32">
        <v>1456.7</v>
      </c>
      <c r="AO15" s="32">
        <v>2690.7490000000003</v>
      </c>
      <c r="AP15" s="32">
        <v>863.178</v>
      </c>
      <c r="AQ15" s="32">
        <v>1060.51</v>
      </c>
      <c r="AR15" s="32">
        <v>767.06100000000004</v>
      </c>
      <c r="AS15" s="32">
        <v>0</v>
      </c>
      <c r="AT15" s="32">
        <v>119098.175</v>
      </c>
      <c r="AU15" s="32">
        <v>16676.833999999999</v>
      </c>
      <c r="AV15" s="32">
        <v>135775.00899999999</v>
      </c>
      <c r="AW15" s="51"/>
      <c r="AX15" s="59"/>
      <c r="AY15" s="51"/>
    </row>
    <row r="16" spans="1:250" s="52" customFormat="1" ht="15" customHeight="1">
      <c r="A16" s="50">
        <v>2002</v>
      </c>
      <c r="B16" s="32">
        <v>3881.5970000000002</v>
      </c>
      <c r="C16" s="32">
        <v>24016.516</v>
      </c>
      <c r="D16" s="32">
        <v>579.524</v>
      </c>
      <c r="E16" s="32">
        <v>2915.9639999999999</v>
      </c>
      <c r="F16" s="32">
        <v>3987.2379999999998</v>
      </c>
      <c r="G16" s="32">
        <v>2415.8910000000001</v>
      </c>
      <c r="H16" s="32">
        <v>158.078</v>
      </c>
      <c r="I16" s="32">
        <v>706.93499999999995</v>
      </c>
      <c r="J16" s="32">
        <v>386.745</v>
      </c>
      <c r="K16" s="32">
        <v>2605.627</v>
      </c>
      <c r="L16" s="32">
        <v>1981.598</v>
      </c>
      <c r="M16" s="32">
        <v>632.77200000000005</v>
      </c>
      <c r="N16" s="32">
        <v>691.07600000000002</v>
      </c>
      <c r="O16" s="32">
        <v>658.94299999999998</v>
      </c>
      <c r="P16" s="32">
        <v>1557.37</v>
      </c>
      <c r="Q16" s="32">
        <v>1536.8630000000001</v>
      </c>
      <c r="R16" s="32">
        <v>2375.828</v>
      </c>
      <c r="S16" s="32">
        <v>826.06399999999996</v>
      </c>
      <c r="T16" s="32">
        <v>9479.4429999999993</v>
      </c>
      <c r="U16" s="32">
        <v>28281.775000000001</v>
      </c>
      <c r="V16" s="32">
        <v>17552.644</v>
      </c>
      <c r="W16" s="32">
        <v>5062.9269999999997</v>
      </c>
      <c r="X16" s="32">
        <v>5666.2039999999997</v>
      </c>
      <c r="Y16" s="32">
        <v>4768.933</v>
      </c>
      <c r="Z16" s="32">
        <v>830.40099999999995</v>
      </c>
      <c r="AA16" s="32">
        <v>3040.0659999999998</v>
      </c>
      <c r="AB16" s="32">
        <v>898.46600000000001</v>
      </c>
      <c r="AC16" s="32">
        <v>7767.32</v>
      </c>
      <c r="AD16" s="32">
        <v>9679.7109999999993</v>
      </c>
      <c r="AE16" s="32">
        <v>7570.1060000000007</v>
      </c>
      <c r="AF16" s="32">
        <v>3192.5210000000002</v>
      </c>
      <c r="AG16" s="32">
        <v>172.06800000000001</v>
      </c>
      <c r="AH16" s="32">
        <v>696.45399999999995</v>
      </c>
      <c r="AI16" s="32">
        <v>3509.0630000000001</v>
      </c>
      <c r="AJ16" s="32">
        <v>26298.510000000002</v>
      </c>
      <c r="AK16" s="32">
        <v>10555.725</v>
      </c>
      <c r="AL16" s="32">
        <v>8778.2389999999996</v>
      </c>
      <c r="AM16" s="32">
        <v>5430.2719999999999</v>
      </c>
      <c r="AN16" s="32">
        <v>1534.2739999999999</v>
      </c>
      <c r="AO16" s="32">
        <v>2977.6089999999999</v>
      </c>
      <c r="AP16" s="32">
        <v>941.14099999999996</v>
      </c>
      <c r="AQ16" s="32">
        <v>1198.307</v>
      </c>
      <c r="AR16" s="32">
        <v>838.16099999999994</v>
      </c>
      <c r="AS16" s="32">
        <v>0</v>
      </c>
      <c r="AT16" s="32">
        <v>124721.51999999999</v>
      </c>
      <c r="AU16" s="32">
        <v>17832.742999999999</v>
      </c>
      <c r="AV16" s="32">
        <v>142554.26299999998</v>
      </c>
      <c r="AW16" s="51"/>
      <c r="AX16" s="59"/>
      <c r="AY16" s="51"/>
    </row>
    <row r="17" spans="1:51" s="52" customFormat="1" ht="15" customHeight="1">
      <c r="A17" s="50">
        <v>2003</v>
      </c>
      <c r="B17" s="32">
        <v>3872.5230000000001</v>
      </c>
      <c r="C17" s="32">
        <v>23896.936999999998</v>
      </c>
      <c r="D17" s="32">
        <v>535.91999999999996</v>
      </c>
      <c r="E17" s="32">
        <v>3010.4369999999999</v>
      </c>
      <c r="F17" s="32">
        <v>3863.442</v>
      </c>
      <c r="G17" s="32">
        <v>2303.145</v>
      </c>
      <c r="H17" s="32">
        <v>182.846</v>
      </c>
      <c r="I17" s="32">
        <v>718.20699999999999</v>
      </c>
      <c r="J17" s="32">
        <v>364.16399999999999</v>
      </c>
      <c r="K17" s="32">
        <v>2469.25</v>
      </c>
      <c r="L17" s="32">
        <v>1923.2329999999999</v>
      </c>
      <c r="M17" s="32">
        <v>633.20399999999995</v>
      </c>
      <c r="N17" s="32">
        <v>634.15899999999999</v>
      </c>
      <c r="O17" s="32">
        <v>643.37300000000005</v>
      </c>
      <c r="P17" s="32">
        <v>1420.729</v>
      </c>
      <c r="Q17" s="32">
        <v>1518.4079999999999</v>
      </c>
      <c r="R17" s="32">
        <v>2681.1889999999999</v>
      </c>
      <c r="S17" s="32">
        <v>995.23099999999999</v>
      </c>
      <c r="T17" s="32">
        <v>9157.8029999999999</v>
      </c>
      <c r="U17" s="32">
        <v>28676.746999999999</v>
      </c>
      <c r="V17" s="32">
        <v>17598.913</v>
      </c>
      <c r="W17" s="32">
        <v>5236.0709999999999</v>
      </c>
      <c r="X17" s="32">
        <v>5841.7629999999999</v>
      </c>
      <c r="Y17" s="32">
        <v>4893.5789999999997</v>
      </c>
      <c r="Z17" s="32">
        <v>862.548</v>
      </c>
      <c r="AA17" s="32">
        <v>3097.7370000000001</v>
      </c>
      <c r="AB17" s="32">
        <v>933.29399999999998</v>
      </c>
      <c r="AC17" s="32">
        <v>8215.0159999999996</v>
      </c>
      <c r="AD17" s="32">
        <v>10456.724</v>
      </c>
      <c r="AE17" s="32">
        <v>7903.3729999999996</v>
      </c>
      <c r="AF17" s="32">
        <v>3384.3359999999998</v>
      </c>
      <c r="AG17" s="32">
        <v>177.977</v>
      </c>
      <c r="AH17" s="32">
        <v>706.33</v>
      </c>
      <c r="AI17" s="32">
        <v>3634.73</v>
      </c>
      <c r="AJ17" s="32">
        <v>27523.642</v>
      </c>
      <c r="AK17" s="32">
        <v>11150.429</v>
      </c>
      <c r="AL17" s="32">
        <v>9061.1299999999992</v>
      </c>
      <c r="AM17" s="32">
        <v>5804.1779999999999</v>
      </c>
      <c r="AN17" s="32">
        <v>1507.905</v>
      </c>
      <c r="AO17" s="32">
        <v>3137.9059999999999</v>
      </c>
      <c r="AP17" s="32">
        <v>988.66499999999996</v>
      </c>
      <c r="AQ17" s="32">
        <v>1271.8579999999999</v>
      </c>
      <c r="AR17" s="32">
        <v>877.38300000000004</v>
      </c>
      <c r="AS17" s="32">
        <v>0</v>
      </c>
      <c r="AT17" s="32">
        <v>127734.24999999999</v>
      </c>
      <c r="AU17" s="32">
        <v>18333.608</v>
      </c>
      <c r="AV17" s="32">
        <v>146067.85799999998</v>
      </c>
      <c r="AW17" s="51"/>
      <c r="AX17" s="59"/>
      <c r="AY17" s="51"/>
    </row>
    <row r="18" spans="1:51" s="52" customFormat="1" ht="15" customHeight="1">
      <c r="A18" s="50">
        <v>2004</v>
      </c>
      <c r="B18" s="32">
        <v>3961.7179999999998</v>
      </c>
      <c r="C18" s="32">
        <v>24390.431000000004</v>
      </c>
      <c r="D18" s="32">
        <v>608.78599999999994</v>
      </c>
      <c r="E18" s="32">
        <v>3093.3969999999999</v>
      </c>
      <c r="F18" s="32">
        <v>3685.0819999999999</v>
      </c>
      <c r="G18" s="32">
        <v>2229.576</v>
      </c>
      <c r="H18" s="32">
        <v>314.976</v>
      </c>
      <c r="I18" s="32">
        <v>771.09199999999998</v>
      </c>
      <c r="J18" s="32">
        <v>372.54</v>
      </c>
      <c r="K18" s="32">
        <v>2497.8679999999999</v>
      </c>
      <c r="L18" s="32">
        <v>2075.355</v>
      </c>
      <c r="M18" s="32">
        <v>662.30899999999997</v>
      </c>
      <c r="N18" s="32">
        <v>612.01599999999996</v>
      </c>
      <c r="O18" s="32">
        <v>630.72299999999996</v>
      </c>
      <c r="P18" s="32">
        <v>1406.1420000000001</v>
      </c>
      <c r="Q18" s="32">
        <v>1521.4680000000001</v>
      </c>
      <c r="R18" s="32">
        <v>2810.1849999999999</v>
      </c>
      <c r="S18" s="32">
        <v>1098.9159999999999</v>
      </c>
      <c r="T18" s="32">
        <v>9464.9770000000008</v>
      </c>
      <c r="U18" s="32">
        <v>29924.162</v>
      </c>
      <c r="V18" s="32">
        <v>18216.28</v>
      </c>
      <c r="W18" s="32">
        <v>5436.1880000000001</v>
      </c>
      <c r="X18" s="32">
        <v>6271.6940000000004</v>
      </c>
      <c r="Y18" s="32">
        <v>5163.0390000000007</v>
      </c>
      <c r="Z18" s="32">
        <v>944.70699999999999</v>
      </c>
      <c r="AA18" s="32">
        <v>3231.0810000000001</v>
      </c>
      <c r="AB18" s="32">
        <v>987.25099999999998</v>
      </c>
      <c r="AC18" s="32">
        <v>8800.49</v>
      </c>
      <c r="AD18" s="32">
        <v>10940.669</v>
      </c>
      <c r="AE18" s="32">
        <v>8318.1479999999992</v>
      </c>
      <c r="AF18" s="32">
        <v>3518.75</v>
      </c>
      <c r="AG18" s="32">
        <v>198.959</v>
      </c>
      <c r="AH18" s="32">
        <v>761.72699999999998</v>
      </c>
      <c r="AI18" s="32">
        <v>3838.712</v>
      </c>
      <c r="AJ18" s="32">
        <v>28891.806</v>
      </c>
      <c r="AK18" s="32">
        <v>11492.418</v>
      </c>
      <c r="AL18" s="32">
        <v>9469.768</v>
      </c>
      <c r="AM18" s="32">
        <v>6300.7470000000003</v>
      </c>
      <c r="AN18" s="32">
        <v>1628.873</v>
      </c>
      <c r="AO18" s="32">
        <v>3289.3540000000003</v>
      </c>
      <c r="AP18" s="32">
        <v>1061.5730000000001</v>
      </c>
      <c r="AQ18" s="32">
        <v>1344.2070000000001</v>
      </c>
      <c r="AR18" s="32">
        <v>883.57399999999996</v>
      </c>
      <c r="AS18" s="32">
        <v>0</v>
      </c>
      <c r="AT18" s="32">
        <v>133144.79399999999</v>
      </c>
      <c r="AU18" s="32">
        <v>19103.594000000001</v>
      </c>
      <c r="AV18" s="32">
        <v>152248.38800000001</v>
      </c>
      <c r="AW18" s="51"/>
      <c r="AX18" s="59"/>
      <c r="AY18" s="51"/>
    </row>
    <row r="19" spans="1:51" s="52" customFormat="1" ht="15" customHeight="1">
      <c r="A19" s="50">
        <v>2005</v>
      </c>
      <c r="B19" s="32">
        <v>3652.2510000000002</v>
      </c>
      <c r="C19" s="32">
        <v>24365.54</v>
      </c>
      <c r="D19" s="32">
        <v>657.96</v>
      </c>
      <c r="E19" s="32">
        <v>3182.4290000000001</v>
      </c>
      <c r="F19" s="32">
        <v>3414.5549999999998</v>
      </c>
      <c r="G19" s="32">
        <v>2353.038</v>
      </c>
      <c r="H19" s="32">
        <v>545.89800000000002</v>
      </c>
      <c r="I19" s="32">
        <v>771.06799999999998</v>
      </c>
      <c r="J19" s="32">
        <v>387.76</v>
      </c>
      <c r="K19" s="32">
        <v>2461.0459999999998</v>
      </c>
      <c r="L19" s="32">
        <v>2081.962</v>
      </c>
      <c r="M19" s="32">
        <v>703.322</v>
      </c>
      <c r="N19" s="32">
        <v>608.375</v>
      </c>
      <c r="O19" s="32">
        <v>628.34799999999996</v>
      </c>
      <c r="P19" s="32">
        <v>1344.8130000000001</v>
      </c>
      <c r="Q19" s="32">
        <v>1442.35</v>
      </c>
      <c r="R19" s="32">
        <v>2599.11</v>
      </c>
      <c r="S19" s="32">
        <v>1183.5060000000001</v>
      </c>
      <c r="T19" s="32">
        <v>9538.2739999999994</v>
      </c>
      <c r="U19" s="32">
        <v>30683.133999999998</v>
      </c>
      <c r="V19" s="32">
        <v>18526.760999999999</v>
      </c>
      <c r="W19" s="32">
        <v>5574.317</v>
      </c>
      <c r="X19" s="32">
        <v>6582.0559999999996</v>
      </c>
      <c r="Y19" s="32">
        <v>5341.3679999999995</v>
      </c>
      <c r="Z19" s="32">
        <v>971.01199999999994</v>
      </c>
      <c r="AA19" s="32">
        <v>3304.3969999999999</v>
      </c>
      <c r="AB19" s="32">
        <v>1065.9590000000001</v>
      </c>
      <c r="AC19" s="32">
        <v>9008.1620000000003</v>
      </c>
      <c r="AD19" s="32">
        <v>11922.254000000001</v>
      </c>
      <c r="AE19" s="32">
        <v>8858.5789999999997</v>
      </c>
      <c r="AF19" s="32">
        <v>3762.4609999999998</v>
      </c>
      <c r="AG19" s="32">
        <v>220.99700000000001</v>
      </c>
      <c r="AH19" s="32">
        <v>832.38499999999999</v>
      </c>
      <c r="AI19" s="32">
        <v>4042.7359999999999</v>
      </c>
      <c r="AJ19" s="32">
        <v>30710.875</v>
      </c>
      <c r="AK19" s="32">
        <v>12220.886</v>
      </c>
      <c r="AL19" s="32">
        <v>10007.105</v>
      </c>
      <c r="AM19" s="32">
        <v>6830.1319999999996</v>
      </c>
      <c r="AN19" s="32">
        <v>1652.752</v>
      </c>
      <c r="AO19" s="32">
        <v>3405.2779999999998</v>
      </c>
      <c r="AP19" s="32">
        <v>1056.5609999999999</v>
      </c>
      <c r="AQ19" s="32">
        <v>1421.29</v>
      </c>
      <c r="AR19" s="32">
        <v>927.42700000000002</v>
      </c>
      <c r="AS19" s="32">
        <v>0</v>
      </c>
      <c r="AT19" s="32">
        <v>137485.71499999997</v>
      </c>
      <c r="AU19" s="32">
        <v>21066.989000000001</v>
      </c>
      <c r="AV19" s="32">
        <v>158552.70399999997</v>
      </c>
      <c r="AW19" s="51"/>
      <c r="AX19" s="59"/>
      <c r="AY19" s="51"/>
    </row>
    <row r="20" spans="1:51" s="52" customFormat="1" ht="15" customHeight="1">
      <c r="A20" s="50">
        <v>2006</v>
      </c>
      <c r="B20" s="32">
        <v>3746.0770000000002</v>
      </c>
      <c r="C20" s="32">
        <v>25478.054000000004</v>
      </c>
      <c r="D20" s="32">
        <v>803.19600000000003</v>
      </c>
      <c r="E20" s="32">
        <v>3239.136</v>
      </c>
      <c r="F20" s="32">
        <v>3445.0230000000001</v>
      </c>
      <c r="G20" s="32">
        <v>2542.31</v>
      </c>
      <c r="H20" s="32">
        <v>624.70600000000002</v>
      </c>
      <c r="I20" s="32">
        <v>760.01199999999994</v>
      </c>
      <c r="J20" s="32">
        <v>366.56599999999997</v>
      </c>
      <c r="K20" s="32">
        <v>2482.076</v>
      </c>
      <c r="L20" s="32">
        <v>2273.09</v>
      </c>
      <c r="M20" s="32">
        <v>716.31600000000003</v>
      </c>
      <c r="N20" s="32">
        <v>610.79399999999998</v>
      </c>
      <c r="O20" s="32">
        <v>671.63199999999995</v>
      </c>
      <c r="P20" s="32">
        <v>1356.4960000000001</v>
      </c>
      <c r="Q20" s="32">
        <v>1433.702</v>
      </c>
      <c r="R20" s="32">
        <v>2827.9169999999999</v>
      </c>
      <c r="S20" s="32">
        <v>1325.0820000000001</v>
      </c>
      <c r="T20" s="32">
        <v>9682.1329999999998</v>
      </c>
      <c r="U20" s="32">
        <v>32099.936000000002</v>
      </c>
      <c r="V20" s="32">
        <v>19104.882000000001</v>
      </c>
      <c r="W20" s="32">
        <v>6025.9539999999997</v>
      </c>
      <c r="X20" s="32">
        <v>6969.1</v>
      </c>
      <c r="Y20" s="32">
        <v>5587.054000000001</v>
      </c>
      <c r="Z20" s="32">
        <v>1060.5740000000001</v>
      </c>
      <c r="AA20" s="32">
        <v>3332.4650000000001</v>
      </c>
      <c r="AB20" s="32">
        <v>1194.0150000000001</v>
      </c>
      <c r="AC20" s="32">
        <v>10669.716</v>
      </c>
      <c r="AD20" s="32">
        <v>12484.43</v>
      </c>
      <c r="AE20" s="32">
        <v>9209.1689999999999</v>
      </c>
      <c r="AF20" s="32">
        <v>3708.7139999999999</v>
      </c>
      <c r="AG20" s="32">
        <v>289.41800000000001</v>
      </c>
      <c r="AH20" s="32">
        <v>852.26499999999999</v>
      </c>
      <c r="AI20" s="32">
        <v>4358.7719999999999</v>
      </c>
      <c r="AJ20" s="32">
        <v>31037.32</v>
      </c>
      <c r="AK20" s="32">
        <v>12434.315000000001</v>
      </c>
      <c r="AL20" s="32">
        <v>10096.763999999999</v>
      </c>
      <c r="AM20" s="32">
        <v>6794.8029999999999</v>
      </c>
      <c r="AN20" s="32">
        <v>1711.4380000000001</v>
      </c>
      <c r="AO20" s="32">
        <v>3568.2060000000001</v>
      </c>
      <c r="AP20" s="32">
        <v>1089.817</v>
      </c>
      <c r="AQ20" s="32">
        <v>1515.7819999999999</v>
      </c>
      <c r="AR20" s="32">
        <v>962.60699999999997</v>
      </c>
      <c r="AS20" s="32">
        <v>0</v>
      </c>
      <c r="AT20" s="32">
        <v>143562.09500000003</v>
      </c>
      <c r="AU20" s="32">
        <v>22698.374</v>
      </c>
      <c r="AV20" s="32">
        <v>166260.46900000004</v>
      </c>
      <c r="AW20" s="51"/>
      <c r="AX20" s="59"/>
      <c r="AY20" s="51"/>
    </row>
    <row r="21" spans="1:51" s="4" customFormat="1" ht="15" customHeight="1">
      <c r="A21" s="50">
        <v>2007</v>
      </c>
      <c r="B21" s="32">
        <v>3506.4319999999998</v>
      </c>
      <c r="C21" s="32">
        <v>26829.406999999996</v>
      </c>
      <c r="D21" s="32">
        <v>804.06299999999999</v>
      </c>
      <c r="E21" s="32">
        <v>3221.386</v>
      </c>
      <c r="F21" s="32">
        <v>3585.2240000000002</v>
      </c>
      <c r="G21" s="32">
        <v>2649.1660000000002</v>
      </c>
      <c r="H21" s="32">
        <v>544.97799999999995</v>
      </c>
      <c r="I21" s="32">
        <v>851.56</v>
      </c>
      <c r="J21" s="32">
        <v>437.32499999999999</v>
      </c>
      <c r="K21" s="32">
        <v>2624.1469999999999</v>
      </c>
      <c r="L21" s="32">
        <v>2452.0309999999999</v>
      </c>
      <c r="M21" s="32">
        <v>786.47699999999998</v>
      </c>
      <c r="N21" s="32">
        <v>633.74599999999998</v>
      </c>
      <c r="O21" s="32">
        <v>754.14800000000002</v>
      </c>
      <c r="P21" s="32">
        <v>1425.1369999999999</v>
      </c>
      <c r="Q21" s="32">
        <v>1520.2190000000001</v>
      </c>
      <c r="R21" s="32">
        <v>3158.308</v>
      </c>
      <c r="S21" s="32">
        <v>1381.492</v>
      </c>
      <c r="T21" s="32">
        <v>10291.216</v>
      </c>
      <c r="U21" s="32">
        <v>34190.995000000003</v>
      </c>
      <c r="V21" s="32">
        <v>20082.648000000001</v>
      </c>
      <c r="W21" s="32">
        <v>6816.8890000000001</v>
      </c>
      <c r="X21" s="32">
        <v>7291.4579999999996</v>
      </c>
      <c r="Y21" s="32">
        <v>5798.6680000000006</v>
      </c>
      <c r="Z21" s="32">
        <v>1086.8900000000001</v>
      </c>
      <c r="AA21" s="32">
        <v>3393.665</v>
      </c>
      <c r="AB21" s="32">
        <v>1318.1130000000001</v>
      </c>
      <c r="AC21" s="32">
        <v>11674.03</v>
      </c>
      <c r="AD21" s="32">
        <v>13958.169</v>
      </c>
      <c r="AE21" s="32">
        <v>10333.516</v>
      </c>
      <c r="AF21" s="32">
        <v>4144.7110000000002</v>
      </c>
      <c r="AG21" s="32">
        <v>349.14699999999999</v>
      </c>
      <c r="AH21" s="32">
        <v>981.38800000000003</v>
      </c>
      <c r="AI21" s="32">
        <v>4858.2700000000004</v>
      </c>
      <c r="AJ21" s="32">
        <v>31724.612000000001</v>
      </c>
      <c r="AK21" s="32">
        <v>12664.94</v>
      </c>
      <c r="AL21" s="32">
        <v>9975.0040000000008</v>
      </c>
      <c r="AM21" s="32">
        <v>7219.0309999999999</v>
      </c>
      <c r="AN21" s="32">
        <v>1865.6369999999999</v>
      </c>
      <c r="AO21" s="32">
        <v>3858.9180000000006</v>
      </c>
      <c r="AP21" s="32">
        <v>1112.8530000000001</v>
      </c>
      <c r="AQ21" s="32">
        <v>1668.675</v>
      </c>
      <c r="AR21" s="32">
        <v>1077.3900000000001</v>
      </c>
      <c r="AS21" s="32">
        <v>0</v>
      </c>
      <c r="AT21" s="32">
        <v>152165.96299999999</v>
      </c>
      <c r="AU21" s="32">
        <v>23317.437999999998</v>
      </c>
      <c r="AV21" s="32">
        <v>175483.40099999998</v>
      </c>
      <c r="AX21" s="59"/>
    </row>
    <row r="22" spans="1:51" s="4" customFormat="1" ht="15" customHeight="1">
      <c r="A22" s="50">
        <v>2008</v>
      </c>
      <c r="B22" s="32">
        <v>3517.17</v>
      </c>
      <c r="C22" s="32">
        <v>25983.603000000003</v>
      </c>
      <c r="D22" s="32">
        <v>608.01900000000001</v>
      </c>
      <c r="E22" s="32">
        <v>3358.9009999999998</v>
      </c>
      <c r="F22" s="32">
        <v>3489.0340000000001</v>
      </c>
      <c r="G22" s="32">
        <v>2390.547</v>
      </c>
      <c r="H22" s="32">
        <v>652.47799999999995</v>
      </c>
      <c r="I22" s="32">
        <v>739.73</v>
      </c>
      <c r="J22" s="32">
        <v>440.108</v>
      </c>
      <c r="K22" s="32">
        <v>2566.8919999999998</v>
      </c>
      <c r="L22" s="32">
        <v>2612.3409999999999</v>
      </c>
      <c r="M22" s="32">
        <v>696.33</v>
      </c>
      <c r="N22" s="32">
        <v>662.774</v>
      </c>
      <c r="O22" s="32">
        <v>786.59299999999996</v>
      </c>
      <c r="P22" s="32">
        <v>1301.924</v>
      </c>
      <c r="Q22" s="32">
        <v>1618.539</v>
      </c>
      <c r="R22" s="32">
        <v>2645.8470000000002</v>
      </c>
      <c r="S22" s="32">
        <v>1413.546</v>
      </c>
      <c r="T22" s="32">
        <v>10528.790999999999</v>
      </c>
      <c r="U22" s="32">
        <v>34730.832000000002</v>
      </c>
      <c r="V22" s="32">
        <v>20607.927</v>
      </c>
      <c r="W22" s="32">
        <v>6808.8649999999998</v>
      </c>
      <c r="X22" s="32">
        <v>7314.04</v>
      </c>
      <c r="Y22" s="32">
        <v>5976.6749999999993</v>
      </c>
      <c r="Z22" s="32">
        <v>1097.2370000000001</v>
      </c>
      <c r="AA22" s="32">
        <v>3434.9209999999998</v>
      </c>
      <c r="AB22" s="32">
        <v>1444.5170000000001</v>
      </c>
      <c r="AC22" s="32">
        <v>12601.91</v>
      </c>
      <c r="AD22" s="32">
        <v>14671.898999999999</v>
      </c>
      <c r="AE22" s="32">
        <v>11120.659</v>
      </c>
      <c r="AF22" s="32">
        <v>4549.433</v>
      </c>
      <c r="AG22" s="32">
        <v>412.40600000000001</v>
      </c>
      <c r="AH22" s="32">
        <v>1012.741</v>
      </c>
      <c r="AI22" s="32">
        <v>5146.0789999999997</v>
      </c>
      <c r="AJ22" s="32">
        <v>32808.004000000001</v>
      </c>
      <c r="AK22" s="32">
        <v>13060.227999999999</v>
      </c>
      <c r="AL22" s="32">
        <v>10493.874</v>
      </c>
      <c r="AM22" s="32">
        <v>7242.991</v>
      </c>
      <c r="AN22" s="32">
        <v>2010.9110000000001</v>
      </c>
      <c r="AO22" s="32">
        <v>4218.6859999999997</v>
      </c>
      <c r="AP22" s="32">
        <v>1192.7809999999999</v>
      </c>
      <c r="AQ22" s="32">
        <v>1870.2529999999999</v>
      </c>
      <c r="AR22" s="32">
        <v>1155.652</v>
      </c>
      <c r="AS22" s="32">
        <v>0</v>
      </c>
      <c r="AT22" s="32">
        <v>156158.22899999999</v>
      </c>
      <c r="AU22" s="32">
        <v>22944.552</v>
      </c>
      <c r="AV22" s="32">
        <v>179102.78099999999</v>
      </c>
      <c r="AX22" s="59"/>
    </row>
    <row r="23" spans="1:51" ht="15" customHeight="1">
      <c r="A23" s="50">
        <v>2009</v>
      </c>
      <c r="B23" s="32">
        <v>3421.7190000000001</v>
      </c>
      <c r="C23" s="32">
        <v>25064.830999999998</v>
      </c>
      <c r="D23" s="32">
        <v>646.14400000000001</v>
      </c>
      <c r="E23" s="32">
        <v>3543.259</v>
      </c>
      <c r="F23" s="32">
        <v>3317.9189999999999</v>
      </c>
      <c r="G23" s="32">
        <v>2097.194</v>
      </c>
      <c r="H23" s="32">
        <v>158.24700000000001</v>
      </c>
      <c r="I23" s="32">
        <v>681.822</v>
      </c>
      <c r="J23" s="32">
        <v>467.99799999999999</v>
      </c>
      <c r="K23" s="32">
        <v>2476.808</v>
      </c>
      <c r="L23" s="32">
        <v>2203.5369999999998</v>
      </c>
      <c r="M23" s="32">
        <v>448.50900000000001</v>
      </c>
      <c r="N23" s="32">
        <v>629.64700000000005</v>
      </c>
      <c r="O23" s="32">
        <v>725.39499999999998</v>
      </c>
      <c r="P23" s="32">
        <v>1100.9960000000001</v>
      </c>
      <c r="Q23" s="32">
        <v>1678.0709999999999</v>
      </c>
      <c r="R23" s="32">
        <v>3396.154</v>
      </c>
      <c r="S23" s="32">
        <v>1493.1310000000001</v>
      </c>
      <c r="T23" s="32">
        <v>9767.9449999999997</v>
      </c>
      <c r="U23" s="32">
        <v>35559.913999999997</v>
      </c>
      <c r="V23" s="32">
        <v>21041.123</v>
      </c>
      <c r="W23" s="32">
        <v>6996.8410000000003</v>
      </c>
      <c r="X23" s="32">
        <v>7521.95</v>
      </c>
      <c r="Y23" s="32">
        <v>5984.692</v>
      </c>
      <c r="Z23" s="32">
        <v>1122.299</v>
      </c>
      <c r="AA23" s="32">
        <v>3321.6109999999999</v>
      </c>
      <c r="AB23" s="32">
        <v>1540.7819999999999</v>
      </c>
      <c r="AC23" s="32">
        <v>10955.056</v>
      </c>
      <c r="AD23" s="32">
        <v>15243.635</v>
      </c>
      <c r="AE23" s="32">
        <v>11082.623</v>
      </c>
      <c r="AF23" s="32">
        <v>4511.0280000000002</v>
      </c>
      <c r="AG23" s="32">
        <v>439.14299999999997</v>
      </c>
      <c r="AH23" s="32">
        <v>944.79499999999996</v>
      </c>
      <c r="AI23" s="32">
        <v>5187.6570000000002</v>
      </c>
      <c r="AJ23" s="32">
        <v>34128.19</v>
      </c>
      <c r="AK23" s="32">
        <v>13703.369000000001</v>
      </c>
      <c r="AL23" s="32">
        <v>10858.255999999999</v>
      </c>
      <c r="AM23" s="32">
        <v>7521.7870000000003</v>
      </c>
      <c r="AN23" s="32">
        <v>2044.778</v>
      </c>
      <c r="AO23" s="32">
        <v>4337.9009999999998</v>
      </c>
      <c r="AP23" s="32">
        <v>1225.3</v>
      </c>
      <c r="AQ23" s="32">
        <v>1902.9849999999999</v>
      </c>
      <c r="AR23" s="32">
        <v>1209.616</v>
      </c>
      <c r="AS23" s="32">
        <v>0</v>
      </c>
      <c r="AT23" s="32">
        <v>155546.50599999999</v>
      </c>
      <c r="AU23" s="32">
        <v>19869.931</v>
      </c>
      <c r="AV23" s="32">
        <v>175416.43700000001</v>
      </c>
    </row>
    <row r="24" spans="1:51" ht="15" customHeight="1">
      <c r="A24" s="50">
        <v>2010</v>
      </c>
      <c r="B24" s="32">
        <v>3479.2080000000001</v>
      </c>
      <c r="C24" s="32">
        <v>26607.577999999994</v>
      </c>
      <c r="D24" s="32">
        <v>713.96100000000001</v>
      </c>
      <c r="E24" s="32">
        <v>3567.82</v>
      </c>
      <c r="F24" s="32">
        <v>3363.422</v>
      </c>
      <c r="G24" s="32">
        <v>2457.6410000000001</v>
      </c>
      <c r="H24" s="32">
        <v>430.81400000000002</v>
      </c>
      <c r="I24" s="32">
        <v>805.61800000000005</v>
      </c>
      <c r="J24" s="32">
        <v>427.94600000000003</v>
      </c>
      <c r="K24" s="32">
        <v>2480.9560000000001</v>
      </c>
      <c r="L24" s="32">
        <v>2334.4250000000002</v>
      </c>
      <c r="M24" s="32">
        <v>575.851</v>
      </c>
      <c r="N24" s="32">
        <v>668.31399999999996</v>
      </c>
      <c r="O24" s="32">
        <v>711.96199999999999</v>
      </c>
      <c r="P24" s="32">
        <v>1324.692</v>
      </c>
      <c r="Q24" s="32">
        <v>1687.663</v>
      </c>
      <c r="R24" s="32">
        <v>3341.2669999999998</v>
      </c>
      <c r="S24" s="32">
        <v>1715.2260000000001</v>
      </c>
      <c r="T24" s="32">
        <v>9224.9410000000007</v>
      </c>
      <c r="U24" s="32">
        <v>35976.989000000001</v>
      </c>
      <c r="V24" s="32">
        <v>20882.575000000001</v>
      </c>
      <c r="W24" s="32">
        <v>7411.5990000000002</v>
      </c>
      <c r="X24" s="32">
        <v>7682.8149999999996</v>
      </c>
      <c r="Y24" s="32">
        <v>5740.3130000000001</v>
      </c>
      <c r="Z24" s="32">
        <v>1093.126</v>
      </c>
      <c r="AA24" s="32">
        <v>3041.893</v>
      </c>
      <c r="AB24" s="32">
        <v>1605.2940000000001</v>
      </c>
      <c r="AC24" s="32">
        <v>10385.987999999999</v>
      </c>
      <c r="AD24" s="32">
        <v>16833.111000000001</v>
      </c>
      <c r="AE24" s="32">
        <v>11239.573</v>
      </c>
      <c r="AF24" s="32">
        <v>4422.7020000000002</v>
      </c>
      <c r="AG24" s="32">
        <v>448.40199999999999</v>
      </c>
      <c r="AH24" s="32">
        <v>951.13699999999994</v>
      </c>
      <c r="AI24" s="32">
        <v>5417.3320000000003</v>
      </c>
      <c r="AJ24" s="32">
        <v>33988.880000000005</v>
      </c>
      <c r="AK24" s="32">
        <v>13145.66</v>
      </c>
      <c r="AL24" s="32">
        <v>11061.179</v>
      </c>
      <c r="AM24" s="32">
        <v>7649.3810000000003</v>
      </c>
      <c r="AN24" s="32">
        <v>2132.66</v>
      </c>
      <c r="AO24" s="32">
        <v>4494.2150000000001</v>
      </c>
      <c r="AP24" s="32">
        <v>1258.8409999999999</v>
      </c>
      <c r="AQ24" s="32">
        <v>2003.34</v>
      </c>
      <c r="AR24" s="32">
        <v>1232.0340000000001</v>
      </c>
      <c r="AS24" s="32">
        <v>0</v>
      </c>
      <c r="AT24" s="32">
        <v>157970.796</v>
      </c>
      <c r="AU24" s="32">
        <v>21639.983</v>
      </c>
      <c r="AV24" s="32">
        <v>179610.77900000001</v>
      </c>
    </row>
    <row r="25" spans="1:51" ht="15" customHeight="1">
      <c r="A25" s="50">
        <v>2011</v>
      </c>
      <c r="B25" s="32">
        <v>3229.6320000000001</v>
      </c>
      <c r="C25" s="32">
        <v>25601.408999999996</v>
      </c>
      <c r="D25" s="32">
        <v>650.08299999999997</v>
      </c>
      <c r="E25" s="32">
        <v>3418.0749999999998</v>
      </c>
      <c r="F25" s="32">
        <v>3384.2939999999999</v>
      </c>
      <c r="G25" s="32">
        <v>2272.9520000000002</v>
      </c>
      <c r="H25" s="32">
        <v>309.79000000000002</v>
      </c>
      <c r="I25" s="32">
        <v>813.95100000000002</v>
      </c>
      <c r="J25" s="32">
        <v>428.53199999999998</v>
      </c>
      <c r="K25" s="32">
        <v>2378.085</v>
      </c>
      <c r="L25" s="32">
        <v>2236.2820000000002</v>
      </c>
      <c r="M25" s="32">
        <v>451.98099999999999</v>
      </c>
      <c r="N25" s="32">
        <v>605.70399999999995</v>
      </c>
      <c r="O25" s="32">
        <v>653.61800000000005</v>
      </c>
      <c r="P25" s="32">
        <v>1362.14</v>
      </c>
      <c r="Q25" s="32">
        <v>1659.2909999999999</v>
      </c>
      <c r="R25" s="32">
        <v>3191.5810000000001</v>
      </c>
      <c r="S25" s="32">
        <v>1785.05</v>
      </c>
      <c r="T25" s="32">
        <v>8464.3389999999999</v>
      </c>
      <c r="U25" s="32">
        <v>36306.252</v>
      </c>
      <c r="V25" s="32">
        <v>21571.001</v>
      </c>
      <c r="W25" s="32">
        <v>7139.9319999999998</v>
      </c>
      <c r="X25" s="32">
        <v>7595.3190000000004</v>
      </c>
      <c r="Y25" s="32">
        <v>5724.3980000000001</v>
      </c>
      <c r="Z25" s="32">
        <v>1016.6660000000001</v>
      </c>
      <c r="AA25" s="32">
        <v>3047.866</v>
      </c>
      <c r="AB25" s="32">
        <v>1659.866</v>
      </c>
      <c r="AC25" s="32">
        <v>10772.823</v>
      </c>
      <c r="AD25" s="32">
        <v>16649.513999999999</v>
      </c>
      <c r="AE25" s="32">
        <v>10791.437</v>
      </c>
      <c r="AF25" s="32">
        <v>4266.5959999999995</v>
      </c>
      <c r="AG25" s="32">
        <v>423.28100000000001</v>
      </c>
      <c r="AH25" s="32">
        <v>899.78200000000004</v>
      </c>
      <c r="AI25" s="32">
        <v>5201.7780000000002</v>
      </c>
      <c r="AJ25" s="32">
        <v>32130.892</v>
      </c>
      <c r="AK25" s="32">
        <v>12474.09</v>
      </c>
      <c r="AL25" s="32">
        <v>10153.188</v>
      </c>
      <c r="AM25" s="32">
        <v>7222.9849999999997</v>
      </c>
      <c r="AN25" s="32">
        <v>2280.6289999999999</v>
      </c>
      <c r="AO25" s="32">
        <v>4457.527</v>
      </c>
      <c r="AP25" s="32">
        <v>1241.6980000000001</v>
      </c>
      <c r="AQ25" s="32">
        <v>2015.2719999999999</v>
      </c>
      <c r="AR25" s="32">
        <v>1200.557</v>
      </c>
      <c r="AS25" s="32">
        <v>0</v>
      </c>
      <c r="AT25" s="32">
        <v>154128.223</v>
      </c>
      <c r="AU25" s="32">
        <v>21967.948</v>
      </c>
      <c r="AV25" s="32">
        <v>176096.171</v>
      </c>
    </row>
    <row r="26" spans="1:51" ht="15" customHeight="1">
      <c r="A26" s="50">
        <v>2012</v>
      </c>
      <c r="B26" s="32">
        <v>3238.1880000000001</v>
      </c>
      <c r="C26" s="32">
        <v>24998.578000000001</v>
      </c>
      <c r="D26" s="32">
        <v>635.72</v>
      </c>
      <c r="E26" s="32">
        <v>3354.4789999999998</v>
      </c>
      <c r="F26" s="32">
        <v>3374.4589999999998</v>
      </c>
      <c r="G26" s="32">
        <v>2101.8690000000001</v>
      </c>
      <c r="H26" s="32">
        <v>255.54499999999999</v>
      </c>
      <c r="I26" s="32">
        <v>671.52599999999995</v>
      </c>
      <c r="J26" s="32">
        <v>449.125</v>
      </c>
      <c r="K26" s="32">
        <v>2259.7260000000001</v>
      </c>
      <c r="L26" s="32">
        <v>2157.5309999999999</v>
      </c>
      <c r="M26" s="32">
        <v>398.86900000000003</v>
      </c>
      <c r="N26" s="32">
        <v>556.54200000000003</v>
      </c>
      <c r="O26" s="32">
        <v>701.13599999999997</v>
      </c>
      <c r="P26" s="32">
        <v>1299.0419999999999</v>
      </c>
      <c r="Q26" s="32">
        <v>1595.9010000000001</v>
      </c>
      <c r="R26" s="32">
        <v>3391.4630000000002</v>
      </c>
      <c r="S26" s="32">
        <v>1795.645</v>
      </c>
      <c r="T26" s="32">
        <v>7168.5590000000002</v>
      </c>
      <c r="U26" s="32">
        <v>36022.987999999998</v>
      </c>
      <c r="V26" s="32">
        <v>21569.367999999999</v>
      </c>
      <c r="W26" s="32">
        <v>6921.1589999999997</v>
      </c>
      <c r="X26" s="32">
        <v>7532.4610000000002</v>
      </c>
      <c r="Y26" s="32">
        <v>5428.6689999999999</v>
      </c>
      <c r="Z26" s="32">
        <v>879.36699999999996</v>
      </c>
      <c r="AA26" s="32">
        <v>2882.0439999999999</v>
      </c>
      <c r="AB26" s="32">
        <v>1667.258</v>
      </c>
      <c r="AC26" s="32">
        <v>9231.2780000000002</v>
      </c>
      <c r="AD26" s="32">
        <v>17481.339</v>
      </c>
      <c r="AE26" s="32">
        <v>10054.866</v>
      </c>
      <c r="AF26" s="32">
        <v>3959.672</v>
      </c>
      <c r="AG26" s="32">
        <v>453.29599999999999</v>
      </c>
      <c r="AH26" s="32">
        <v>809.34799999999996</v>
      </c>
      <c r="AI26" s="32">
        <v>4832.55</v>
      </c>
      <c r="AJ26" s="32">
        <v>29249.502</v>
      </c>
      <c r="AK26" s="32">
        <v>11145.106</v>
      </c>
      <c r="AL26" s="32">
        <v>8984.0689999999995</v>
      </c>
      <c r="AM26" s="32">
        <v>6819.0889999999999</v>
      </c>
      <c r="AN26" s="32">
        <v>2301.2379999999998</v>
      </c>
      <c r="AO26" s="32">
        <v>4340.8590000000004</v>
      </c>
      <c r="AP26" s="32">
        <v>1086.56</v>
      </c>
      <c r="AQ26" s="32">
        <v>2103.7420000000002</v>
      </c>
      <c r="AR26" s="32">
        <v>1150.557</v>
      </c>
      <c r="AS26" s="32">
        <v>0</v>
      </c>
      <c r="AT26" s="32">
        <v>147214.82599999997</v>
      </c>
      <c r="AU26" s="32">
        <v>21080.742999999999</v>
      </c>
      <c r="AV26" s="32">
        <v>168295.56899999996</v>
      </c>
    </row>
    <row r="27" spans="1:51" ht="15" customHeight="1">
      <c r="A27" s="50">
        <v>2013</v>
      </c>
      <c r="B27" s="32">
        <v>3572.636</v>
      </c>
      <c r="C27" s="32">
        <v>25401.225999999995</v>
      </c>
      <c r="D27" s="32">
        <v>569.86699999999996</v>
      </c>
      <c r="E27" s="32">
        <v>3509.4780000000001</v>
      </c>
      <c r="F27" s="32">
        <v>3563.5430000000001</v>
      </c>
      <c r="G27" s="32">
        <v>2107.1</v>
      </c>
      <c r="H27" s="32">
        <v>211.238</v>
      </c>
      <c r="I27" s="32">
        <v>708.65300000000002</v>
      </c>
      <c r="J27" s="32">
        <v>487.101</v>
      </c>
      <c r="K27" s="32">
        <v>2257.5529999999999</v>
      </c>
      <c r="L27" s="32">
        <v>2198.5410000000002</v>
      </c>
      <c r="M27" s="32">
        <v>406.529</v>
      </c>
      <c r="N27" s="32">
        <v>579.37599999999998</v>
      </c>
      <c r="O27" s="32">
        <v>737.74800000000005</v>
      </c>
      <c r="P27" s="32">
        <v>1334.876</v>
      </c>
      <c r="Q27" s="32">
        <v>1582.635</v>
      </c>
      <c r="R27" s="32">
        <v>3383.9580000000001</v>
      </c>
      <c r="S27" s="32">
        <v>1763.03</v>
      </c>
      <c r="T27" s="32">
        <v>6767.076</v>
      </c>
      <c r="U27" s="32">
        <v>36925.470999999998</v>
      </c>
      <c r="V27" s="32">
        <v>22257.13</v>
      </c>
      <c r="W27" s="32">
        <v>7197.0119999999997</v>
      </c>
      <c r="X27" s="32">
        <v>7471.3289999999997</v>
      </c>
      <c r="Y27" s="32">
        <v>5226.8760000000002</v>
      </c>
      <c r="Z27" s="32">
        <v>888.904</v>
      </c>
      <c r="AA27" s="32">
        <v>2588.1039999999998</v>
      </c>
      <c r="AB27" s="32">
        <v>1749.8679999999999</v>
      </c>
      <c r="AC27" s="32">
        <v>8219.8529999999992</v>
      </c>
      <c r="AD27" s="32">
        <v>18636.707999999999</v>
      </c>
      <c r="AE27" s="32">
        <v>10199.516</v>
      </c>
      <c r="AF27" s="32">
        <v>4025.46</v>
      </c>
      <c r="AG27" s="32">
        <v>503.541</v>
      </c>
      <c r="AH27" s="32">
        <v>820.7</v>
      </c>
      <c r="AI27" s="32">
        <v>4849.8149999999996</v>
      </c>
      <c r="AJ27" s="32">
        <v>30606.196000000004</v>
      </c>
      <c r="AK27" s="32">
        <v>12003.227999999999</v>
      </c>
      <c r="AL27" s="32">
        <v>9379.35</v>
      </c>
      <c r="AM27" s="32">
        <v>6873.2049999999999</v>
      </c>
      <c r="AN27" s="32">
        <v>2350.413</v>
      </c>
      <c r="AO27" s="32">
        <v>4246.7890000000007</v>
      </c>
      <c r="AP27" s="32">
        <v>1036.9770000000001</v>
      </c>
      <c r="AQ27" s="32">
        <v>2103.7710000000002</v>
      </c>
      <c r="AR27" s="32">
        <v>1106.0409999999999</v>
      </c>
      <c r="AS27" s="32">
        <v>0</v>
      </c>
      <c r="AT27" s="32">
        <v>149802.34699999998</v>
      </c>
      <c r="AU27" s="32">
        <v>20689.921999999999</v>
      </c>
      <c r="AV27" s="32">
        <v>170492.26899999997</v>
      </c>
    </row>
    <row r="28" spans="1:51" ht="15" customHeight="1">
      <c r="A28" s="50">
        <v>2014</v>
      </c>
      <c r="B28" s="32">
        <v>3592.7869999999998</v>
      </c>
      <c r="C28" s="32">
        <v>26472.822</v>
      </c>
      <c r="D28" s="32">
        <v>529.74</v>
      </c>
      <c r="E28" s="32">
        <v>3743.6959999999999</v>
      </c>
      <c r="F28" s="32">
        <v>3765.058</v>
      </c>
      <c r="G28" s="32">
        <v>2075.1930000000002</v>
      </c>
      <c r="H28" s="32">
        <v>187.983</v>
      </c>
      <c r="I28" s="32">
        <v>704.42700000000002</v>
      </c>
      <c r="J28" s="32">
        <v>454.11599999999999</v>
      </c>
      <c r="K28" s="32">
        <v>2291.663</v>
      </c>
      <c r="L28" s="32">
        <v>2343.8449999999998</v>
      </c>
      <c r="M28" s="32">
        <v>404.28500000000003</v>
      </c>
      <c r="N28" s="32">
        <v>580.75400000000002</v>
      </c>
      <c r="O28" s="32">
        <v>826.14300000000003</v>
      </c>
      <c r="P28" s="32">
        <v>1386.3019999999999</v>
      </c>
      <c r="Q28" s="32">
        <v>1642.077</v>
      </c>
      <c r="R28" s="32">
        <v>3790.1019999999999</v>
      </c>
      <c r="S28" s="32">
        <v>1747.4380000000001</v>
      </c>
      <c r="T28" s="32">
        <v>6297.9750000000004</v>
      </c>
      <c r="U28" s="32">
        <v>37195.447</v>
      </c>
      <c r="V28" s="32">
        <v>22347.756000000001</v>
      </c>
      <c r="W28" s="32">
        <v>7128.9089999999997</v>
      </c>
      <c r="X28" s="32">
        <v>7718.7820000000002</v>
      </c>
      <c r="Y28" s="32">
        <v>5202.6570000000002</v>
      </c>
      <c r="Z28" s="32">
        <v>889.798</v>
      </c>
      <c r="AA28" s="32">
        <v>2451.3719999999998</v>
      </c>
      <c r="AB28" s="32">
        <v>1861.4870000000001</v>
      </c>
      <c r="AC28" s="32">
        <v>8043.1450000000004</v>
      </c>
      <c r="AD28" s="32">
        <v>18955.900000000001</v>
      </c>
      <c r="AE28" s="32">
        <v>10926.101000000001</v>
      </c>
      <c r="AF28" s="32">
        <v>4341.9430000000002</v>
      </c>
      <c r="AG28" s="32">
        <v>601.28</v>
      </c>
      <c r="AH28" s="32">
        <v>843.53700000000003</v>
      </c>
      <c r="AI28" s="32">
        <v>5139.3410000000003</v>
      </c>
      <c r="AJ28" s="32">
        <v>30098.686999999998</v>
      </c>
      <c r="AK28" s="32">
        <v>11392.803</v>
      </c>
      <c r="AL28" s="32">
        <v>9375.9279999999999</v>
      </c>
      <c r="AM28" s="32">
        <v>6960.6059999999998</v>
      </c>
      <c r="AN28" s="32">
        <v>2369.35</v>
      </c>
      <c r="AO28" s="32">
        <v>4350.3109999999997</v>
      </c>
      <c r="AP28" s="32">
        <v>1107.357</v>
      </c>
      <c r="AQ28" s="32">
        <v>2130.268</v>
      </c>
      <c r="AR28" s="32">
        <v>1112.6859999999999</v>
      </c>
      <c r="AS28" s="32">
        <v>0</v>
      </c>
      <c r="AT28" s="32">
        <v>151135.83199999999</v>
      </c>
      <c r="AU28" s="32">
        <v>21917.859</v>
      </c>
      <c r="AV28" s="32">
        <v>173053.69099999999</v>
      </c>
    </row>
    <row r="29" spans="1:51" ht="15" customHeight="1">
      <c r="A29" s="17">
        <v>2015</v>
      </c>
      <c r="B29" s="32">
        <v>3772.9769999999999</v>
      </c>
      <c r="C29" s="32">
        <v>28588.619000000002</v>
      </c>
      <c r="D29" s="32">
        <v>500.495</v>
      </c>
      <c r="E29" s="32">
        <v>3854.2420000000002</v>
      </c>
      <c r="F29" s="32">
        <v>3940</v>
      </c>
      <c r="G29" s="32">
        <v>2273.087</v>
      </c>
      <c r="H29" s="32">
        <v>589.33399999999995</v>
      </c>
      <c r="I29" s="32">
        <v>878.67700000000002</v>
      </c>
      <c r="J29" s="32">
        <v>505.16399999999999</v>
      </c>
      <c r="K29" s="32">
        <v>2449.3760000000002</v>
      </c>
      <c r="L29" s="32">
        <v>2297.7460000000001</v>
      </c>
      <c r="M29" s="32">
        <v>418.541</v>
      </c>
      <c r="N29" s="32">
        <v>591.60299999999995</v>
      </c>
      <c r="O29" s="32">
        <v>833.47400000000005</v>
      </c>
      <c r="P29" s="32">
        <v>1458.74</v>
      </c>
      <c r="Q29" s="32">
        <v>1724.873</v>
      </c>
      <c r="R29" s="32">
        <v>4553.1729999999998</v>
      </c>
      <c r="S29" s="32">
        <v>1720.0940000000001</v>
      </c>
      <c r="T29" s="32">
        <v>6391.4369999999999</v>
      </c>
      <c r="U29" s="32">
        <v>38670.114999999998</v>
      </c>
      <c r="V29" s="32">
        <v>22932.547999999999</v>
      </c>
      <c r="W29" s="32">
        <v>7660.9979999999996</v>
      </c>
      <c r="X29" s="32">
        <v>8076.5690000000004</v>
      </c>
      <c r="Y29" s="32">
        <v>5347.8639999999996</v>
      </c>
      <c r="Z29" s="32">
        <v>886.64499999999998</v>
      </c>
      <c r="AA29" s="32">
        <v>2541.7979999999998</v>
      </c>
      <c r="AB29" s="32">
        <v>1919.421</v>
      </c>
      <c r="AC29" s="32">
        <v>8242.3580000000002</v>
      </c>
      <c r="AD29" s="32">
        <v>19321.427</v>
      </c>
      <c r="AE29" s="32">
        <v>11094.816000000001</v>
      </c>
      <c r="AF29" s="32">
        <v>4209.8500000000004</v>
      </c>
      <c r="AG29" s="32">
        <v>564.39800000000002</v>
      </c>
      <c r="AH29" s="32">
        <v>923.01800000000003</v>
      </c>
      <c r="AI29" s="32">
        <v>5397.55</v>
      </c>
      <c r="AJ29" s="32">
        <v>30574.178999999996</v>
      </c>
      <c r="AK29" s="32">
        <v>11593.76</v>
      </c>
      <c r="AL29" s="32">
        <v>9338.34</v>
      </c>
      <c r="AM29" s="32">
        <v>7118.6530000000002</v>
      </c>
      <c r="AN29" s="32">
        <v>2523.4259999999999</v>
      </c>
      <c r="AO29" s="32">
        <v>4513.5219999999999</v>
      </c>
      <c r="AP29" s="32">
        <v>1240.9590000000001</v>
      </c>
      <c r="AQ29" s="32">
        <v>2187.3980000000001</v>
      </c>
      <c r="AR29" s="32">
        <v>1085.165</v>
      </c>
      <c r="AS29" s="32">
        <v>0</v>
      </c>
      <c r="AT29" s="32">
        <v>156517.31399999998</v>
      </c>
      <c r="AU29" s="32">
        <v>23195.845000000001</v>
      </c>
      <c r="AV29" s="32">
        <v>179713.15899999999</v>
      </c>
    </row>
    <row r="30" spans="1:51" ht="15" customHeight="1">
      <c r="A30" s="17">
        <v>2016</v>
      </c>
      <c r="B30" s="32">
        <v>3852.527</v>
      </c>
      <c r="C30" s="32">
        <v>29521.247000000003</v>
      </c>
      <c r="D30" s="32">
        <v>533.36400000000003</v>
      </c>
      <c r="E30" s="32">
        <v>4083.0740000000001</v>
      </c>
      <c r="F30" s="32">
        <v>4107.8360000000002</v>
      </c>
      <c r="G30" s="32">
        <v>2254.14</v>
      </c>
      <c r="H30" s="32">
        <v>415.084</v>
      </c>
      <c r="I30" s="32">
        <v>952.51700000000005</v>
      </c>
      <c r="J30" s="32">
        <v>521.21199999999999</v>
      </c>
      <c r="K30" s="32">
        <v>2560.6390000000001</v>
      </c>
      <c r="L30" s="32">
        <v>2582.462</v>
      </c>
      <c r="M30" s="32">
        <v>465.505</v>
      </c>
      <c r="N30" s="32">
        <v>599.95399999999995</v>
      </c>
      <c r="O30" s="32">
        <v>857.43200000000002</v>
      </c>
      <c r="P30" s="32">
        <v>1512.44</v>
      </c>
      <c r="Q30" s="32">
        <v>1752.53</v>
      </c>
      <c r="R30" s="32">
        <v>4607.7449999999999</v>
      </c>
      <c r="S30" s="32">
        <v>1715.3130000000001</v>
      </c>
      <c r="T30" s="32">
        <v>6523.4309999999996</v>
      </c>
      <c r="U30" s="32">
        <v>40000.031000000003</v>
      </c>
      <c r="V30" s="32">
        <v>23352.166000000001</v>
      </c>
      <c r="W30" s="32">
        <v>7806.4709999999995</v>
      </c>
      <c r="X30" s="32">
        <v>8841.3940000000002</v>
      </c>
      <c r="Y30" s="32">
        <v>5645.0300000000007</v>
      </c>
      <c r="Z30" s="32">
        <v>926.90800000000002</v>
      </c>
      <c r="AA30" s="32">
        <v>2578.8690000000001</v>
      </c>
      <c r="AB30" s="32">
        <v>2139.2530000000002</v>
      </c>
      <c r="AC30" s="32">
        <v>8344.1669999999995</v>
      </c>
      <c r="AD30" s="32">
        <v>20253.188999999998</v>
      </c>
      <c r="AE30" s="32">
        <v>11832.421</v>
      </c>
      <c r="AF30" s="32">
        <v>4339.2340000000004</v>
      </c>
      <c r="AG30" s="32">
        <v>586.91800000000001</v>
      </c>
      <c r="AH30" s="32">
        <v>990.25800000000004</v>
      </c>
      <c r="AI30" s="32">
        <v>5916.0110000000004</v>
      </c>
      <c r="AJ30" s="32">
        <v>31401.408999999996</v>
      </c>
      <c r="AK30" s="32">
        <v>11738.433000000001</v>
      </c>
      <c r="AL30" s="32">
        <v>9461.1479999999992</v>
      </c>
      <c r="AM30" s="32">
        <v>7472.6549999999997</v>
      </c>
      <c r="AN30" s="32">
        <v>2729.1729999999998</v>
      </c>
      <c r="AO30" s="32">
        <v>4619.875</v>
      </c>
      <c r="AP30" s="32">
        <v>1328.944</v>
      </c>
      <c r="AQ30" s="32">
        <v>2194.1480000000001</v>
      </c>
      <c r="AR30" s="32">
        <v>1096.7829999999999</v>
      </c>
      <c r="AS30" s="32">
        <v>0</v>
      </c>
      <c r="AT30" s="32">
        <v>161993.32699999999</v>
      </c>
      <c r="AU30" s="32">
        <v>24496.484</v>
      </c>
      <c r="AV30" s="32">
        <v>186489.81099999999</v>
      </c>
    </row>
    <row r="31" spans="1:51" ht="15" customHeight="1">
      <c r="A31" s="17">
        <v>2017</v>
      </c>
      <c r="B31" s="32">
        <v>4106.7960000000003</v>
      </c>
      <c r="C31" s="32">
        <v>30595.446</v>
      </c>
      <c r="D31" s="32">
        <v>608.726</v>
      </c>
      <c r="E31" s="32">
        <v>4138.4210000000003</v>
      </c>
      <c r="F31" s="32">
        <v>4185.8109999999997</v>
      </c>
      <c r="G31" s="32">
        <v>2322.1280000000002</v>
      </c>
      <c r="H31" s="32">
        <v>823.67600000000004</v>
      </c>
      <c r="I31" s="32">
        <v>940.37</v>
      </c>
      <c r="J31" s="32">
        <v>591.32500000000005</v>
      </c>
      <c r="K31" s="32">
        <v>2699.4589999999998</v>
      </c>
      <c r="L31" s="32">
        <v>2838.1640000000002</v>
      </c>
      <c r="M31" s="32">
        <v>503.85899999999998</v>
      </c>
      <c r="N31" s="32">
        <v>646.77800000000002</v>
      </c>
      <c r="O31" s="32">
        <v>896.423</v>
      </c>
      <c r="P31" s="32">
        <v>1692.588</v>
      </c>
      <c r="Q31" s="32">
        <v>1905.798</v>
      </c>
      <c r="R31" s="32">
        <v>4115.027</v>
      </c>
      <c r="S31" s="32">
        <v>1686.893</v>
      </c>
      <c r="T31" s="32">
        <v>6864.3029999999999</v>
      </c>
      <c r="U31" s="32">
        <v>41821.514999999999</v>
      </c>
      <c r="V31" s="32">
        <v>23336.571</v>
      </c>
      <c r="W31" s="32">
        <v>8455.0959999999995</v>
      </c>
      <c r="X31" s="32">
        <v>10029.848</v>
      </c>
      <c r="Y31" s="32">
        <v>5941.2389999999996</v>
      </c>
      <c r="Z31" s="32">
        <v>998.95500000000004</v>
      </c>
      <c r="AA31" s="32">
        <v>2454.4569999999999</v>
      </c>
      <c r="AB31" s="32">
        <v>2487.8270000000002</v>
      </c>
      <c r="AC31" s="32">
        <v>8509.9339999999993</v>
      </c>
      <c r="AD31" s="32">
        <v>21194.726999999999</v>
      </c>
      <c r="AE31" s="32">
        <v>12961.608</v>
      </c>
      <c r="AF31" s="32">
        <v>4738.9440000000004</v>
      </c>
      <c r="AG31" s="32">
        <v>549.75400000000002</v>
      </c>
      <c r="AH31" s="32">
        <v>1084.336</v>
      </c>
      <c r="AI31" s="32">
        <v>6588.5739999999996</v>
      </c>
      <c r="AJ31" s="32">
        <v>32695.277999999998</v>
      </c>
      <c r="AK31" s="32">
        <v>11978.835999999999</v>
      </c>
      <c r="AL31" s="32">
        <v>9811.652</v>
      </c>
      <c r="AM31" s="32">
        <v>7896.8130000000001</v>
      </c>
      <c r="AN31" s="32">
        <v>3007.9769999999999</v>
      </c>
      <c r="AO31" s="32">
        <v>4951.4039999999995</v>
      </c>
      <c r="AP31" s="32">
        <v>1540.1369999999999</v>
      </c>
      <c r="AQ31" s="32">
        <v>2297.277</v>
      </c>
      <c r="AR31" s="32">
        <v>1113.99</v>
      </c>
      <c r="AS31" s="32">
        <v>0</v>
      </c>
      <c r="AT31" s="32">
        <v>169642.25</v>
      </c>
      <c r="AU31" s="32">
        <v>26304.959999999999</v>
      </c>
      <c r="AV31" s="32">
        <v>195947.21</v>
      </c>
    </row>
    <row r="32" spans="1:51" ht="15" customHeight="1">
      <c r="A32" s="5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5" customHeight="1">
      <c r="A33" s="5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ht="15" customHeight="1">
      <c r="A34" s="5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ht="15" customHeight="1">
      <c r="A35" s="5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ht="15" customHeight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ht="15" customHeight="1">
      <c r="A37" s="5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1:48" ht="15" customHeight="1">
      <c r="A38" s="5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</sheetData>
  <mergeCells count="13">
    <mergeCell ref="AO7:AS7"/>
    <mergeCell ref="C6:S6"/>
    <mergeCell ref="U6:X6"/>
    <mergeCell ref="AO6:AS6"/>
    <mergeCell ref="A6:A7"/>
    <mergeCell ref="C7:S7"/>
    <mergeCell ref="U7:X7"/>
    <mergeCell ref="Y6:AB6"/>
    <mergeCell ref="AE6:AI6"/>
    <mergeCell ref="AJ6:AN6"/>
    <mergeCell ref="Y7:AB7"/>
    <mergeCell ref="AE7:AI7"/>
    <mergeCell ref="AJ7:AN7"/>
  </mergeCells>
  <phoneticPr fontId="29" type="noConversion"/>
  <conditionalFormatting sqref="T4:T5 P2:P4 T39:T65534">
    <cfRule type="cellIs" dxfId="35" priority="7" stopIfTrue="1" operator="between">
      <formula>-1</formula>
      <formula>1</formula>
    </cfRule>
    <cfRule type="cellIs" dxfId="34" priority="8" stopIfTrue="1" operator="notBetween">
      <formula>-1</formula>
      <formula>1</formula>
    </cfRule>
  </conditionalFormatting>
  <conditionalFormatting sqref="T39:T65534">
    <cfRule type="cellIs" dxfId="33" priority="5" stopIfTrue="1" operator="between">
      <formula>-1</formula>
      <formula>1</formula>
    </cfRule>
    <cfRule type="cellIs" dxfId="32" priority="6" stopIfTrue="1" operator="notBetween">
      <formula>-1</formula>
      <formula>1</formula>
    </cfRule>
  </conditionalFormatting>
  <conditionalFormatting sqref="T39:T65534">
    <cfRule type="cellIs" dxfId="31" priority="3" stopIfTrue="1" operator="between">
      <formula>-1</formula>
      <formula>1</formula>
    </cfRule>
    <cfRule type="cellIs" dxfId="30" priority="4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P36"/>
  <sheetViews>
    <sheetView showGridLines="0" workbookViewId="0">
      <pane xSplit="1" ySplit="8" topLeftCell="AF17" activePane="bottomRight" state="frozen"/>
      <selection pane="topRight" activeCell="B1" sqref="B1"/>
      <selection pane="bottomLeft" activeCell="A9" sqref="A9"/>
      <selection pane="bottomRight" activeCell="A9" sqref="A9:AV30"/>
    </sheetView>
  </sheetViews>
  <sheetFormatPr defaultColWidth="7" defaultRowHeight="11.25"/>
  <cols>
    <col min="1" max="1" width="10.7109375" style="27" customWidth="1"/>
    <col min="2" max="2" width="11.7109375" style="27" customWidth="1"/>
    <col min="3" max="6" width="9.28515625" style="27" customWidth="1"/>
    <col min="7" max="13" width="9.28515625" style="28" customWidth="1"/>
    <col min="14" max="14" width="9.28515625" style="53" customWidth="1"/>
    <col min="15" max="19" width="9.28515625" style="28" customWidth="1"/>
    <col min="20" max="20" width="12.7109375" style="28" customWidth="1"/>
    <col min="21" max="28" width="9.28515625" style="28" customWidth="1"/>
    <col min="29" max="30" width="12.7109375" style="28" customWidth="1"/>
    <col min="31" max="45" width="9.28515625" style="28" customWidth="1"/>
    <col min="46" max="46" width="11.7109375" style="28" customWidth="1"/>
    <col min="47" max="47" width="13.7109375" style="28" bestFit="1" customWidth="1"/>
    <col min="48" max="48" width="11.7109375" style="28" customWidth="1"/>
    <col min="49" max="49" width="3.5703125" style="28" bestFit="1" customWidth="1"/>
    <col min="50" max="112" width="9.28515625" style="28" customWidth="1"/>
    <col min="113" max="115" width="11.7109375" style="28" customWidth="1"/>
    <col min="116" max="16384" width="7" style="28"/>
  </cols>
  <sheetData>
    <row r="1" spans="1:250" s="7" customFormat="1" ht="12.4" customHeight="1">
      <c r="A1" s="8" t="s">
        <v>106</v>
      </c>
      <c r="B1" s="9"/>
    </row>
    <row r="2" spans="1:250" s="11" customFormat="1" ht="12.4" customHeight="1">
      <c r="A2" s="8" t="s">
        <v>100</v>
      </c>
      <c r="B2" s="10"/>
    </row>
    <row r="3" spans="1:250" s="7" customFormat="1" ht="6" customHeight="1">
      <c r="A3" s="12"/>
    </row>
    <row r="4" spans="1:250" s="9" customFormat="1" ht="12.4" customHeight="1">
      <c r="A4" s="13" t="s">
        <v>79</v>
      </c>
      <c r="B4" s="13"/>
    </row>
    <row r="5" spans="1:250" ht="6" customHeight="1">
      <c r="A5" s="33"/>
      <c r="B5" s="33"/>
      <c r="C5" s="33"/>
      <c r="D5" s="33"/>
      <c r="G5" s="34"/>
      <c r="H5" s="34"/>
      <c r="I5" s="34"/>
      <c r="J5" s="34"/>
      <c r="K5" s="34"/>
      <c r="L5" s="34"/>
      <c r="M5" s="34"/>
      <c r="N5" s="35"/>
      <c r="P5" s="34"/>
      <c r="Q5" s="35"/>
      <c r="S5" s="34"/>
      <c r="T5" s="35"/>
      <c r="V5" s="34"/>
      <c r="W5" s="35"/>
      <c r="X5" s="34"/>
      <c r="Z5" s="35"/>
      <c r="AB5" s="34"/>
      <c r="AC5" s="35"/>
      <c r="AE5" s="34"/>
      <c r="AF5" s="35"/>
      <c r="AG5" s="34"/>
      <c r="AI5" s="35"/>
      <c r="AK5" s="34"/>
      <c r="AL5" s="35"/>
      <c r="AN5" s="34"/>
      <c r="AO5" s="35"/>
      <c r="AQ5" s="35"/>
      <c r="AS5" s="34"/>
      <c r="AT5" s="35"/>
      <c r="AV5" s="34"/>
      <c r="AW5" s="35"/>
      <c r="AX5" s="35"/>
      <c r="AZ5" s="34"/>
      <c r="BA5" s="35"/>
      <c r="BC5" s="34"/>
      <c r="BD5" s="35"/>
      <c r="BF5" s="34"/>
      <c r="BG5" s="35"/>
      <c r="BI5" s="34"/>
      <c r="BJ5" s="35"/>
      <c r="BM5" s="34"/>
      <c r="BN5" s="35"/>
      <c r="BP5" s="34"/>
      <c r="BQ5" s="35"/>
      <c r="BR5" s="34"/>
      <c r="BS5" s="35"/>
      <c r="BU5" s="34"/>
      <c r="BV5" s="35"/>
      <c r="BX5" s="34"/>
      <c r="BY5" s="35"/>
      <c r="BZ5" s="35"/>
      <c r="CA5" s="34"/>
      <c r="CB5" s="35"/>
      <c r="CD5" s="34"/>
      <c r="CE5" s="35"/>
      <c r="CF5" s="34"/>
      <c r="CG5" s="35"/>
      <c r="CI5" s="34"/>
      <c r="CJ5" s="35"/>
      <c r="CL5" s="34"/>
      <c r="CM5" s="35"/>
      <c r="CO5" s="34"/>
      <c r="CP5" s="35"/>
      <c r="CQ5" s="35"/>
      <c r="CS5" s="35"/>
      <c r="CT5" s="34"/>
      <c r="CV5" s="34"/>
      <c r="CW5" s="35"/>
      <c r="CX5" s="35"/>
      <c r="CZ5" s="34"/>
      <c r="DA5" s="35"/>
      <c r="DC5" s="34"/>
      <c r="DD5" s="35"/>
      <c r="DF5" s="34"/>
      <c r="DG5" s="35"/>
      <c r="DI5" s="34"/>
      <c r="DJ5" s="35"/>
      <c r="DK5" s="35"/>
      <c r="DM5" s="34"/>
      <c r="DN5" s="35"/>
      <c r="DP5" s="34"/>
      <c r="DQ5" s="35"/>
      <c r="DS5" s="34"/>
      <c r="DT5" s="35"/>
      <c r="DV5" s="34"/>
      <c r="DW5" s="35"/>
      <c r="DY5" s="34"/>
      <c r="DZ5" s="35"/>
      <c r="EB5" s="34"/>
      <c r="EC5" s="35"/>
      <c r="EE5" s="34"/>
      <c r="EF5" s="35"/>
      <c r="EH5" s="34"/>
      <c r="EI5" s="35"/>
      <c r="EK5" s="34"/>
      <c r="EL5" s="35"/>
      <c r="EN5" s="34"/>
      <c r="EO5" s="35"/>
      <c r="EQ5" s="34"/>
      <c r="ER5" s="35"/>
      <c r="ET5" s="34"/>
      <c r="EU5" s="35"/>
      <c r="EW5" s="34"/>
      <c r="EX5" s="35"/>
      <c r="EZ5" s="34"/>
      <c r="FA5" s="35"/>
      <c r="FC5" s="34"/>
      <c r="FD5" s="35"/>
      <c r="FF5" s="34"/>
      <c r="FG5" s="35"/>
      <c r="FI5" s="34"/>
      <c r="FJ5" s="35"/>
      <c r="FL5" s="34"/>
      <c r="FM5" s="35"/>
      <c r="FO5" s="34"/>
      <c r="FP5" s="35"/>
      <c r="FR5" s="34"/>
      <c r="FS5" s="35"/>
      <c r="FU5" s="34"/>
      <c r="FV5" s="35"/>
      <c r="FX5" s="34"/>
      <c r="FY5" s="35"/>
      <c r="GA5" s="34"/>
      <c r="GB5" s="35"/>
      <c r="GD5" s="34"/>
      <c r="GE5" s="35"/>
      <c r="GG5" s="34"/>
      <c r="GH5" s="35"/>
      <c r="GJ5" s="34"/>
      <c r="GK5" s="35"/>
      <c r="GM5" s="34"/>
      <c r="GN5" s="35"/>
      <c r="GP5" s="34"/>
      <c r="GQ5" s="35"/>
      <c r="GS5" s="34"/>
      <c r="GT5" s="35"/>
      <c r="GV5" s="34"/>
      <c r="GW5" s="35"/>
      <c r="GY5" s="34"/>
      <c r="GZ5" s="35"/>
      <c r="HB5" s="34"/>
      <c r="HC5" s="35"/>
      <c r="HE5" s="34"/>
      <c r="HF5" s="35"/>
      <c r="HH5" s="34"/>
      <c r="HI5" s="35"/>
      <c r="HK5" s="34"/>
      <c r="HL5" s="35"/>
      <c r="HN5" s="34"/>
      <c r="HO5" s="35"/>
      <c r="HQ5" s="34"/>
      <c r="HR5" s="35"/>
      <c r="HT5" s="34"/>
      <c r="HU5" s="35"/>
      <c r="HW5" s="34"/>
      <c r="HX5" s="35"/>
      <c r="HZ5" s="34"/>
      <c r="IA5" s="35"/>
      <c r="IC5" s="34"/>
      <c r="ID5" s="35"/>
      <c r="IF5" s="34"/>
      <c r="IG5" s="35"/>
      <c r="II5" s="34"/>
      <c r="IJ5" s="35"/>
      <c r="IL5" s="34"/>
      <c r="IM5" s="35"/>
      <c r="IO5" s="34"/>
      <c r="IP5" s="35"/>
    </row>
    <row r="6" spans="1:250" s="41" customFormat="1" ht="38.1" customHeight="1">
      <c r="A6" s="96" t="s">
        <v>81</v>
      </c>
      <c r="B6" s="36" t="s">
        <v>82</v>
      </c>
      <c r="C6" s="90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37" t="s">
        <v>84</v>
      </c>
      <c r="U6" s="93" t="s">
        <v>85</v>
      </c>
      <c r="V6" s="94"/>
      <c r="W6" s="94"/>
      <c r="X6" s="103"/>
      <c r="Y6" s="100" t="s">
        <v>122</v>
      </c>
      <c r="Z6" s="91"/>
      <c r="AA6" s="91"/>
      <c r="AB6" s="101"/>
      <c r="AC6" s="39" t="s">
        <v>123</v>
      </c>
      <c r="AD6" s="36" t="s">
        <v>124</v>
      </c>
      <c r="AE6" s="93" t="s">
        <v>125</v>
      </c>
      <c r="AF6" s="94"/>
      <c r="AG6" s="94"/>
      <c r="AH6" s="94"/>
      <c r="AI6" s="103"/>
      <c r="AJ6" s="102" t="s">
        <v>126</v>
      </c>
      <c r="AK6" s="94"/>
      <c r="AL6" s="94"/>
      <c r="AM6" s="94"/>
      <c r="AN6" s="103"/>
      <c r="AO6" s="102" t="s">
        <v>127</v>
      </c>
      <c r="AP6" s="94"/>
      <c r="AQ6" s="94"/>
      <c r="AR6" s="94"/>
      <c r="AS6" s="95"/>
      <c r="AT6" s="54" t="s">
        <v>97</v>
      </c>
      <c r="AU6" s="54" t="s">
        <v>98</v>
      </c>
      <c r="AV6" s="54" t="s">
        <v>17</v>
      </c>
      <c r="AW6" s="40"/>
      <c r="AX6" s="40"/>
      <c r="AZ6" s="42"/>
      <c r="BA6" s="42"/>
      <c r="BC6" s="42"/>
      <c r="BD6" s="42"/>
      <c r="BF6" s="42"/>
      <c r="BG6" s="42"/>
      <c r="BI6" s="42"/>
      <c r="BJ6" s="42"/>
      <c r="BL6" s="42"/>
      <c r="BM6" s="42"/>
      <c r="BO6" s="42"/>
      <c r="BP6" s="42"/>
      <c r="BR6" s="42"/>
      <c r="BS6" s="42"/>
      <c r="BU6" s="42"/>
      <c r="BV6" s="42"/>
      <c r="BX6" s="42"/>
      <c r="BY6" s="42"/>
      <c r="CA6" s="42"/>
      <c r="CB6" s="42"/>
      <c r="CD6" s="42"/>
      <c r="CE6" s="42"/>
      <c r="CG6" s="42"/>
      <c r="CH6" s="42"/>
      <c r="CJ6" s="42"/>
      <c r="CK6" s="42"/>
      <c r="CM6" s="42"/>
      <c r="CN6" s="42"/>
      <c r="CP6" s="42"/>
      <c r="CQ6" s="42"/>
      <c r="CS6" s="42"/>
      <c r="CT6" s="42"/>
      <c r="CV6" s="42"/>
      <c r="CW6" s="42"/>
      <c r="CY6" s="42"/>
      <c r="CZ6" s="42"/>
      <c r="DB6" s="42"/>
      <c r="DC6" s="42"/>
      <c r="DE6" s="42"/>
      <c r="DF6" s="42"/>
      <c r="DH6" s="42"/>
      <c r="DI6" s="42"/>
      <c r="DK6" s="42"/>
      <c r="DL6" s="42"/>
      <c r="DN6" s="42"/>
      <c r="DO6" s="42"/>
      <c r="DQ6" s="42"/>
      <c r="DR6" s="42"/>
      <c r="DT6" s="42"/>
      <c r="DU6" s="42"/>
      <c r="DW6" s="42"/>
      <c r="DX6" s="42"/>
      <c r="DZ6" s="42"/>
      <c r="EA6" s="42"/>
      <c r="EC6" s="42"/>
      <c r="ED6" s="42"/>
      <c r="EF6" s="42"/>
      <c r="EG6" s="42"/>
      <c r="EI6" s="42"/>
      <c r="EJ6" s="42"/>
      <c r="EL6" s="42"/>
      <c r="EM6" s="42"/>
      <c r="EO6" s="42"/>
      <c r="EP6" s="42"/>
      <c r="ER6" s="42"/>
      <c r="ES6" s="42"/>
      <c r="EU6" s="42"/>
      <c r="EV6" s="42"/>
      <c r="EX6" s="42"/>
      <c r="EY6" s="42"/>
      <c r="FA6" s="42"/>
      <c r="FB6" s="42"/>
      <c r="FD6" s="42"/>
      <c r="FE6" s="42"/>
      <c r="FG6" s="42"/>
      <c r="FH6" s="42"/>
      <c r="FJ6" s="42"/>
      <c r="FK6" s="42"/>
      <c r="FM6" s="42"/>
      <c r="FN6" s="42"/>
      <c r="FP6" s="42"/>
      <c r="FQ6" s="42"/>
      <c r="FS6" s="42"/>
      <c r="FT6" s="42"/>
      <c r="FV6" s="42"/>
      <c r="FW6" s="42"/>
    </row>
    <row r="7" spans="1:250" s="41" customFormat="1" ht="45" customHeight="1" thickBot="1">
      <c r="A7" s="97"/>
      <c r="B7" s="43" t="s">
        <v>86</v>
      </c>
      <c r="C7" s="98" t="s">
        <v>87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9"/>
      <c r="T7" s="38" t="s">
        <v>88</v>
      </c>
      <c r="U7" s="98" t="s">
        <v>89</v>
      </c>
      <c r="V7" s="88"/>
      <c r="W7" s="88"/>
      <c r="X7" s="108"/>
      <c r="Y7" s="104" t="s">
        <v>90</v>
      </c>
      <c r="Z7" s="105"/>
      <c r="AA7" s="105"/>
      <c r="AB7" s="106"/>
      <c r="AC7" s="45" t="s">
        <v>91</v>
      </c>
      <c r="AD7" s="44" t="s">
        <v>92</v>
      </c>
      <c r="AE7" s="98" t="s">
        <v>93</v>
      </c>
      <c r="AF7" s="88"/>
      <c r="AG7" s="88"/>
      <c r="AH7" s="88"/>
      <c r="AI7" s="108"/>
      <c r="AJ7" s="107" t="s">
        <v>94</v>
      </c>
      <c r="AK7" s="88"/>
      <c r="AL7" s="88"/>
      <c r="AM7" s="88"/>
      <c r="AN7" s="108"/>
      <c r="AO7" s="107" t="s">
        <v>95</v>
      </c>
      <c r="AP7" s="88"/>
      <c r="AQ7" s="88"/>
      <c r="AR7" s="88"/>
      <c r="AS7" s="89"/>
      <c r="AT7" s="55" t="s">
        <v>99</v>
      </c>
      <c r="AU7" s="55" t="s">
        <v>80</v>
      </c>
      <c r="AV7" s="55" t="s">
        <v>30</v>
      </c>
      <c r="AW7" s="40"/>
      <c r="AX7" s="40"/>
      <c r="AZ7" s="42"/>
      <c r="BA7" s="42"/>
      <c r="BC7" s="42"/>
      <c r="BD7" s="42"/>
      <c r="BF7" s="42"/>
      <c r="BG7" s="42"/>
      <c r="BI7" s="42"/>
      <c r="BJ7" s="42"/>
      <c r="BL7" s="42"/>
      <c r="BM7" s="42"/>
      <c r="BO7" s="42"/>
      <c r="BP7" s="42"/>
      <c r="BR7" s="42"/>
      <c r="BS7" s="42"/>
      <c r="BU7" s="42"/>
      <c r="BV7" s="42"/>
      <c r="BX7" s="42"/>
      <c r="BY7" s="42"/>
      <c r="CA7" s="42"/>
      <c r="CB7" s="42"/>
      <c r="CD7" s="42"/>
      <c r="CE7" s="42"/>
      <c r="CG7" s="42"/>
      <c r="CH7" s="42"/>
      <c r="CJ7" s="42"/>
      <c r="CK7" s="42"/>
      <c r="CM7" s="42"/>
      <c r="CN7" s="42"/>
      <c r="CP7" s="42"/>
      <c r="CQ7" s="42"/>
      <c r="CS7" s="42"/>
      <c r="CT7" s="42"/>
      <c r="CV7" s="42"/>
      <c r="CW7" s="42"/>
      <c r="CY7" s="42"/>
      <c r="CZ7" s="42"/>
      <c r="DB7" s="42"/>
      <c r="DC7" s="42"/>
      <c r="DE7" s="42"/>
      <c r="DF7" s="42"/>
      <c r="DH7" s="42"/>
      <c r="DI7" s="42"/>
      <c r="DK7" s="42"/>
      <c r="DL7" s="42"/>
      <c r="DN7" s="42"/>
      <c r="DO7" s="42"/>
      <c r="DQ7" s="42"/>
      <c r="DR7" s="42"/>
      <c r="DT7" s="42"/>
      <c r="DU7" s="42"/>
      <c r="DW7" s="42"/>
      <c r="DX7" s="42"/>
      <c r="DZ7" s="42"/>
      <c r="EA7" s="42"/>
      <c r="EC7" s="42"/>
      <c r="ED7" s="42"/>
      <c r="EF7" s="42"/>
      <c r="EG7" s="42"/>
      <c r="EI7" s="42"/>
      <c r="EJ7" s="42"/>
      <c r="EL7" s="42"/>
      <c r="EM7" s="42"/>
      <c r="EO7" s="42"/>
      <c r="EP7" s="42"/>
      <c r="ER7" s="42"/>
      <c r="ES7" s="42"/>
      <c r="EU7" s="42"/>
      <c r="EV7" s="42"/>
      <c r="EX7" s="42"/>
      <c r="EY7" s="42"/>
      <c r="FA7" s="42"/>
      <c r="FB7" s="42"/>
      <c r="FD7" s="42"/>
      <c r="FE7" s="42"/>
      <c r="FG7" s="42"/>
      <c r="FH7" s="42"/>
      <c r="FJ7" s="42"/>
      <c r="FK7" s="42"/>
      <c r="FM7" s="42"/>
      <c r="FN7" s="42"/>
      <c r="FP7" s="42"/>
      <c r="FQ7" s="42"/>
      <c r="FS7" s="42"/>
      <c r="FT7" s="42"/>
      <c r="FV7" s="42"/>
      <c r="FW7" s="42"/>
    </row>
    <row r="8" spans="1:250" s="31" customFormat="1" ht="15" customHeight="1">
      <c r="A8" s="46" t="s">
        <v>40</v>
      </c>
      <c r="B8" s="46" t="s">
        <v>41</v>
      </c>
      <c r="C8" s="47"/>
      <c r="D8" s="48" t="s">
        <v>42</v>
      </c>
      <c r="E8" s="48" t="s">
        <v>43</v>
      </c>
      <c r="F8" s="48" t="s">
        <v>44</v>
      </c>
      <c r="G8" s="48" t="s">
        <v>45</v>
      </c>
      <c r="H8" s="48" t="s">
        <v>46</v>
      </c>
      <c r="I8" s="48" t="s">
        <v>47</v>
      </c>
      <c r="J8" s="48" t="s">
        <v>76</v>
      </c>
      <c r="K8" s="48" t="s">
        <v>48</v>
      </c>
      <c r="L8" s="48" t="s">
        <v>49</v>
      </c>
      <c r="M8" s="48" t="s">
        <v>77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54</v>
      </c>
      <c r="S8" s="48" t="s">
        <v>55</v>
      </c>
      <c r="T8" s="48" t="s">
        <v>56</v>
      </c>
      <c r="U8" s="47"/>
      <c r="V8" s="48" t="s">
        <v>57</v>
      </c>
      <c r="W8" s="48" t="s">
        <v>58</v>
      </c>
      <c r="X8" s="48" t="s">
        <v>59</v>
      </c>
      <c r="Y8" s="47"/>
      <c r="Z8" s="48" t="s">
        <v>78</v>
      </c>
      <c r="AA8" s="48" t="s">
        <v>60</v>
      </c>
      <c r="AB8" s="48" t="s">
        <v>61</v>
      </c>
      <c r="AC8" s="48" t="s">
        <v>62</v>
      </c>
      <c r="AD8" s="48" t="s">
        <v>63</v>
      </c>
      <c r="AE8" s="47"/>
      <c r="AF8" s="48" t="s">
        <v>64</v>
      </c>
      <c r="AG8" s="48" t="s">
        <v>65</v>
      </c>
      <c r="AH8" s="48" t="s">
        <v>66</v>
      </c>
      <c r="AI8" s="48" t="s">
        <v>67</v>
      </c>
      <c r="AJ8" s="47"/>
      <c r="AK8" s="48" t="s">
        <v>68</v>
      </c>
      <c r="AL8" s="48" t="s">
        <v>69</v>
      </c>
      <c r="AM8" s="48" t="s">
        <v>70</v>
      </c>
      <c r="AN8" s="48" t="s">
        <v>71</v>
      </c>
      <c r="AO8" s="47"/>
      <c r="AP8" s="48" t="s">
        <v>72</v>
      </c>
      <c r="AQ8" s="48" t="s">
        <v>73</v>
      </c>
      <c r="AR8" s="48" t="s">
        <v>74</v>
      </c>
      <c r="AS8" s="49" t="s">
        <v>75</v>
      </c>
      <c r="AT8" s="29"/>
      <c r="AU8" s="29"/>
      <c r="AV8" s="29"/>
    </row>
    <row r="9" spans="1:250" s="52" customFormat="1" ht="15" customHeight="1">
      <c r="A9" s="50">
        <v>1996</v>
      </c>
      <c r="B9" s="32">
        <v>4468.5439999999999</v>
      </c>
      <c r="C9" s="32">
        <v>18639.095999999998</v>
      </c>
      <c r="D9" s="32">
        <v>538.01499999999999</v>
      </c>
      <c r="E9" s="32">
        <v>1645.29</v>
      </c>
      <c r="F9" s="32">
        <v>3557.8339999999998</v>
      </c>
      <c r="G9" s="32">
        <v>1983.885</v>
      </c>
      <c r="H9" s="32">
        <v>55.691000000000003</v>
      </c>
      <c r="I9" s="32">
        <v>744.56600000000003</v>
      </c>
      <c r="J9" s="32">
        <v>336.52199999999999</v>
      </c>
      <c r="K9" s="32">
        <v>2022.1859999999999</v>
      </c>
      <c r="L9" s="32">
        <v>1355.7139999999999</v>
      </c>
      <c r="M9" s="32">
        <v>530.30499999999995</v>
      </c>
      <c r="N9" s="32">
        <v>530.13099999999997</v>
      </c>
      <c r="O9" s="32">
        <v>386.34300000000002</v>
      </c>
      <c r="P9" s="32">
        <v>1560.1469999999999</v>
      </c>
      <c r="Q9" s="32">
        <v>990.49900000000002</v>
      </c>
      <c r="R9" s="32">
        <v>1910.866</v>
      </c>
      <c r="S9" s="32">
        <v>491.10199999999998</v>
      </c>
      <c r="T9" s="32">
        <v>5168.7280000000001</v>
      </c>
      <c r="U9" s="32">
        <v>17882.241999999998</v>
      </c>
      <c r="V9" s="32">
        <v>11893.748</v>
      </c>
      <c r="W9" s="32">
        <v>3042.5569999999998</v>
      </c>
      <c r="X9" s="32">
        <v>2945.9369999999999</v>
      </c>
      <c r="Y9" s="32">
        <v>2668.7359999999999</v>
      </c>
      <c r="Z9" s="32">
        <v>482.49799999999999</v>
      </c>
      <c r="AA9" s="32">
        <v>1738.3589999999999</v>
      </c>
      <c r="AB9" s="32">
        <v>447.87900000000002</v>
      </c>
      <c r="AC9" s="32">
        <v>4960.1499999999996</v>
      </c>
      <c r="AD9" s="32">
        <v>6102.7420000000002</v>
      </c>
      <c r="AE9" s="32">
        <v>4507.2939999999999</v>
      </c>
      <c r="AF9" s="32">
        <v>1861.472</v>
      </c>
      <c r="AG9" s="32">
        <v>72.989000000000004</v>
      </c>
      <c r="AH9" s="32">
        <v>471.56099999999998</v>
      </c>
      <c r="AI9" s="32">
        <v>2101.2719999999999</v>
      </c>
      <c r="AJ9" s="32">
        <v>14883.601000000001</v>
      </c>
      <c r="AK9" s="32">
        <v>6412.3850000000002</v>
      </c>
      <c r="AL9" s="32">
        <v>4864.942</v>
      </c>
      <c r="AM9" s="32">
        <v>2736.346</v>
      </c>
      <c r="AN9" s="32">
        <v>869.928</v>
      </c>
      <c r="AO9" s="32">
        <v>1631.4430000000002</v>
      </c>
      <c r="AP9" s="32">
        <v>479.553</v>
      </c>
      <c r="AQ9" s="32">
        <v>622.76199999999994</v>
      </c>
      <c r="AR9" s="32">
        <v>529.12800000000004</v>
      </c>
      <c r="AS9" s="32">
        <v>0</v>
      </c>
      <c r="AT9" s="32">
        <v>80912.576000000001</v>
      </c>
      <c r="AU9" s="32">
        <v>11235.762000000001</v>
      </c>
      <c r="AV9" s="32">
        <v>92148.338000000003</v>
      </c>
      <c r="AW9" s="51"/>
      <c r="AX9" s="59"/>
      <c r="AY9" s="51"/>
      <c r="AZ9" s="51"/>
      <c r="BA9" s="51"/>
    </row>
    <row r="10" spans="1:250" s="52" customFormat="1" ht="15" customHeight="1">
      <c r="A10" s="50">
        <v>1997</v>
      </c>
      <c r="B10" s="32">
        <v>3969.902</v>
      </c>
      <c r="C10" s="32">
        <v>19662.850000000002</v>
      </c>
      <c r="D10" s="32">
        <v>552.61199999999997</v>
      </c>
      <c r="E10" s="32">
        <v>1917.1320000000001</v>
      </c>
      <c r="F10" s="32">
        <v>3797.078</v>
      </c>
      <c r="G10" s="32">
        <v>1951.1880000000001</v>
      </c>
      <c r="H10" s="32">
        <v>173.804</v>
      </c>
      <c r="I10" s="32">
        <v>764.32299999999998</v>
      </c>
      <c r="J10" s="32">
        <v>352.17</v>
      </c>
      <c r="K10" s="32">
        <v>2110.5940000000001</v>
      </c>
      <c r="L10" s="32">
        <v>1513.634</v>
      </c>
      <c r="M10" s="32">
        <v>579.25800000000004</v>
      </c>
      <c r="N10" s="32">
        <v>566.13199999999995</v>
      </c>
      <c r="O10" s="32">
        <v>448.09300000000002</v>
      </c>
      <c r="P10" s="32">
        <v>1357.4259999999999</v>
      </c>
      <c r="Q10" s="32">
        <v>1083.4079999999999</v>
      </c>
      <c r="R10" s="32">
        <v>1949.0409999999999</v>
      </c>
      <c r="S10" s="32">
        <v>546.95699999999999</v>
      </c>
      <c r="T10" s="32">
        <v>5843.1970000000001</v>
      </c>
      <c r="U10" s="32">
        <v>19675.059999999998</v>
      </c>
      <c r="V10" s="32">
        <v>13028.687</v>
      </c>
      <c r="W10" s="32">
        <v>3335.64</v>
      </c>
      <c r="X10" s="32">
        <v>3310.7330000000002</v>
      </c>
      <c r="Y10" s="32">
        <v>2900.7820000000002</v>
      </c>
      <c r="Z10" s="32">
        <v>529.71799999999996</v>
      </c>
      <c r="AA10" s="32">
        <v>1888.6420000000001</v>
      </c>
      <c r="AB10" s="32">
        <v>482.42200000000003</v>
      </c>
      <c r="AC10" s="32">
        <v>5166.1310000000003</v>
      </c>
      <c r="AD10" s="32">
        <v>6419.8509999999997</v>
      </c>
      <c r="AE10" s="32">
        <v>4885.607</v>
      </c>
      <c r="AF10" s="32">
        <v>2046.6410000000001</v>
      </c>
      <c r="AG10" s="32">
        <v>87.260999999999996</v>
      </c>
      <c r="AH10" s="32">
        <v>470.404</v>
      </c>
      <c r="AI10" s="32">
        <v>2281.3009999999999</v>
      </c>
      <c r="AJ10" s="32">
        <v>16022.506000000001</v>
      </c>
      <c r="AK10" s="32">
        <v>6855.683</v>
      </c>
      <c r="AL10" s="32">
        <v>5300.8440000000001</v>
      </c>
      <c r="AM10" s="32">
        <v>2933.0920000000001</v>
      </c>
      <c r="AN10" s="32">
        <v>932.88699999999994</v>
      </c>
      <c r="AO10" s="32">
        <v>1915.491</v>
      </c>
      <c r="AP10" s="32">
        <v>583.50099999999998</v>
      </c>
      <c r="AQ10" s="32">
        <v>722.03399999999999</v>
      </c>
      <c r="AR10" s="32">
        <v>609.95600000000002</v>
      </c>
      <c r="AS10" s="32">
        <v>0</v>
      </c>
      <c r="AT10" s="32">
        <v>86461.376999999993</v>
      </c>
      <c r="AU10" s="32">
        <v>12042.502</v>
      </c>
      <c r="AV10" s="32">
        <v>98503.878999999986</v>
      </c>
      <c r="AW10" s="51"/>
      <c r="AX10" s="59"/>
      <c r="AY10" s="51"/>
    </row>
    <row r="11" spans="1:250" s="52" customFormat="1" ht="15" customHeight="1">
      <c r="A11" s="50">
        <v>1998</v>
      </c>
      <c r="B11" s="32">
        <v>3755.7040000000002</v>
      </c>
      <c r="C11" s="32">
        <v>20527.346000000001</v>
      </c>
      <c r="D11" s="32">
        <v>576.31899999999996</v>
      </c>
      <c r="E11" s="32">
        <v>1984.769</v>
      </c>
      <c r="F11" s="32">
        <v>3804.8980000000001</v>
      </c>
      <c r="G11" s="32">
        <v>2052.096</v>
      </c>
      <c r="H11" s="32">
        <v>150.572</v>
      </c>
      <c r="I11" s="32">
        <v>767.68600000000004</v>
      </c>
      <c r="J11" s="32">
        <v>360.86500000000001</v>
      </c>
      <c r="K11" s="32">
        <v>2247.0839999999998</v>
      </c>
      <c r="L11" s="32">
        <v>1588.354</v>
      </c>
      <c r="M11" s="32">
        <v>652.60599999999999</v>
      </c>
      <c r="N11" s="32">
        <v>637.14200000000005</v>
      </c>
      <c r="O11" s="32">
        <v>470.80599999999998</v>
      </c>
      <c r="P11" s="32">
        <v>1390.796</v>
      </c>
      <c r="Q11" s="32">
        <v>1184.181</v>
      </c>
      <c r="R11" s="32">
        <v>2076.7379999999998</v>
      </c>
      <c r="S11" s="32">
        <v>582.43399999999997</v>
      </c>
      <c r="T11" s="32">
        <v>6677.7709999999997</v>
      </c>
      <c r="U11" s="32">
        <v>21732.154000000002</v>
      </c>
      <c r="V11" s="32">
        <v>14195.614</v>
      </c>
      <c r="W11" s="32">
        <v>3787.9630000000002</v>
      </c>
      <c r="X11" s="32">
        <v>3748.5770000000002</v>
      </c>
      <c r="Y11" s="32">
        <v>3190.2010000000005</v>
      </c>
      <c r="Z11" s="32">
        <v>562.95000000000005</v>
      </c>
      <c r="AA11" s="32">
        <v>2109.1320000000001</v>
      </c>
      <c r="AB11" s="32">
        <v>518.11900000000003</v>
      </c>
      <c r="AC11" s="32">
        <v>6121.875</v>
      </c>
      <c r="AD11" s="32">
        <v>6628.3459999999995</v>
      </c>
      <c r="AE11" s="32">
        <v>5233.0050000000001</v>
      </c>
      <c r="AF11" s="32">
        <v>2191.886</v>
      </c>
      <c r="AG11" s="32">
        <v>98.037999999999997</v>
      </c>
      <c r="AH11" s="32">
        <v>460.01299999999998</v>
      </c>
      <c r="AI11" s="32">
        <v>2483.0680000000002</v>
      </c>
      <c r="AJ11" s="32">
        <v>17904.745999999999</v>
      </c>
      <c r="AK11" s="32">
        <v>7726.9250000000002</v>
      </c>
      <c r="AL11" s="32">
        <v>5947.0720000000001</v>
      </c>
      <c r="AM11" s="32">
        <v>3237.8290000000002</v>
      </c>
      <c r="AN11" s="32">
        <v>992.92</v>
      </c>
      <c r="AO11" s="32">
        <v>1891.039</v>
      </c>
      <c r="AP11" s="32">
        <v>571.06100000000004</v>
      </c>
      <c r="AQ11" s="32">
        <v>707.09100000000001</v>
      </c>
      <c r="AR11" s="32">
        <v>612.88699999999994</v>
      </c>
      <c r="AS11" s="32">
        <v>0</v>
      </c>
      <c r="AT11" s="32">
        <v>93662.18700000002</v>
      </c>
      <c r="AU11" s="32">
        <v>13588.807000000001</v>
      </c>
      <c r="AV11" s="32">
        <v>107250.99400000002</v>
      </c>
      <c r="AW11" s="51"/>
      <c r="AX11" s="59"/>
      <c r="AY11" s="51"/>
    </row>
    <row r="12" spans="1:250" s="52" customFormat="1" ht="15" customHeight="1">
      <c r="A12" s="50">
        <v>1999</v>
      </c>
      <c r="B12" s="32">
        <v>4164.2640000000001</v>
      </c>
      <c r="C12" s="32">
        <v>21416.400000000001</v>
      </c>
      <c r="D12" s="32">
        <v>603.346</v>
      </c>
      <c r="E12" s="32">
        <v>2251.3980000000001</v>
      </c>
      <c r="F12" s="32">
        <v>3668.1990000000001</v>
      </c>
      <c r="G12" s="32">
        <v>2160.0320000000002</v>
      </c>
      <c r="H12" s="32">
        <v>204.08699999999999</v>
      </c>
      <c r="I12" s="32">
        <v>695.75900000000001</v>
      </c>
      <c r="J12" s="32">
        <v>327.64100000000002</v>
      </c>
      <c r="K12" s="32">
        <v>2498.5210000000002</v>
      </c>
      <c r="L12" s="32">
        <v>1666.328</v>
      </c>
      <c r="M12" s="32">
        <v>757.1</v>
      </c>
      <c r="N12" s="32">
        <v>686.45</v>
      </c>
      <c r="O12" s="32">
        <v>508.00599999999997</v>
      </c>
      <c r="P12" s="32">
        <v>1349.23</v>
      </c>
      <c r="Q12" s="32">
        <v>1181.924</v>
      </c>
      <c r="R12" s="32">
        <v>2217.3200000000002</v>
      </c>
      <c r="S12" s="32">
        <v>641.05899999999997</v>
      </c>
      <c r="T12" s="32">
        <v>7211.7309999999998</v>
      </c>
      <c r="U12" s="32">
        <v>23403.212</v>
      </c>
      <c r="V12" s="32">
        <v>14922.175999999999</v>
      </c>
      <c r="W12" s="32">
        <v>4265.8109999999997</v>
      </c>
      <c r="X12" s="32">
        <v>4215.2250000000004</v>
      </c>
      <c r="Y12" s="32">
        <v>3543.3379999999997</v>
      </c>
      <c r="Z12" s="32">
        <v>615.399</v>
      </c>
      <c r="AA12" s="32">
        <v>2354.1039999999998</v>
      </c>
      <c r="AB12" s="32">
        <v>573.83500000000004</v>
      </c>
      <c r="AC12" s="32">
        <v>6592.39</v>
      </c>
      <c r="AD12" s="32">
        <v>7337.4979999999996</v>
      </c>
      <c r="AE12" s="32">
        <v>5900.2999999999993</v>
      </c>
      <c r="AF12" s="32">
        <v>2470.877</v>
      </c>
      <c r="AG12" s="32">
        <v>122.14400000000001</v>
      </c>
      <c r="AH12" s="32">
        <v>559.65200000000004</v>
      </c>
      <c r="AI12" s="32">
        <v>2747.627</v>
      </c>
      <c r="AJ12" s="32">
        <v>19006.638999999999</v>
      </c>
      <c r="AK12" s="32">
        <v>8089.2309999999998</v>
      </c>
      <c r="AL12" s="32">
        <v>6244.1229999999996</v>
      </c>
      <c r="AM12" s="32">
        <v>3642.982</v>
      </c>
      <c r="AN12" s="32">
        <v>1030.3030000000001</v>
      </c>
      <c r="AO12" s="32">
        <v>2030.5169999999998</v>
      </c>
      <c r="AP12" s="32">
        <v>630.81899999999996</v>
      </c>
      <c r="AQ12" s="32">
        <v>756.47500000000002</v>
      </c>
      <c r="AR12" s="32">
        <v>643.22299999999996</v>
      </c>
      <c r="AS12" s="32">
        <v>0</v>
      </c>
      <c r="AT12" s="32">
        <v>100606.28900000002</v>
      </c>
      <c r="AU12" s="32">
        <v>15097.199000000001</v>
      </c>
      <c r="AV12" s="32">
        <v>115703.48800000001</v>
      </c>
      <c r="AW12" s="51"/>
      <c r="AX12" s="59"/>
      <c r="AY12" s="51"/>
    </row>
    <row r="13" spans="1:250" s="52" customFormat="1" ht="15" customHeight="1">
      <c r="A13" s="50">
        <v>2000</v>
      </c>
      <c r="B13" s="32">
        <v>3742.4430000000002</v>
      </c>
      <c r="C13" s="32">
        <v>22749.894</v>
      </c>
      <c r="D13" s="32">
        <v>596.19399999999996</v>
      </c>
      <c r="E13" s="32">
        <v>2552.2950000000001</v>
      </c>
      <c r="F13" s="32">
        <v>3885.4409999999998</v>
      </c>
      <c r="G13" s="32">
        <v>2281.06</v>
      </c>
      <c r="H13" s="32">
        <v>144.33199999999999</v>
      </c>
      <c r="I13" s="32">
        <v>660.28200000000004</v>
      </c>
      <c r="J13" s="32">
        <v>319.44400000000002</v>
      </c>
      <c r="K13" s="32">
        <v>2579.924</v>
      </c>
      <c r="L13" s="32">
        <v>1884.6969999999999</v>
      </c>
      <c r="M13" s="32">
        <v>720.16</v>
      </c>
      <c r="N13" s="32">
        <v>711.68200000000002</v>
      </c>
      <c r="O13" s="32">
        <v>611.44500000000005</v>
      </c>
      <c r="P13" s="32">
        <v>1444.7739999999999</v>
      </c>
      <c r="Q13" s="32">
        <v>1347.415</v>
      </c>
      <c r="R13" s="32">
        <v>2272.1579999999999</v>
      </c>
      <c r="S13" s="32">
        <v>738.59100000000001</v>
      </c>
      <c r="T13" s="32">
        <v>8129.87</v>
      </c>
      <c r="U13" s="32">
        <v>24961.006999999998</v>
      </c>
      <c r="V13" s="32">
        <v>15402.429</v>
      </c>
      <c r="W13" s="32">
        <v>4696.0150000000003</v>
      </c>
      <c r="X13" s="32">
        <v>4862.5630000000001</v>
      </c>
      <c r="Y13" s="32">
        <v>3906.7129999999997</v>
      </c>
      <c r="Z13" s="32">
        <v>671.21400000000006</v>
      </c>
      <c r="AA13" s="32">
        <v>2540.8719999999998</v>
      </c>
      <c r="AB13" s="32">
        <v>694.62699999999995</v>
      </c>
      <c r="AC13" s="32">
        <v>6324.63</v>
      </c>
      <c r="AD13" s="32">
        <v>8137.201</v>
      </c>
      <c r="AE13" s="32">
        <v>6689.223</v>
      </c>
      <c r="AF13" s="32">
        <v>2835.261</v>
      </c>
      <c r="AG13" s="32">
        <v>133.988</v>
      </c>
      <c r="AH13" s="32">
        <v>667.75400000000002</v>
      </c>
      <c r="AI13" s="32">
        <v>3052.22</v>
      </c>
      <c r="AJ13" s="32">
        <v>21014.791000000001</v>
      </c>
      <c r="AK13" s="32">
        <v>8734.4470000000001</v>
      </c>
      <c r="AL13" s="32">
        <v>6937.7349999999997</v>
      </c>
      <c r="AM13" s="32">
        <v>4210.0389999999998</v>
      </c>
      <c r="AN13" s="32">
        <v>1132.57</v>
      </c>
      <c r="AO13" s="32">
        <v>2433.1999999999998</v>
      </c>
      <c r="AP13" s="32">
        <v>787.88199999999995</v>
      </c>
      <c r="AQ13" s="32">
        <v>957.50900000000001</v>
      </c>
      <c r="AR13" s="32">
        <v>687.80899999999997</v>
      </c>
      <c r="AS13" s="32">
        <v>0</v>
      </c>
      <c r="AT13" s="32">
        <v>108088.97199999999</v>
      </c>
      <c r="AU13" s="32">
        <v>16078.607</v>
      </c>
      <c r="AV13" s="32">
        <v>124167.579</v>
      </c>
      <c r="AW13" s="51"/>
      <c r="AX13" s="59"/>
      <c r="AY13" s="51"/>
    </row>
    <row r="14" spans="1:250" s="52" customFormat="1" ht="15" customHeight="1">
      <c r="A14" s="50">
        <v>2001</v>
      </c>
      <c r="B14" s="32">
        <v>3881.2939999999999</v>
      </c>
      <c r="C14" s="32">
        <v>23192.467000000004</v>
      </c>
      <c r="D14" s="32">
        <v>673.75599999999997</v>
      </c>
      <c r="E14" s="32">
        <v>2466.0500000000002</v>
      </c>
      <c r="F14" s="32">
        <v>3864.8020000000001</v>
      </c>
      <c r="G14" s="32">
        <v>2589.3229999999999</v>
      </c>
      <c r="H14" s="32">
        <v>222.44900000000001</v>
      </c>
      <c r="I14" s="32">
        <v>635.76700000000005</v>
      </c>
      <c r="J14" s="32">
        <v>340.10300000000001</v>
      </c>
      <c r="K14" s="32">
        <v>2563.7959999999998</v>
      </c>
      <c r="L14" s="32">
        <v>1909.403</v>
      </c>
      <c r="M14" s="32">
        <v>750.13099999999997</v>
      </c>
      <c r="N14" s="32">
        <v>677.51599999999996</v>
      </c>
      <c r="O14" s="32">
        <v>615.34500000000003</v>
      </c>
      <c r="P14" s="32">
        <v>1496.846</v>
      </c>
      <c r="Q14" s="32">
        <v>1452.518</v>
      </c>
      <c r="R14" s="32">
        <v>2206.8620000000001</v>
      </c>
      <c r="S14" s="32">
        <v>727.8</v>
      </c>
      <c r="T14" s="32">
        <v>8796.509</v>
      </c>
      <c r="U14" s="32">
        <v>25715.608</v>
      </c>
      <c r="V14" s="32">
        <v>16004.191000000001</v>
      </c>
      <c r="W14" s="32">
        <v>4705.7650000000003</v>
      </c>
      <c r="X14" s="32">
        <v>5005.652</v>
      </c>
      <c r="Y14" s="32">
        <v>4313.9049999999997</v>
      </c>
      <c r="Z14" s="32">
        <v>740.79899999999998</v>
      </c>
      <c r="AA14" s="32">
        <v>2859.2809999999999</v>
      </c>
      <c r="AB14" s="32">
        <v>713.82500000000005</v>
      </c>
      <c r="AC14" s="32">
        <v>7454.1270000000004</v>
      </c>
      <c r="AD14" s="32">
        <v>8731.3580000000002</v>
      </c>
      <c r="AE14" s="32">
        <v>7116.27</v>
      </c>
      <c r="AF14" s="32">
        <v>3046.91</v>
      </c>
      <c r="AG14" s="32">
        <v>140.37299999999999</v>
      </c>
      <c r="AH14" s="32">
        <v>764.52</v>
      </c>
      <c r="AI14" s="32">
        <v>3164.4670000000001</v>
      </c>
      <c r="AJ14" s="32">
        <v>23313.254999999997</v>
      </c>
      <c r="AK14" s="32">
        <v>9823.3279999999995</v>
      </c>
      <c r="AL14" s="32">
        <v>7602.9690000000001</v>
      </c>
      <c r="AM14" s="32">
        <v>4531.7950000000001</v>
      </c>
      <c r="AN14" s="32">
        <v>1355.163</v>
      </c>
      <c r="AO14" s="32">
        <v>2516.761</v>
      </c>
      <c r="AP14" s="32">
        <v>791.81700000000001</v>
      </c>
      <c r="AQ14" s="32">
        <v>1010.721</v>
      </c>
      <c r="AR14" s="32">
        <v>714.22299999999996</v>
      </c>
      <c r="AS14" s="32">
        <v>0</v>
      </c>
      <c r="AT14" s="32">
        <v>115031.554</v>
      </c>
      <c r="AU14" s="32">
        <v>15878.847</v>
      </c>
      <c r="AV14" s="32">
        <v>130910.401</v>
      </c>
      <c r="AW14" s="51"/>
      <c r="AX14" s="59"/>
      <c r="AY14" s="51"/>
    </row>
    <row r="15" spans="1:250" s="52" customFormat="1" ht="15" customHeight="1">
      <c r="A15" s="50">
        <v>2002</v>
      </c>
      <c r="B15" s="32">
        <v>4170.0349999999999</v>
      </c>
      <c r="C15" s="32">
        <v>23320.603000000003</v>
      </c>
      <c r="D15" s="32">
        <v>582.77700000000004</v>
      </c>
      <c r="E15" s="32">
        <v>2694.0430000000001</v>
      </c>
      <c r="F15" s="32">
        <v>3676.9859999999999</v>
      </c>
      <c r="G15" s="32">
        <v>2426.7689999999998</v>
      </c>
      <c r="H15" s="32">
        <v>280.37599999999998</v>
      </c>
      <c r="I15" s="32">
        <v>716.82899999999995</v>
      </c>
      <c r="J15" s="32">
        <v>366.01900000000001</v>
      </c>
      <c r="K15" s="32">
        <v>2468.567</v>
      </c>
      <c r="L15" s="32">
        <v>1947.4290000000001</v>
      </c>
      <c r="M15" s="32">
        <v>814.83199999999999</v>
      </c>
      <c r="N15" s="32">
        <v>666.22199999999998</v>
      </c>
      <c r="O15" s="32">
        <v>627.03800000000001</v>
      </c>
      <c r="P15" s="32">
        <v>1604.972</v>
      </c>
      <c r="Q15" s="32">
        <v>1470.2529999999999</v>
      </c>
      <c r="R15" s="32">
        <v>2211.4789999999998</v>
      </c>
      <c r="S15" s="32">
        <v>766.01199999999994</v>
      </c>
      <c r="T15" s="32">
        <v>8797.4699999999993</v>
      </c>
      <c r="U15" s="32">
        <v>27016.643</v>
      </c>
      <c r="V15" s="32">
        <v>16960.177</v>
      </c>
      <c r="W15" s="32">
        <v>4955.8940000000002</v>
      </c>
      <c r="X15" s="32">
        <v>5100.5720000000001</v>
      </c>
      <c r="Y15" s="32">
        <v>4674.7910000000002</v>
      </c>
      <c r="Z15" s="32">
        <v>782.53899999999999</v>
      </c>
      <c r="AA15" s="32">
        <v>3038.9920000000002</v>
      </c>
      <c r="AB15" s="32">
        <v>853.26</v>
      </c>
      <c r="AC15" s="32">
        <v>8115.527</v>
      </c>
      <c r="AD15" s="32">
        <v>8763.4310000000005</v>
      </c>
      <c r="AE15" s="32">
        <v>7313.4750000000004</v>
      </c>
      <c r="AF15" s="32">
        <v>3223.6860000000001</v>
      </c>
      <c r="AG15" s="32">
        <v>167.965</v>
      </c>
      <c r="AH15" s="32">
        <v>656.74800000000005</v>
      </c>
      <c r="AI15" s="32">
        <v>3265.076</v>
      </c>
      <c r="AJ15" s="32">
        <v>24986.612000000001</v>
      </c>
      <c r="AK15" s="32">
        <v>10381.655000000001</v>
      </c>
      <c r="AL15" s="32">
        <v>8163.8280000000004</v>
      </c>
      <c r="AM15" s="32">
        <v>5073.2169999999996</v>
      </c>
      <c r="AN15" s="32">
        <v>1367.912</v>
      </c>
      <c r="AO15" s="32">
        <v>2740.2159999999999</v>
      </c>
      <c r="AP15" s="32">
        <v>867.01700000000005</v>
      </c>
      <c r="AQ15" s="32">
        <v>1086.905</v>
      </c>
      <c r="AR15" s="32">
        <v>786.29399999999998</v>
      </c>
      <c r="AS15" s="32">
        <v>0</v>
      </c>
      <c r="AT15" s="32">
        <v>119898.803</v>
      </c>
      <c r="AU15" s="32">
        <v>16922.929</v>
      </c>
      <c r="AV15" s="32">
        <v>136821.73199999999</v>
      </c>
      <c r="AW15" s="51"/>
      <c r="AX15" s="59"/>
      <c r="AY15" s="51"/>
    </row>
    <row r="16" spans="1:250" s="52" customFormat="1" ht="15" customHeight="1">
      <c r="A16" s="50">
        <v>2003</v>
      </c>
      <c r="B16" s="32">
        <v>3794.598</v>
      </c>
      <c r="C16" s="32">
        <v>24024.424999999999</v>
      </c>
      <c r="D16" s="32">
        <v>552.577</v>
      </c>
      <c r="E16" s="32">
        <v>2973.547</v>
      </c>
      <c r="F16" s="32">
        <v>3828.3490000000002</v>
      </c>
      <c r="G16" s="32">
        <v>2426.0439999999999</v>
      </c>
      <c r="H16" s="32">
        <v>162.84200000000001</v>
      </c>
      <c r="I16" s="32">
        <v>704.69399999999996</v>
      </c>
      <c r="J16" s="32">
        <v>366.654</v>
      </c>
      <c r="K16" s="32">
        <v>2526.1060000000002</v>
      </c>
      <c r="L16" s="32">
        <v>1941.6220000000001</v>
      </c>
      <c r="M16" s="32">
        <v>711.34699999999998</v>
      </c>
      <c r="N16" s="32">
        <v>644.20500000000004</v>
      </c>
      <c r="O16" s="32">
        <v>637.73099999999999</v>
      </c>
      <c r="P16" s="32">
        <v>1557.8009999999999</v>
      </c>
      <c r="Q16" s="32">
        <v>1515.8019999999999</v>
      </c>
      <c r="R16" s="32">
        <v>2567.3420000000001</v>
      </c>
      <c r="S16" s="32">
        <v>907.76199999999994</v>
      </c>
      <c r="T16" s="32">
        <v>8709.6949999999997</v>
      </c>
      <c r="U16" s="32">
        <v>27623.741999999998</v>
      </c>
      <c r="V16" s="32">
        <v>17181.085999999999</v>
      </c>
      <c r="W16" s="32">
        <v>5067.7449999999999</v>
      </c>
      <c r="X16" s="32">
        <v>5374.9110000000001</v>
      </c>
      <c r="Y16" s="32">
        <v>4798.3609999999999</v>
      </c>
      <c r="Z16" s="32">
        <v>820.02200000000005</v>
      </c>
      <c r="AA16" s="32">
        <v>3081.4879999999998</v>
      </c>
      <c r="AB16" s="32">
        <v>896.851</v>
      </c>
      <c r="AC16" s="32">
        <v>8317.0640000000003</v>
      </c>
      <c r="AD16" s="32">
        <v>9571.5619999999999</v>
      </c>
      <c r="AE16" s="32">
        <v>7560.8389999999999</v>
      </c>
      <c r="AF16" s="32">
        <v>3199.1439999999998</v>
      </c>
      <c r="AG16" s="32">
        <v>161.239</v>
      </c>
      <c r="AH16" s="32">
        <v>706.16800000000001</v>
      </c>
      <c r="AI16" s="32">
        <v>3494.288</v>
      </c>
      <c r="AJ16" s="32">
        <v>26293.712</v>
      </c>
      <c r="AK16" s="32">
        <v>10637.116</v>
      </c>
      <c r="AL16" s="32">
        <v>8603.3009999999995</v>
      </c>
      <c r="AM16" s="32">
        <v>5587.4949999999999</v>
      </c>
      <c r="AN16" s="32">
        <v>1465.8</v>
      </c>
      <c r="AO16" s="32">
        <v>2999.3130000000001</v>
      </c>
      <c r="AP16" s="32">
        <v>960.69799999999998</v>
      </c>
      <c r="AQ16" s="32">
        <v>1190.8620000000001</v>
      </c>
      <c r="AR16" s="32">
        <v>847.75300000000004</v>
      </c>
      <c r="AS16" s="32">
        <v>0</v>
      </c>
      <c r="AT16" s="32">
        <v>123693.31099999999</v>
      </c>
      <c r="AU16" s="32">
        <v>17534.455000000002</v>
      </c>
      <c r="AV16" s="32">
        <v>141227.766</v>
      </c>
      <c r="AW16" s="51"/>
      <c r="AX16" s="59"/>
      <c r="AY16" s="51"/>
    </row>
    <row r="17" spans="1:51" s="52" customFormat="1" ht="15" customHeight="1">
      <c r="A17" s="50">
        <v>2004</v>
      </c>
      <c r="B17" s="32">
        <v>4092.7420000000002</v>
      </c>
      <c r="C17" s="32">
        <v>24106.122999999996</v>
      </c>
      <c r="D17" s="32">
        <v>553.22900000000004</v>
      </c>
      <c r="E17" s="32">
        <v>3059.0720000000001</v>
      </c>
      <c r="F17" s="32">
        <v>3773.625</v>
      </c>
      <c r="G17" s="32">
        <v>2351.598</v>
      </c>
      <c r="H17" s="32">
        <v>177.76400000000001</v>
      </c>
      <c r="I17" s="32">
        <v>719.59900000000005</v>
      </c>
      <c r="J17" s="32">
        <v>395.93799999999999</v>
      </c>
      <c r="K17" s="32">
        <v>2522.2669999999998</v>
      </c>
      <c r="L17" s="32">
        <v>1938.252</v>
      </c>
      <c r="M17" s="32">
        <v>649.17399999999998</v>
      </c>
      <c r="N17" s="32">
        <v>601.93799999999999</v>
      </c>
      <c r="O17" s="32">
        <v>647.01700000000005</v>
      </c>
      <c r="P17" s="32">
        <v>1404.2460000000001</v>
      </c>
      <c r="Q17" s="32">
        <v>1522.172</v>
      </c>
      <c r="R17" s="32">
        <v>2765.1529999999998</v>
      </c>
      <c r="S17" s="32">
        <v>1025.079</v>
      </c>
      <c r="T17" s="32">
        <v>9130.6049999999996</v>
      </c>
      <c r="U17" s="32">
        <v>29572.190999999999</v>
      </c>
      <c r="V17" s="32">
        <v>18096.868999999999</v>
      </c>
      <c r="W17" s="32">
        <v>5579.4110000000001</v>
      </c>
      <c r="X17" s="32">
        <v>5895.9110000000001</v>
      </c>
      <c r="Y17" s="32">
        <v>5079.9290000000001</v>
      </c>
      <c r="Z17" s="32">
        <v>868.84699999999998</v>
      </c>
      <c r="AA17" s="32">
        <v>3249.8539999999998</v>
      </c>
      <c r="AB17" s="32">
        <v>961.22799999999995</v>
      </c>
      <c r="AC17" s="32">
        <v>8786.8179999999993</v>
      </c>
      <c r="AD17" s="32">
        <v>10218.120000000001</v>
      </c>
      <c r="AE17" s="32">
        <v>8098.317</v>
      </c>
      <c r="AF17" s="32">
        <v>3441.8890000000001</v>
      </c>
      <c r="AG17" s="32">
        <v>184.85900000000001</v>
      </c>
      <c r="AH17" s="32">
        <v>716.22</v>
      </c>
      <c r="AI17" s="32">
        <v>3755.3490000000002</v>
      </c>
      <c r="AJ17" s="32">
        <v>27630.288</v>
      </c>
      <c r="AK17" s="32">
        <v>11195.870999999999</v>
      </c>
      <c r="AL17" s="32">
        <v>9064.9470000000001</v>
      </c>
      <c r="AM17" s="32">
        <v>5853.5290000000005</v>
      </c>
      <c r="AN17" s="32">
        <v>1515.941</v>
      </c>
      <c r="AO17" s="32">
        <v>3155.0550000000003</v>
      </c>
      <c r="AP17" s="32">
        <v>1010.391</v>
      </c>
      <c r="AQ17" s="32">
        <v>1290.9670000000001</v>
      </c>
      <c r="AR17" s="32">
        <v>853.697</v>
      </c>
      <c r="AS17" s="32">
        <v>0</v>
      </c>
      <c r="AT17" s="32">
        <v>129870.18799999999</v>
      </c>
      <c r="AU17" s="32">
        <v>18810.437999999998</v>
      </c>
      <c r="AV17" s="32">
        <v>148680.62599999999</v>
      </c>
      <c r="AW17" s="51"/>
      <c r="AX17" s="59"/>
      <c r="AY17" s="51"/>
    </row>
    <row r="18" spans="1:51" s="52" customFormat="1" ht="15" customHeight="1">
      <c r="A18" s="50">
        <v>2005</v>
      </c>
      <c r="B18" s="32">
        <v>3745.6129999999998</v>
      </c>
      <c r="C18" s="32">
        <v>23934.550999999999</v>
      </c>
      <c r="D18" s="32">
        <v>611.351</v>
      </c>
      <c r="E18" s="32">
        <v>3157.8409999999999</v>
      </c>
      <c r="F18" s="32">
        <v>3393.8229999999999</v>
      </c>
      <c r="G18" s="32">
        <v>2251.9340000000002</v>
      </c>
      <c r="H18" s="32">
        <v>321.08300000000003</v>
      </c>
      <c r="I18" s="32">
        <v>735.09400000000005</v>
      </c>
      <c r="J18" s="32">
        <v>379.75099999999998</v>
      </c>
      <c r="K18" s="32">
        <v>2495.4470000000001</v>
      </c>
      <c r="L18" s="32">
        <v>2080.5790000000002</v>
      </c>
      <c r="M18" s="32">
        <v>699.50699999999995</v>
      </c>
      <c r="N18" s="32">
        <v>595.36599999999999</v>
      </c>
      <c r="O18" s="32">
        <v>617.00300000000004</v>
      </c>
      <c r="P18" s="32">
        <v>1415.24</v>
      </c>
      <c r="Q18" s="32">
        <v>1476.604</v>
      </c>
      <c r="R18" s="32">
        <v>2560.739</v>
      </c>
      <c r="S18" s="32">
        <v>1143.1890000000001</v>
      </c>
      <c r="T18" s="32">
        <v>9120.7669999999998</v>
      </c>
      <c r="U18" s="32">
        <v>30053.167000000001</v>
      </c>
      <c r="V18" s="32">
        <v>18234.274000000001</v>
      </c>
      <c r="W18" s="32">
        <v>5448.6450000000004</v>
      </c>
      <c r="X18" s="32">
        <v>6370.2479999999996</v>
      </c>
      <c r="Y18" s="32">
        <v>5358.3179999999993</v>
      </c>
      <c r="Z18" s="32">
        <v>955.654</v>
      </c>
      <c r="AA18" s="32">
        <v>3383.5140000000001</v>
      </c>
      <c r="AB18" s="32">
        <v>1019.15</v>
      </c>
      <c r="AC18" s="32">
        <v>9011.7829999999994</v>
      </c>
      <c r="AD18" s="32">
        <v>11180.034</v>
      </c>
      <c r="AE18" s="32">
        <v>8636.4169999999995</v>
      </c>
      <c r="AF18" s="32">
        <v>3670.8069999999998</v>
      </c>
      <c r="AG18" s="32">
        <v>197.036</v>
      </c>
      <c r="AH18" s="32">
        <v>795.904</v>
      </c>
      <c r="AI18" s="32">
        <v>3972.67</v>
      </c>
      <c r="AJ18" s="32">
        <v>29437.814999999999</v>
      </c>
      <c r="AK18" s="32">
        <v>11536.445</v>
      </c>
      <c r="AL18" s="32">
        <v>9645.0159999999996</v>
      </c>
      <c r="AM18" s="32">
        <v>6699.3239999999996</v>
      </c>
      <c r="AN18" s="32">
        <v>1557.03</v>
      </c>
      <c r="AO18" s="32">
        <v>3326.62</v>
      </c>
      <c r="AP18" s="32">
        <v>1045.807</v>
      </c>
      <c r="AQ18" s="32">
        <v>1376.0309999999999</v>
      </c>
      <c r="AR18" s="32">
        <v>904.78200000000004</v>
      </c>
      <c r="AS18" s="32">
        <v>0</v>
      </c>
      <c r="AT18" s="32">
        <v>133805.08499999999</v>
      </c>
      <c r="AU18" s="32">
        <v>19633.653999999999</v>
      </c>
      <c r="AV18" s="32">
        <v>153438.739</v>
      </c>
      <c r="AW18" s="51"/>
      <c r="AX18" s="59"/>
      <c r="AY18" s="51"/>
    </row>
    <row r="19" spans="1:51" s="52" customFormat="1" ht="15" customHeight="1">
      <c r="A19" s="50">
        <v>2006</v>
      </c>
      <c r="B19" s="32">
        <v>3747.8760000000002</v>
      </c>
      <c r="C19" s="32">
        <v>24707.963999999996</v>
      </c>
      <c r="D19" s="32">
        <v>638.03300000000002</v>
      </c>
      <c r="E19" s="32">
        <v>3218.0509999999999</v>
      </c>
      <c r="F19" s="32">
        <v>3279.7820000000002</v>
      </c>
      <c r="G19" s="32">
        <v>2386.2550000000001</v>
      </c>
      <c r="H19" s="32">
        <v>577.36199999999997</v>
      </c>
      <c r="I19" s="32">
        <v>750.24300000000005</v>
      </c>
      <c r="J19" s="32">
        <v>370.63200000000001</v>
      </c>
      <c r="K19" s="32">
        <v>2538.0239999999999</v>
      </c>
      <c r="L19" s="32">
        <v>2215.86</v>
      </c>
      <c r="M19" s="32">
        <v>737.58199999999999</v>
      </c>
      <c r="N19" s="32">
        <v>625.50300000000004</v>
      </c>
      <c r="O19" s="32">
        <v>656.57</v>
      </c>
      <c r="P19" s="32">
        <v>1347.498</v>
      </c>
      <c r="Q19" s="32">
        <v>1420.7539999999999</v>
      </c>
      <c r="R19" s="32">
        <v>2679.6970000000001</v>
      </c>
      <c r="S19" s="32">
        <v>1266.1179999999999</v>
      </c>
      <c r="T19" s="32">
        <v>9293.875</v>
      </c>
      <c r="U19" s="32">
        <v>31495.133000000002</v>
      </c>
      <c r="V19" s="32">
        <v>18862.002</v>
      </c>
      <c r="W19" s="32">
        <v>5861.06</v>
      </c>
      <c r="X19" s="32">
        <v>6772.0709999999999</v>
      </c>
      <c r="Y19" s="32">
        <v>5613.5010000000002</v>
      </c>
      <c r="Z19" s="32">
        <v>1034.146</v>
      </c>
      <c r="AA19" s="32">
        <v>3425.4720000000002</v>
      </c>
      <c r="AB19" s="32">
        <v>1153.883</v>
      </c>
      <c r="AC19" s="32">
        <v>10062.976000000001</v>
      </c>
      <c r="AD19" s="32">
        <v>11884.325000000001</v>
      </c>
      <c r="AE19" s="32">
        <v>9067.2020000000011</v>
      </c>
      <c r="AF19" s="32">
        <v>3651.14</v>
      </c>
      <c r="AG19" s="32">
        <v>270.71199999999999</v>
      </c>
      <c r="AH19" s="32">
        <v>871.99800000000005</v>
      </c>
      <c r="AI19" s="32">
        <v>4273.3519999999999</v>
      </c>
      <c r="AJ19" s="32">
        <v>30386.899000000001</v>
      </c>
      <c r="AK19" s="32">
        <v>12172.293</v>
      </c>
      <c r="AL19" s="32">
        <v>9917.7870000000003</v>
      </c>
      <c r="AM19" s="32">
        <v>6659.0879999999997</v>
      </c>
      <c r="AN19" s="32">
        <v>1637.731</v>
      </c>
      <c r="AO19" s="32">
        <v>3467.096</v>
      </c>
      <c r="AP19" s="32">
        <v>1061.3</v>
      </c>
      <c r="AQ19" s="32">
        <v>1471.2260000000001</v>
      </c>
      <c r="AR19" s="32">
        <v>934.57</v>
      </c>
      <c r="AS19" s="32">
        <v>0</v>
      </c>
      <c r="AT19" s="32">
        <v>139726.84699999998</v>
      </c>
      <c r="AU19" s="32">
        <v>21402.392</v>
      </c>
      <c r="AV19" s="32">
        <v>161129.23899999997</v>
      </c>
      <c r="AW19" s="51"/>
      <c r="AX19" s="59"/>
      <c r="AY19" s="51"/>
    </row>
    <row r="20" spans="1:51" s="52" customFormat="1" ht="15" customHeight="1">
      <c r="A20" s="50">
        <v>2007</v>
      </c>
      <c r="B20" s="32">
        <v>3578.33</v>
      </c>
      <c r="C20" s="32">
        <v>26039.954000000002</v>
      </c>
      <c r="D20" s="32">
        <v>884.65899999999999</v>
      </c>
      <c r="E20" s="32">
        <v>3357.2649999999999</v>
      </c>
      <c r="F20" s="32">
        <v>3324.2750000000001</v>
      </c>
      <c r="G20" s="32">
        <v>2563.373</v>
      </c>
      <c r="H20" s="32">
        <v>565.46</v>
      </c>
      <c r="I20" s="32">
        <v>822.16200000000003</v>
      </c>
      <c r="J20" s="32">
        <v>385.30200000000002</v>
      </c>
      <c r="K20" s="32">
        <v>2536.0729999999999</v>
      </c>
      <c r="L20" s="32">
        <v>2426.6950000000002</v>
      </c>
      <c r="M20" s="32">
        <v>817.91300000000001</v>
      </c>
      <c r="N20" s="32">
        <v>633.524</v>
      </c>
      <c r="O20" s="32">
        <v>698.053</v>
      </c>
      <c r="P20" s="32">
        <v>1372.3309999999999</v>
      </c>
      <c r="Q20" s="32">
        <v>1452.2750000000001</v>
      </c>
      <c r="R20" s="32">
        <v>2906.4989999999998</v>
      </c>
      <c r="S20" s="32">
        <v>1294.095</v>
      </c>
      <c r="T20" s="32">
        <v>9842.6859999999997</v>
      </c>
      <c r="U20" s="32">
        <v>32855.415000000001</v>
      </c>
      <c r="V20" s="32">
        <v>19274.742999999999</v>
      </c>
      <c r="W20" s="32">
        <v>6513.2870000000003</v>
      </c>
      <c r="X20" s="32">
        <v>7067.3850000000002</v>
      </c>
      <c r="Y20" s="32">
        <v>5839.7559999999994</v>
      </c>
      <c r="Z20" s="32">
        <v>1077.973</v>
      </c>
      <c r="AA20" s="32">
        <v>3522.5749999999998</v>
      </c>
      <c r="AB20" s="32">
        <v>1239.2080000000001</v>
      </c>
      <c r="AC20" s="32">
        <v>11946.287</v>
      </c>
      <c r="AD20" s="32">
        <v>12652.476000000001</v>
      </c>
      <c r="AE20" s="32">
        <v>9792.3719999999994</v>
      </c>
      <c r="AF20" s="32">
        <v>3854.08</v>
      </c>
      <c r="AG20" s="32">
        <v>343.56200000000001</v>
      </c>
      <c r="AH20" s="32">
        <v>863.58299999999997</v>
      </c>
      <c r="AI20" s="32">
        <v>4731.1469999999999</v>
      </c>
      <c r="AJ20" s="32">
        <v>31338.867000000002</v>
      </c>
      <c r="AK20" s="32">
        <v>12217.3</v>
      </c>
      <c r="AL20" s="32">
        <v>10149.852000000001</v>
      </c>
      <c r="AM20" s="32">
        <v>7160.1970000000001</v>
      </c>
      <c r="AN20" s="32">
        <v>1811.518</v>
      </c>
      <c r="AO20" s="32">
        <v>3746.0209999999997</v>
      </c>
      <c r="AP20" s="32">
        <v>1105.058</v>
      </c>
      <c r="AQ20" s="32">
        <v>1608.981</v>
      </c>
      <c r="AR20" s="32">
        <v>1031.982</v>
      </c>
      <c r="AS20" s="32">
        <v>0</v>
      </c>
      <c r="AT20" s="32">
        <v>147632.16400000002</v>
      </c>
      <c r="AU20" s="32">
        <v>22795.756000000001</v>
      </c>
      <c r="AV20" s="32">
        <v>170427.92</v>
      </c>
      <c r="AW20" s="51"/>
      <c r="AX20" s="59"/>
      <c r="AY20" s="51"/>
    </row>
    <row r="21" spans="1:51" s="52" customFormat="1" ht="15" customHeight="1">
      <c r="A21" s="50">
        <v>2008</v>
      </c>
      <c r="B21" s="32">
        <v>3632.6460000000002</v>
      </c>
      <c r="C21" s="32">
        <v>26240.300999999999</v>
      </c>
      <c r="D21" s="32">
        <v>752.42499999999995</v>
      </c>
      <c r="E21" s="32">
        <v>3253.8580000000002</v>
      </c>
      <c r="F21" s="32">
        <v>3357.663</v>
      </c>
      <c r="G21" s="32">
        <v>2340.5189999999998</v>
      </c>
      <c r="H21" s="32">
        <v>633.64400000000001</v>
      </c>
      <c r="I21" s="32">
        <v>724.68399999999997</v>
      </c>
      <c r="J21" s="32">
        <v>482.36500000000001</v>
      </c>
      <c r="K21" s="32">
        <v>2537.2779999999998</v>
      </c>
      <c r="L21" s="32">
        <v>2479.1080000000002</v>
      </c>
      <c r="M21" s="32">
        <v>838.81100000000004</v>
      </c>
      <c r="N21" s="32">
        <v>672.03700000000003</v>
      </c>
      <c r="O21" s="32">
        <v>733.154</v>
      </c>
      <c r="P21" s="32">
        <v>1340.7619999999999</v>
      </c>
      <c r="Q21" s="32">
        <v>1549.2059999999999</v>
      </c>
      <c r="R21" s="32">
        <v>3171.03</v>
      </c>
      <c r="S21" s="32">
        <v>1373.7570000000001</v>
      </c>
      <c r="T21" s="32">
        <v>9829.3330000000005</v>
      </c>
      <c r="U21" s="32">
        <v>34104.025999999998</v>
      </c>
      <c r="V21" s="32">
        <v>20132.316999999999</v>
      </c>
      <c r="W21" s="32">
        <v>6889.1019999999999</v>
      </c>
      <c r="X21" s="32">
        <v>7082.607</v>
      </c>
      <c r="Y21" s="32">
        <v>6044.4</v>
      </c>
      <c r="Z21" s="32">
        <v>1070.499</v>
      </c>
      <c r="AA21" s="32">
        <v>3579.2579999999998</v>
      </c>
      <c r="AB21" s="32">
        <v>1394.643</v>
      </c>
      <c r="AC21" s="32">
        <v>12351.775</v>
      </c>
      <c r="AD21" s="32">
        <v>14136.623</v>
      </c>
      <c r="AE21" s="32">
        <v>10731.300999999999</v>
      </c>
      <c r="AF21" s="32">
        <v>4405.3850000000002</v>
      </c>
      <c r="AG21" s="32">
        <v>378.65800000000002</v>
      </c>
      <c r="AH21" s="32">
        <v>974.12699999999995</v>
      </c>
      <c r="AI21" s="32">
        <v>4973.1310000000003</v>
      </c>
      <c r="AJ21" s="32">
        <v>31984.766000000003</v>
      </c>
      <c r="AK21" s="32">
        <v>12704.459000000001</v>
      </c>
      <c r="AL21" s="32">
        <v>10225.672</v>
      </c>
      <c r="AM21" s="32">
        <v>7121.2539999999999</v>
      </c>
      <c r="AN21" s="32">
        <v>1933.3810000000001</v>
      </c>
      <c r="AO21" s="32">
        <v>4108.0469999999996</v>
      </c>
      <c r="AP21" s="32">
        <v>1189.33</v>
      </c>
      <c r="AQ21" s="32">
        <v>1820.9770000000001</v>
      </c>
      <c r="AR21" s="32">
        <v>1097.74</v>
      </c>
      <c r="AS21" s="32">
        <v>0</v>
      </c>
      <c r="AT21" s="32">
        <v>153163.21799999999</v>
      </c>
      <c r="AU21" s="32">
        <v>22880.41</v>
      </c>
      <c r="AV21" s="32">
        <v>176043.628</v>
      </c>
      <c r="AW21" s="51"/>
      <c r="AX21" s="59"/>
      <c r="AY21" s="51"/>
    </row>
    <row r="22" spans="1:51" s="52" customFormat="1" ht="15" customHeight="1">
      <c r="A22" s="50">
        <v>2009</v>
      </c>
      <c r="B22" s="32">
        <v>3402.4580000000001</v>
      </c>
      <c r="C22" s="32">
        <v>23826.35</v>
      </c>
      <c r="D22" s="32">
        <v>531.84400000000005</v>
      </c>
      <c r="E22" s="32">
        <v>3147.902</v>
      </c>
      <c r="F22" s="32">
        <v>3148.4</v>
      </c>
      <c r="G22" s="32">
        <v>2144.652</v>
      </c>
      <c r="H22" s="32">
        <v>414.58800000000002</v>
      </c>
      <c r="I22" s="32">
        <v>638.38</v>
      </c>
      <c r="J22" s="32">
        <v>463.35700000000003</v>
      </c>
      <c r="K22" s="32">
        <v>2318.4560000000001</v>
      </c>
      <c r="L22" s="32">
        <v>2172.4360000000001</v>
      </c>
      <c r="M22" s="32">
        <v>547.245</v>
      </c>
      <c r="N22" s="32">
        <v>585.70299999999997</v>
      </c>
      <c r="O22" s="32">
        <v>718.79499999999996</v>
      </c>
      <c r="P22" s="32">
        <v>1136.5260000000001</v>
      </c>
      <c r="Q22" s="32">
        <v>1601.8150000000001</v>
      </c>
      <c r="R22" s="32">
        <v>2790.0540000000001</v>
      </c>
      <c r="S22" s="32">
        <v>1466.1969999999999</v>
      </c>
      <c r="T22" s="32">
        <v>9374.1039999999994</v>
      </c>
      <c r="U22" s="32">
        <v>34245.623999999996</v>
      </c>
      <c r="V22" s="32">
        <v>20483.038</v>
      </c>
      <c r="W22" s="32">
        <v>6416.4089999999997</v>
      </c>
      <c r="X22" s="32">
        <v>7346.1769999999997</v>
      </c>
      <c r="Y22" s="32">
        <v>6024.7529999999997</v>
      </c>
      <c r="Z22" s="32">
        <v>1087.7149999999999</v>
      </c>
      <c r="AA22" s="32">
        <v>3417.3519999999999</v>
      </c>
      <c r="AB22" s="32">
        <v>1519.6859999999999</v>
      </c>
      <c r="AC22" s="32">
        <v>12585.499</v>
      </c>
      <c r="AD22" s="32">
        <v>14824.298000000001</v>
      </c>
      <c r="AE22" s="32">
        <v>10962.580999999998</v>
      </c>
      <c r="AF22" s="32">
        <v>4325.5119999999997</v>
      </c>
      <c r="AG22" s="32">
        <v>430.875</v>
      </c>
      <c r="AH22" s="32">
        <v>978.80200000000002</v>
      </c>
      <c r="AI22" s="32">
        <v>5227.3919999999998</v>
      </c>
      <c r="AJ22" s="32">
        <v>32650.542999999998</v>
      </c>
      <c r="AK22" s="32">
        <v>12793.588</v>
      </c>
      <c r="AL22" s="32">
        <v>10559.498</v>
      </c>
      <c r="AM22" s="32">
        <v>7312.2489999999998</v>
      </c>
      <c r="AN22" s="32">
        <v>1985.2080000000001</v>
      </c>
      <c r="AO22" s="32">
        <v>4207.9040000000005</v>
      </c>
      <c r="AP22" s="32">
        <v>1191.259</v>
      </c>
      <c r="AQ22" s="32">
        <v>1871.175</v>
      </c>
      <c r="AR22" s="32">
        <v>1145.47</v>
      </c>
      <c r="AS22" s="32">
        <v>0</v>
      </c>
      <c r="AT22" s="32">
        <v>152104.114</v>
      </c>
      <c r="AU22" s="32">
        <v>21406.937999999998</v>
      </c>
      <c r="AV22" s="32">
        <v>173511.052</v>
      </c>
      <c r="AW22" s="51"/>
      <c r="AX22" s="59"/>
      <c r="AY22" s="51"/>
    </row>
    <row r="23" spans="1:51" ht="15" customHeight="1">
      <c r="A23" s="50">
        <v>2010</v>
      </c>
      <c r="B23" s="32">
        <v>3444.5830000000001</v>
      </c>
      <c r="C23" s="32">
        <v>26347.212</v>
      </c>
      <c r="D23" s="32">
        <v>619.21900000000005</v>
      </c>
      <c r="E23" s="32">
        <v>3747.328</v>
      </c>
      <c r="F23" s="32">
        <v>3399.99</v>
      </c>
      <c r="G23" s="32">
        <v>2248.502</v>
      </c>
      <c r="H23" s="32">
        <v>388.28699999999998</v>
      </c>
      <c r="I23" s="32">
        <v>756.38300000000004</v>
      </c>
      <c r="J23" s="32">
        <v>443.00900000000001</v>
      </c>
      <c r="K23" s="32">
        <v>2553.134</v>
      </c>
      <c r="L23" s="32">
        <v>2365.9540000000002</v>
      </c>
      <c r="M23" s="32">
        <v>621.87800000000004</v>
      </c>
      <c r="N23" s="32">
        <v>765.72500000000002</v>
      </c>
      <c r="O23" s="32">
        <v>701.11099999999999</v>
      </c>
      <c r="P23" s="32">
        <v>1238.58</v>
      </c>
      <c r="Q23" s="32">
        <v>1689.8040000000001</v>
      </c>
      <c r="R23" s="32">
        <v>3263.4679999999998</v>
      </c>
      <c r="S23" s="32">
        <v>1544.84</v>
      </c>
      <c r="T23" s="32">
        <v>9142.5519999999997</v>
      </c>
      <c r="U23" s="32">
        <v>36660.633999999998</v>
      </c>
      <c r="V23" s="32">
        <v>21530.245999999999</v>
      </c>
      <c r="W23" s="32">
        <v>7426.3440000000001</v>
      </c>
      <c r="X23" s="32">
        <v>7704.0439999999999</v>
      </c>
      <c r="Y23" s="32">
        <v>5774.9940000000006</v>
      </c>
      <c r="Z23" s="32">
        <v>1073.829</v>
      </c>
      <c r="AA23" s="32">
        <v>3098.212</v>
      </c>
      <c r="AB23" s="32">
        <v>1602.953</v>
      </c>
      <c r="AC23" s="32">
        <v>10761.972</v>
      </c>
      <c r="AD23" s="32">
        <v>16074.049000000001</v>
      </c>
      <c r="AE23" s="32">
        <v>11447.286</v>
      </c>
      <c r="AF23" s="32">
        <v>4450.3440000000001</v>
      </c>
      <c r="AG23" s="32">
        <v>449.60599999999999</v>
      </c>
      <c r="AH23" s="32">
        <v>958.29700000000003</v>
      </c>
      <c r="AI23" s="32">
        <v>5589.0389999999998</v>
      </c>
      <c r="AJ23" s="32">
        <v>33928.244999999995</v>
      </c>
      <c r="AK23" s="32">
        <v>13194.188</v>
      </c>
      <c r="AL23" s="32">
        <v>10895.416999999999</v>
      </c>
      <c r="AM23" s="32">
        <v>7761.1040000000003</v>
      </c>
      <c r="AN23" s="32">
        <v>2077.5360000000001</v>
      </c>
      <c r="AO23" s="32">
        <v>4421.2340000000004</v>
      </c>
      <c r="AP23" s="32">
        <v>1286.7719999999999</v>
      </c>
      <c r="AQ23" s="32">
        <v>1967.7629999999999</v>
      </c>
      <c r="AR23" s="32">
        <v>1166.6990000000001</v>
      </c>
      <c r="AS23" s="32">
        <v>0</v>
      </c>
      <c r="AT23" s="32">
        <v>158002.761</v>
      </c>
      <c r="AU23" s="32">
        <v>20461.755000000001</v>
      </c>
      <c r="AV23" s="32">
        <v>178464.516</v>
      </c>
    </row>
    <row r="24" spans="1:51" ht="15" customHeight="1">
      <c r="A24" s="50">
        <v>2011</v>
      </c>
      <c r="B24" s="32">
        <v>3512.3910000000001</v>
      </c>
      <c r="C24" s="32">
        <v>26619.543000000001</v>
      </c>
      <c r="D24" s="32">
        <v>714.90700000000004</v>
      </c>
      <c r="E24" s="32">
        <v>3700.5749999999998</v>
      </c>
      <c r="F24" s="32">
        <v>3495.3029999999999</v>
      </c>
      <c r="G24" s="32">
        <v>2412.3330000000001</v>
      </c>
      <c r="H24" s="32">
        <v>221.77099999999999</v>
      </c>
      <c r="I24" s="32">
        <v>787.87900000000002</v>
      </c>
      <c r="J24" s="32">
        <v>458.19299999999998</v>
      </c>
      <c r="K24" s="32">
        <v>2518.7049999999999</v>
      </c>
      <c r="L24" s="32">
        <v>2303.1950000000002</v>
      </c>
      <c r="M24" s="32">
        <v>494.30500000000001</v>
      </c>
      <c r="N24" s="32">
        <v>691.90599999999995</v>
      </c>
      <c r="O24" s="32">
        <v>700.36099999999999</v>
      </c>
      <c r="P24" s="32">
        <v>1471.923</v>
      </c>
      <c r="Q24" s="32">
        <v>1708.097</v>
      </c>
      <c r="R24" s="32">
        <v>3243.8110000000001</v>
      </c>
      <c r="S24" s="32">
        <v>1696.279</v>
      </c>
      <c r="T24" s="32">
        <v>8627.3019999999997</v>
      </c>
      <c r="U24" s="32">
        <v>35905.533000000003</v>
      </c>
      <c r="V24" s="32">
        <v>21069.001</v>
      </c>
      <c r="W24" s="32">
        <v>7322.0230000000001</v>
      </c>
      <c r="X24" s="32">
        <v>7514.509</v>
      </c>
      <c r="Y24" s="32">
        <v>6060.1880000000001</v>
      </c>
      <c r="Z24" s="32">
        <v>1026.8689999999999</v>
      </c>
      <c r="AA24" s="32">
        <v>3343.873</v>
      </c>
      <c r="AB24" s="32">
        <v>1689.4459999999999</v>
      </c>
      <c r="AC24" s="32">
        <v>10412.579</v>
      </c>
      <c r="AD24" s="32">
        <v>16993.195</v>
      </c>
      <c r="AE24" s="32">
        <v>10963.616000000002</v>
      </c>
      <c r="AF24" s="32">
        <v>4380.335</v>
      </c>
      <c r="AG24" s="32">
        <v>439.63799999999998</v>
      </c>
      <c r="AH24" s="32">
        <v>953.18100000000004</v>
      </c>
      <c r="AI24" s="32">
        <v>5190.4620000000004</v>
      </c>
      <c r="AJ24" s="32">
        <v>32854.903999999995</v>
      </c>
      <c r="AK24" s="32">
        <v>12707.423000000001</v>
      </c>
      <c r="AL24" s="32">
        <v>10702.532999999999</v>
      </c>
      <c r="AM24" s="32">
        <v>7221.05</v>
      </c>
      <c r="AN24" s="32">
        <v>2223.8980000000001</v>
      </c>
      <c r="AO24" s="32">
        <v>4430.9140000000007</v>
      </c>
      <c r="AP24" s="32">
        <v>1234.2249999999999</v>
      </c>
      <c r="AQ24" s="32">
        <v>2020.8610000000001</v>
      </c>
      <c r="AR24" s="32">
        <v>1175.828</v>
      </c>
      <c r="AS24" s="32">
        <v>0</v>
      </c>
      <c r="AT24" s="32">
        <v>156380.16499999998</v>
      </c>
      <c r="AU24" s="32">
        <v>20184.118999999999</v>
      </c>
      <c r="AV24" s="32">
        <v>176564.28399999999</v>
      </c>
    </row>
    <row r="25" spans="1:51" ht="15" customHeight="1">
      <c r="A25" s="50">
        <v>2012</v>
      </c>
      <c r="B25" s="32">
        <v>3214.8510000000001</v>
      </c>
      <c r="C25" s="32">
        <v>24831.906999999999</v>
      </c>
      <c r="D25" s="32">
        <v>609.07000000000005</v>
      </c>
      <c r="E25" s="32">
        <v>3423.6210000000001</v>
      </c>
      <c r="F25" s="32">
        <v>3327.7559999999999</v>
      </c>
      <c r="G25" s="32">
        <v>2132.4279999999999</v>
      </c>
      <c r="H25" s="32">
        <v>125.246</v>
      </c>
      <c r="I25" s="32">
        <v>795.70899999999995</v>
      </c>
      <c r="J25" s="32">
        <v>450.94900000000001</v>
      </c>
      <c r="K25" s="32">
        <v>2217.7289999999998</v>
      </c>
      <c r="L25" s="32">
        <v>2200.085</v>
      </c>
      <c r="M25" s="32">
        <v>409.32799999999997</v>
      </c>
      <c r="N25" s="32">
        <v>565.88499999999999</v>
      </c>
      <c r="O25" s="32">
        <v>663</v>
      </c>
      <c r="P25" s="32">
        <v>1346.3309999999999</v>
      </c>
      <c r="Q25" s="32">
        <v>1625.1949999999999</v>
      </c>
      <c r="R25" s="32">
        <v>3196.125</v>
      </c>
      <c r="S25" s="32">
        <v>1743.45</v>
      </c>
      <c r="T25" s="32">
        <v>7176.36</v>
      </c>
      <c r="U25" s="32">
        <v>35911.205999999998</v>
      </c>
      <c r="V25" s="32">
        <v>21326.106</v>
      </c>
      <c r="W25" s="32">
        <v>7046.5389999999998</v>
      </c>
      <c r="X25" s="32">
        <v>7538.5609999999997</v>
      </c>
      <c r="Y25" s="32">
        <v>5507.8590000000004</v>
      </c>
      <c r="Z25" s="32">
        <v>938.79600000000005</v>
      </c>
      <c r="AA25" s="32">
        <v>2872.4110000000001</v>
      </c>
      <c r="AB25" s="32">
        <v>1696.652</v>
      </c>
      <c r="AC25" s="32">
        <v>9743.9419999999991</v>
      </c>
      <c r="AD25" s="32">
        <v>16380.431</v>
      </c>
      <c r="AE25" s="32">
        <v>10298.293</v>
      </c>
      <c r="AF25" s="32">
        <v>4008.835</v>
      </c>
      <c r="AG25" s="32">
        <v>453.22699999999998</v>
      </c>
      <c r="AH25" s="32">
        <v>908.29499999999996</v>
      </c>
      <c r="AI25" s="32">
        <v>4927.9359999999997</v>
      </c>
      <c r="AJ25" s="32">
        <v>31603.342000000001</v>
      </c>
      <c r="AK25" s="32">
        <v>12373.826999999999</v>
      </c>
      <c r="AL25" s="32">
        <v>9868.6640000000007</v>
      </c>
      <c r="AM25" s="32">
        <v>7053.7969999999996</v>
      </c>
      <c r="AN25" s="32">
        <v>2307.0540000000001</v>
      </c>
      <c r="AO25" s="32">
        <v>4428.7719999999999</v>
      </c>
      <c r="AP25" s="32">
        <v>1174.5029999999999</v>
      </c>
      <c r="AQ25" s="32">
        <v>2103.712</v>
      </c>
      <c r="AR25" s="32">
        <v>1150.557</v>
      </c>
      <c r="AS25" s="32">
        <v>0</v>
      </c>
      <c r="AT25" s="32">
        <v>149096.96299999999</v>
      </c>
      <c r="AU25" s="32">
        <v>19854.468000000001</v>
      </c>
      <c r="AV25" s="32">
        <v>168951.43099999998</v>
      </c>
    </row>
    <row r="26" spans="1:51" ht="15" customHeight="1">
      <c r="A26" s="50">
        <v>2013</v>
      </c>
      <c r="B26" s="32">
        <v>3333.1819999999998</v>
      </c>
      <c r="C26" s="32">
        <v>24761.056</v>
      </c>
      <c r="D26" s="32">
        <v>618.95299999999997</v>
      </c>
      <c r="E26" s="32">
        <v>3363.538</v>
      </c>
      <c r="F26" s="32">
        <v>3465.518</v>
      </c>
      <c r="G26" s="32">
        <v>2092.0349999999999</v>
      </c>
      <c r="H26" s="32">
        <v>285.77</v>
      </c>
      <c r="I26" s="32">
        <v>661.94899999999996</v>
      </c>
      <c r="J26" s="32">
        <v>455.07799999999997</v>
      </c>
      <c r="K26" s="32">
        <v>2201.556</v>
      </c>
      <c r="L26" s="32">
        <v>2176.7420000000002</v>
      </c>
      <c r="M26" s="32">
        <v>402.90300000000002</v>
      </c>
      <c r="N26" s="32">
        <v>610.47400000000005</v>
      </c>
      <c r="O26" s="32">
        <v>722.97199999999998</v>
      </c>
      <c r="P26" s="32">
        <v>1295.4880000000001</v>
      </c>
      <c r="Q26" s="32">
        <v>1563.759</v>
      </c>
      <c r="R26" s="32">
        <v>3124.078</v>
      </c>
      <c r="S26" s="32">
        <v>1720.2429999999999</v>
      </c>
      <c r="T26" s="32">
        <v>6689.68</v>
      </c>
      <c r="U26" s="32">
        <v>36717.19</v>
      </c>
      <c r="V26" s="32">
        <v>22446.84</v>
      </c>
      <c r="W26" s="32">
        <v>6803.8490000000002</v>
      </c>
      <c r="X26" s="32">
        <v>7466.5010000000002</v>
      </c>
      <c r="Y26" s="32">
        <v>5307.6660000000002</v>
      </c>
      <c r="Z26" s="32">
        <v>872.89800000000002</v>
      </c>
      <c r="AA26" s="32">
        <v>2624.5059999999999</v>
      </c>
      <c r="AB26" s="32">
        <v>1810.2619999999999</v>
      </c>
      <c r="AC26" s="32">
        <v>8667.0529999999999</v>
      </c>
      <c r="AD26" s="32">
        <v>17607.198</v>
      </c>
      <c r="AE26" s="32">
        <v>10240.393</v>
      </c>
      <c r="AF26" s="32">
        <v>4060.4</v>
      </c>
      <c r="AG26" s="32">
        <v>500.41300000000001</v>
      </c>
      <c r="AH26" s="32">
        <v>828.92</v>
      </c>
      <c r="AI26" s="32">
        <v>4850.66</v>
      </c>
      <c r="AJ26" s="32">
        <v>28711.761999999999</v>
      </c>
      <c r="AK26" s="32">
        <v>10840.385</v>
      </c>
      <c r="AL26" s="32">
        <v>8783.2219999999998</v>
      </c>
      <c r="AM26" s="32">
        <v>6742.9979999999996</v>
      </c>
      <c r="AN26" s="32">
        <v>2345.1570000000002</v>
      </c>
      <c r="AO26" s="32">
        <v>4271.1640000000007</v>
      </c>
      <c r="AP26" s="32">
        <v>1042.7760000000001</v>
      </c>
      <c r="AQ26" s="32">
        <v>2122.3470000000002</v>
      </c>
      <c r="AR26" s="32">
        <v>1106.0409999999999</v>
      </c>
      <c r="AS26" s="32">
        <v>0</v>
      </c>
      <c r="AT26" s="32">
        <v>146306.34399999998</v>
      </c>
      <c r="AU26" s="32">
        <v>20436.455999999998</v>
      </c>
      <c r="AV26" s="32">
        <v>166742.79999999999</v>
      </c>
    </row>
    <row r="27" spans="1:51" ht="15" customHeight="1">
      <c r="A27" s="50">
        <v>2014</v>
      </c>
      <c r="B27" s="32">
        <v>3567.2089999999998</v>
      </c>
      <c r="C27" s="32">
        <v>25955.788</v>
      </c>
      <c r="D27" s="32">
        <v>560.04100000000005</v>
      </c>
      <c r="E27" s="32">
        <v>3571.82</v>
      </c>
      <c r="F27" s="32">
        <v>3682.0129999999999</v>
      </c>
      <c r="G27" s="32">
        <v>2138.7190000000001</v>
      </c>
      <c r="H27" s="32">
        <v>132.614</v>
      </c>
      <c r="I27" s="32">
        <v>719.20699999999999</v>
      </c>
      <c r="J27" s="32">
        <v>480.84300000000002</v>
      </c>
      <c r="K27" s="32">
        <v>2337.46</v>
      </c>
      <c r="L27" s="32">
        <v>2329.4549999999999</v>
      </c>
      <c r="M27" s="32">
        <v>413.05500000000001</v>
      </c>
      <c r="N27" s="32">
        <v>599.52099999999996</v>
      </c>
      <c r="O27" s="32">
        <v>770.44899999999996</v>
      </c>
      <c r="P27" s="32">
        <v>1390.9680000000001</v>
      </c>
      <c r="Q27" s="32">
        <v>1624.8869999999999</v>
      </c>
      <c r="R27" s="32">
        <v>3490.4769999999999</v>
      </c>
      <c r="S27" s="32">
        <v>1714.259</v>
      </c>
      <c r="T27" s="32">
        <v>6200.2359999999999</v>
      </c>
      <c r="U27" s="32">
        <v>37693.311999999998</v>
      </c>
      <c r="V27" s="32">
        <v>23013.206999999999</v>
      </c>
      <c r="W27" s="32">
        <v>6952.6909999999998</v>
      </c>
      <c r="X27" s="32">
        <v>7727.4139999999998</v>
      </c>
      <c r="Y27" s="32">
        <v>5171.1859999999997</v>
      </c>
      <c r="Z27" s="32">
        <v>875.303</v>
      </c>
      <c r="AA27" s="32">
        <v>2420.5300000000002</v>
      </c>
      <c r="AB27" s="32">
        <v>1875.3530000000001</v>
      </c>
      <c r="AC27" s="32">
        <v>7445.3689999999997</v>
      </c>
      <c r="AD27" s="32">
        <v>18626.548999999999</v>
      </c>
      <c r="AE27" s="32">
        <v>11050.77</v>
      </c>
      <c r="AF27" s="32">
        <v>4380.6509999999998</v>
      </c>
      <c r="AG27" s="32">
        <v>595.62599999999998</v>
      </c>
      <c r="AH27" s="32">
        <v>827.11</v>
      </c>
      <c r="AI27" s="32">
        <v>5247.3829999999998</v>
      </c>
      <c r="AJ27" s="32">
        <v>30208.903999999999</v>
      </c>
      <c r="AK27" s="32">
        <v>11828.298000000001</v>
      </c>
      <c r="AL27" s="32">
        <v>9271.16</v>
      </c>
      <c r="AM27" s="32">
        <v>6762.7560000000003</v>
      </c>
      <c r="AN27" s="32">
        <v>2346.69</v>
      </c>
      <c r="AO27" s="32">
        <v>4350.1080000000002</v>
      </c>
      <c r="AP27" s="32">
        <v>1113.5340000000001</v>
      </c>
      <c r="AQ27" s="32">
        <v>2137.672</v>
      </c>
      <c r="AR27" s="32">
        <v>1098.902</v>
      </c>
      <c r="AS27" s="32">
        <v>0</v>
      </c>
      <c r="AT27" s="32">
        <v>150269.43100000001</v>
      </c>
      <c r="AU27" s="32">
        <v>21573.462</v>
      </c>
      <c r="AV27" s="32">
        <v>171842.89300000001</v>
      </c>
    </row>
    <row r="28" spans="1:51" ht="15" customHeight="1">
      <c r="A28" s="17">
        <v>2015</v>
      </c>
      <c r="B28" s="32">
        <v>3775.4670000000001</v>
      </c>
      <c r="C28" s="32">
        <v>27146.071000000004</v>
      </c>
      <c r="D28" s="32">
        <v>527.28200000000004</v>
      </c>
      <c r="E28" s="32">
        <v>3768.2640000000001</v>
      </c>
      <c r="F28" s="32">
        <v>3943.348</v>
      </c>
      <c r="G28" s="32">
        <v>2152.741</v>
      </c>
      <c r="H28" s="32">
        <v>190.64699999999999</v>
      </c>
      <c r="I28" s="32">
        <v>740.125</v>
      </c>
      <c r="J28" s="32">
        <v>483.36099999999999</v>
      </c>
      <c r="K28" s="32">
        <v>2355.3339999999998</v>
      </c>
      <c r="L28" s="32">
        <v>2282.2159999999999</v>
      </c>
      <c r="M28" s="32">
        <v>422.52100000000002</v>
      </c>
      <c r="N28" s="32">
        <v>597.60500000000002</v>
      </c>
      <c r="O28" s="32">
        <v>823.226</v>
      </c>
      <c r="P28" s="32">
        <v>1497.173</v>
      </c>
      <c r="Q28" s="32">
        <v>1720.7929999999999</v>
      </c>
      <c r="R28" s="32">
        <v>4033.5410000000002</v>
      </c>
      <c r="S28" s="32">
        <v>1607.894</v>
      </c>
      <c r="T28" s="32">
        <v>6295.098</v>
      </c>
      <c r="U28" s="32">
        <v>37970.070000000007</v>
      </c>
      <c r="V28" s="32">
        <v>22903.062000000002</v>
      </c>
      <c r="W28" s="32">
        <v>7209.4880000000003</v>
      </c>
      <c r="X28" s="32">
        <v>7857.52</v>
      </c>
      <c r="Y28" s="32">
        <v>5222.3580000000002</v>
      </c>
      <c r="Z28" s="32">
        <v>895.68200000000002</v>
      </c>
      <c r="AA28" s="32">
        <v>2429.5810000000001</v>
      </c>
      <c r="AB28" s="32">
        <v>1897.095</v>
      </c>
      <c r="AC28" s="32">
        <v>7655.2529999999997</v>
      </c>
      <c r="AD28" s="32">
        <v>19241.438999999998</v>
      </c>
      <c r="AE28" s="32">
        <v>11051.199000000001</v>
      </c>
      <c r="AF28" s="32">
        <v>4226.4459999999999</v>
      </c>
      <c r="AG28" s="32">
        <v>573.29700000000003</v>
      </c>
      <c r="AH28" s="32">
        <v>904.33299999999997</v>
      </c>
      <c r="AI28" s="32">
        <v>5347.1229999999996</v>
      </c>
      <c r="AJ28" s="32">
        <v>30630.489000000001</v>
      </c>
      <c r="AK28" s="32">
        <v>11486.781999999999</v>
      </c>
      <c r="AL28" s="32">
        <v>9537.7139999999999</v>
      </c>
      <c r="AM28" s="32">
        <v>7043.47</v>
      </c>
      <c r="AN28" s="32">
        <v>2562.5230000000001</v>
      </c>
      <c r="AO28" s="32">
        <v>4481.6779999999999</v>
      </c>
      <c r="AP28" s="32">
        <v>1219.9970000000001</v>
      </c>
      <c r="AQ28" s="32">
        <v>2206.6</v>
      </c>
      <c r="AR28" s="32">
        <v>1055.0809999999999</v>
      </c>
      <c r="AS28" s="32">
        <v>0</v>
      </c>
      <c r="AT28" s="32">
        <v>153469.12200000003</v>
      </c>
      <c r="AU28" s="32">
        <v>22685.771000000001</v>
      </c>
      <c r="AV28" s="32">
        <v>176154.89300000004</v>
      </c>
    </row>
    <row r="29" spans="1:51" ht="15" customHeight="1">
      <c r="A29" s="17">
        <v>2016</v>
      </c>
      <c r="B29" s="32">
        <v>3727.3490000000002</v>
      </c>
      <c r="C29" s="32">
        <v>28903.829999999994</v>
      </c>
      <c r="D29" s="32">
        <v>537.78099999999995</v>
      </c>
      <c r="E29" s="32">
        <v>3972.835</v>
      </c>
      <c r="F29" s="32">
        <v>4049.027</v>
      </c>
      <c r="G29" s="32">
        <v>2300.2840000000001</v>
      </c>
      <c r="H29" s="32">
        <v>403.47300000000001</v>
      </c>
      <c r="I29" s="32">
        <v>912.06200000000001</v>
      </c>
      <c r="J29" s="32">
        <v>531.35400000000004</v>
      </c>
      <c r="K29" s="32">
        <v>2503.0720000000001</v>
      </c>
      <c r="L29" s="32">
        <v>2466.681</v>
      </c>
      <c r="M29" s="32">
        <v>454.209</v>
      </c>
      <c r="N29" s="32">
        <v>582.56500000000005</v>
      </c>
      <c r="O29" s="32">
        <v>830.43600000000004</v>
      </c>
      <c r="P29" s="32">
        <v>1491.492</v>
      </c>
      <c r="Q29" s="32">
        <v>1765.5309999999999</v>
      </c>
      <c r="R29" s="32">
        <v>4413.3819999999996</v>
      </c>
      <c r="S29" s="32">
        <v>1689.646</v>
      </c>
      <c r="T29" s="32">
        <v>6508.0479999999998</v>
      </c>
      <c r="U29" s="32">
        <v>39710.597000000002</v>
      </c>
      <c r="V29" s="32">
        <v>23801.613000000001</v>
      </c>
      <c r="W29" s="32">
        <v>7552.4690000000001</v>
      </c>
      <c r="X29" s="32">
        <v>8356.5149999999994</v>
      </c>
      <c r="Y29" s="32">
        <v>5447.1689999999999</v>
      </c>
      <c r="Z29" s="32">
        <v>893.98199999999997</v>
      </c>
      <c r="AA29" s="32">
        <v>2489.3029999999999</v>
      </c>
      <c r="AB29" s="32">
        <v>2063.884</v>
      </c>
      <c r="AC29" s="32">
        <v>8045.915</v>
      </c>
      <c r="AD29" s="32">
        <v>19626.352999999999</v>
      </c>
      <c r="AE29" s="32">
        <v>11759.235999999999</v>
      </c>
      <c r="AF29" s="32">
        <v>4422.9579999999996</v>
      </c>
      <c r="AG29" s="32">
        <v>592.66499999999996</v>
      </c>
      <c r="AH29" s="32">
        <v>962.58799999999997</v>
      </c>
      <c r="AI29" s="32">
        <v>5781.0249999999996</v>
      </c>
      <c r="AJ29" s="32">
        <v>30843.339</v>
      </c>
      <c r="AK29" s="32">
        <v>11575.384</v>
      </c>
      <c r="AL29" s="32">
        <v>9336.616</v>
      </c>
      <c r="AM29" s="32">
        <v>7256.942</v>
      </c>
      <c r="AN29" s="32">
        <v>2674.3969999999999</v>
      </c>
      <c r="AO29" s="32">
        <v>4518.4359999999997</v>
      </c>
      <c r="AP29" s="32">
        <v>1264.5619999999999</v>
      </c>
      <c r="AQ29" s="32">
        <v>2192.0230000000001</v>
      </c>
      <c r="AR29" s="32">
        <v>1061.8510000000001</v>
      </c>
      <c r="AS29" s="32">
        <v>0</v>
      </c>
      <c r="AT29" s="32">
        <v>159090.27199999997</v>
      </c>
      <c r="AU29" s="32">
        <v>24252.168000000001</v>
      </c>
      <c r="AV29" s="32">
        <v>183342.43999999997</v>
      </c>
    </row>
    <row r="30" spans="1:51" ht="15" customHeight="1">
      <c r="A30" s="17">
        <v>2017</v>
      </c>
      <c r="B30" s="32">
        <v>3930.6260000000002</v>
      </c>
      <c r="C30" s="32">
        <v>30668.271999999997</v>
      </c>
      <c r="D30" s="32">
        <v>542.19100000000003</v>
      </c>
      <c r="E30" s="32">
        <v>4151.6970000000001</v>
      </c>
      <c r="F30" s="32">
        <v>4250.0749999999998</v>
      </c>
      <c r="G30" s="32">
        <v>2253.116</v>
      </c>
      <c r="H30" s="32">
        <v>636.72</v>
      </c>
      <c r="I30" s="32">
        <v>1000.607</v>
      </c>
      <c r="J30" s="32">
        <v>586.01</v>
      </c>
      <c r="K30" s="32">
        <v>2707.306</v>
      </c>
      <c r="L30" s="32">
        <v>2736.723</v>
      </c>
      <c r="M30" s="32">
        <v>484.596</v>
      </c>
      <c r="N30" s="32">
        <v>632.79499999999996</v>
      </c>
      <c r="O30" s="32">
        <v>904.98500000000001</v>
      </c>
      <c r="P30" s="32">
        <v>1770.8140000000001</v>
      </c>
      <c r="Q30" s="32">
        <v>1914.4469999999999</v>
      </c>
      <c r="R30" s="32">
        <v>4414.5079999999998</v>
      </c>
      <c r="S30" s="32">
        <v>1681.682</v>
      </c>
      <c r="T30" s="32">
        <v>6868.0770000000002</v>
      </c>
      <c r="U30" s="32">
        <v>41406.220999999998</v>
      </c>
      <c r="V30" s="32">
        <v>23681.748</v>
      </c>
      <c r="W30" s="32">
        <v>8330.4240000000009</v>
      </c>
      <c r="X30" s="32">
        <v>9394.0490000000009</v>
      </c>
      <c r="Y30" s="32">
        <v>5869.7449999999999</v>
      </c>
      <c r="Z30" s="32">
        <v>967.22699999999998</v>
      </c>
      <c r="AA30" s="32">
        <v>2422.3319999999999</v>
      </c>
      <c r="AB30" s="32">
        <v>2480.1860000000001</v>
      </c>
      <c r="AC30" s="32">
        <v>8315.75</v>
      </c>
      <c r="AD30" s="32">
        <v>20755.821</v>
      </c>
      <c r="AE30" s="32">
        <v>12669.922</v>
      </c>
      <c r="AF30" s="32">
        <v>4618.2640000000001</v>
      </c>
      <c r="AG30" s="32">
        <v>560.54999999999995</v>
      </c>
      <c r="AH30" s="32">
        <v>1064.0840000000001</v>
      </c>
      <c r="AI30" s="32">
        <v>6427.0240000000003</v>
      </c>
      <c r="AJ30" s="32">
        <v>31997.058000000005</v>
      </c>
      <c r="AK30" s="32">
        <v>11737.099</v>
      </c>
      <c r="AL30" s="32">
        <v>9587.7450000000008</v>
      </c>
      <c r="AM30" s="32">
        <v>7759.723</v>
      </c>
      <c r="AN30" s="32">
        <v>2912.491</v>
      </c>
      <c r="AO30" s="32">
        <v>4834.6120000000001</v>
      </c>
      <c r="AP30" s="32">
        <v>1484.43</v>
      </c>
      <c r="AQ30" s="32">
        <v>2275.3389999999999</v>
      </c>
      <c r="AR30" s="32">
        <v>1074.8430000000001</v>
      </c>
      <c r="AS30" s="32">
        <v>0</v>
      </c>
      <c r="AT30" s="32">
        <v>167316.10399999999</v>
      </c>
      <c r="AU30" s="32">
        <v>25712.684000000001</v>
      </c>
      <c r="AV30" s="32">
        <v>193028.788</v>
      </c>
    </row>
    <row r="31" spans="1:51" ht="15" customHeight="1">
      <c r="A31" s="5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51" ht="15" customHeight="1">
      <c r="A32" s="5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5" customHeight="1">
      <c r="A33" s="5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ht="15" customHeight="1">
      <c r="A34" s="5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ht="15" customHeight="1">
      <c r="A35" s="5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ht="15" customHeight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</sheetData>
  <mergeCells count="13">
    <mergeCell ref="AJ7:AN7"/>
    <mergeCell ref="AO7:AS7"/>
    <mergeCell ref="C6:S6"/>
    <mergeCell ref="U6:X6"/>
    <mergeCell ref="Y6:AB6"/>
    <mergeCell ref="AE6:AI6"/>
    <mergeCell ref="AJ6:AN6"/>
    <mergeCell ref="AO6:AS6"/>
    <mergeCell ref="A6:A7"/>
    <mergeCell ref="C7:S7"/>
    <mergeCell ref="U7:X7"/>
    <mergeCell ref="Y7:AB7"/>
    <mergeCell ref="AE7:AI7"/>
  </mergeCells>
  <phoneticPr fontId="29" type="noConversion"/>
  <conditionalFormatting sqref="T3:T5 P1:P4 T37:T65533">
    <cfRule type="cellIs" dxfId="29" priority="7" stopIfTrue="1" operator="between">
      <formula>-1</formula>
      <formula>1</formula>
    </cfRule>
    <cfRule type="cellIs" dxfId="28" priority="8" stopIfTrue="1" operator="notBetween">
      <formula>-1</formula>
      <formula>1</formula>
    </cfRule>
  </conditionalFormatting>
  <conditionalFormatting sqref="T37:T65533">
    <cfRule type="cellIs" dxfId="27" priority="5" stopIfTrue="1" operator="between">
      <formula>-1</formula>
      <formula>1</formula>
    </cfRule>
    <cfRule type="cellIs" dxfId="26" priority="6" stopIfTrue="1" operator="notBetween">
      <formula>-1</formula>
      <formula>1</formula>
    </cfRule>
  </conditionalFormatting>
  <conditionalFormatting sqref="T37:T65533">
    <cfRule type="cellIs" dxfId="25" priority="3" stopIfTrue="1" operator="between">
      <formula>-1</formula>
      <formula>1</formula>
    </cfRule>
    <cfRule type="cellIs" dxfId="24" priority="4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P36"/>
  <sheetViews>
    <sheetView showGridLines="0" workbookViewId="0">
      <pane xSplit="1" ySplit="8" topLeftCell="AF17" activePane="bottomRight" state="frozen"/>
      <selection pane="topRight" activeCell="B1" sqref="B1"/>
      <selection pane="bottomLeft" activeCell="A9" sqref="A9"/>
      <selection pane="bottomRight" activeCell="A9" sqref="A9:AV30"/>
    </sheetView>
  </sheetViews>
  <sheetFormatPr defaultColWidth="7" defaultRowHeight="11.25"/>
  <cols>
    <col min="1" max="1" width="10.7109375" style="27" customWidth="1"/>
    <col min="2" max="2" width="11.7109375" style="27" customWidth="1"/>
    <col min="3" max="6" width="9.28515625" style="27" customWidth="1"/>
    <col min="7" max="13" width="9.28515625" style="28" customWidth="1"/>
    <col min="14" max="14" width="9.28515625" style="53" customWidth="1"/>
    <col min="15" max="19" width="9.28515625" style="28" customWidth="1"/>
    <col min="20" max="20" width="12.7109375" style="28" customWidth="1"/>
    <col min="21" max="28" width="9.28515625" style="28" customWidth="1"/>
    <col min="29" max="30" width="12.7109375" style="28" customWidth="1"/>
    <col min="31" max="45" width="9.28515625" style="28" customWidth="1"/>
    <col min="46" max="46" width="11.7109375" style="28" customWidth="1"/>
    <col min="47" max="47" width="13.7109375" style="28" bestFit="1" customWidth="1"/>
    <col min="48" max="48" width="11.7109375" style="28" customWidth="1"/>
    <col min="49" max="49" width="4.28515625" style="28" bestFit="1" customWidth="1"/>
    <col min="50" max="50" width="4.5703125" style="28" bestFit="1" customWidth="1"/>
    <col min="51" max="51" width="3.5703125" style="28" bestFit="1" customWidth="1"/>
    <col min="52" max="76" width="9.28515625" style="28" customWidth="1"/>
    <col min="77" max="77" width="12.7109375" style="28" customWidth="1"/>
    <col min="78" max="112" width="9.28515625" style="28" customWidth="1"/>
    <col min="113" max="115" width="11.7109375" style="28" customWidth="1"/>
    <col min="116" max="16384" width="7" style="28"/>
  </cols>
  <sheetData>
    <row r="1" spans="1:250" s="7" customFormat="1" ht="12.4" customHeight="1">
      <c r="A1" s="8" t="s">
        <v>107</v>
      </c>
      <c r="B1" s="9"/>
    </row>
    <row r="2" spans="1:250" s="11" customFormat="1" ht="12.4" customHeight="1">
      <c r="A2" s="8" t="s">
        <v>101</v>
      </c>
      <c r="B2" s="10"/>
    </row>
    <row r="3" spans="1:250" s="7" customFormat="1" ht="6" customHeight="1">
      <c r="A3" s="12"/>
    </row>
    <row r="4" spans="1:250" s="9" customFormat="1" ht="12.4" customHeight="1">
      <c r="A4" s="13" t="s">
        <v>5</v>
      </c>
      <c r="B4" s="13"/>
    </row>
    <row r="5" spans="1:250" ht="6" customHeight="1">
      <c r="A5" s="33"/>
      <c r="B5" s="33"/>
      <c r="C5" s="33"/>
      <c r="D5" s="33"/>
      <c r="G5" s="34"/>
      <c r="H5" s="34"/>
      <c r="I5" s="34"/>
      <c r="J5" s="34"/>
      <c r="K5" s="34"/>
      <c r="L5" s="34"/>
      <c r="M5" s="34"/>
      <c r="N5" s="35"/>
      <c r="P5" s="34"/>
      <c r="Q5" s="35"/>
      <c r="S5" s="34"/>
      <c r="T5" s="35"/>
      <c r="V5" s="34"/>
      <c r="W5" s="35"/>
      <c r="X5" s="34"/>
      <c r="Z5" s="35"/>
      <c r="AB5" s="34"/>
      <c r="AC5" s="35"/>
      <c r="AE5" s="34"/>
      <c r="AF5" s="35"/>
      <c r="AG5" s="34"/>
      <c r="AI5" s="35"/>
      <c r="AK5" s="34"/>
      <c r="AL5" s="35"/>
      <c r="AN5" s="34"/>
      <c r="AO5" s="35"/>
      <c r="AQ5" s="35"/>
      <c r="AS5" s="34"/>
      <c r="AT5" s="35"/>
      <c r="AV5" s="34"/>
      <c r="AW5" s="35"/>
      <c r="AX5" s="35"/>
      <c r="AZ5" s="34"/>
      <c r="BA5" s="35"/>
      <c r="BC5" s="34"/>
      <c r="BD5" s="35"/>
      <c r="BF5" s="34"/>
      <c r="BG5" s="35"/>
      <c r="BI5" s="34"/>
      <c r="BJ5" s="35"/>
      <c r="BM5" s="34"/>
      <c r="BN5" s="35"/>
      <c r="BP5" s="34"/>
      <c r="BQ5" s="35"/>
      <c r="BR5" s="34"/>
      <c r="BS5" s="35"/>
      <c r="BU5" s="34"/>
      <c r="BV5" s="35"/>
      <c r="BX5" s="34"/>
      <c r="BY5" s="35"/>
      <c r="BZ5" s="35"/>
      <c r="CA5" s="34"/>
      <c r="CB5" s="35"/>
      <c r="CD5" s="34"/>
      <c r="CE5" s="35"/>
      <c r="CF5" s="34"/>
      <c r="CG5" s="35"/>
      <c r="CI5" s="34"/>
      <c r="CJ5" s="35"/>
      <c r="CL5" s="34"/>
      <c r="CM5" s="35"/>
      <c r="CO5" s="34"/>
      <c r="CP5" s="35"/>
      <c r="CQ5" s="35"/>
      <c r="CS5" s="35"/>
      <c r="CT5" s="34"/>
      <c r="CV5" s="34"/>
      <c r="CW5" s="35"/>
      <c r="CX5" s="35"/>
      <c r="CZ5" s="34"/>
      <c r="DA5" s="35"/>
      <c r="DC5" s="34"/>
      <c r="DD5" s="35"/>
      <c r="DF5" s="34"/>
      <c r="DG5" s="35"/>
      <c r="DI5" s="34"/>
      <c r="DJ5" s="35"/>
      <c r="DK5" s="35"/>
      <c r="DM5" s="34"/>
      <c r="DN5" s="35"/>
      <c r="DP5" s="34"/>
      <c r="DQ5" s="35"/>
      <c r="DS5" s="34"/>
      <c r="DT5" s="35"/>
      <c r="DV5" s="34"/>
      <c r="DW5" s="35"/>
      <c r="DY5" s="34"/>
      <c r="DZ5" s="35"/>
      <c r="EB5" s="34"/>
      <c r="EC5" s="35"/>
      <c r="EE5" s="34"/>
      <c r="EF5" s="35"/>
      <c r="EH5" s="34"/>
      <c r="EI5" s="35"/>
      <c r="EK5" s="34"/>
      <c r="EL5" s="35"/>
      <c r="EN5" s="34"/>
      <c r="EO5" s="35"/>
      <c r="EQ5" s="34"/>
      <c r="ER5" s="35"/>
      <c r="ET5" s="34"/>
      <c r="EU5" s="35"/>
      <c r="EW5" s="34"/>
      <c r="EX5" s="35"/>
      <c r="EZ5" s="34"/>
      <c r="FA5" s="35"/>
      <c r="FC5" s="34"/>
      <c r="FD5" s="35"/>
      <c r="FF5" s="34"/>
      <c r="FG5" s="35"/>
      <c r="FI5" s="34"/>
      <c r="FJ5" s="35"/>
      <c r="FL5" s="34"/>
      <c r="FM5" s="35"/>
      <c r="FO5" s="34"/>
      <c r="FP5" s="35"/>
      <c r="FR5" s="34"/>
      <c r="FS5" s="35"/>
      <c r="FU5" s="34"/>
      <c r="FV5" s="35"/>
      <c r="FX5" s="34"/>
      <c r="FY5" s="35"/>
      <c r="GA5" s="34"/>
      <c r="GB5" s="35"/>
      <c r="GD5" s="34"/>
      <c r="GE5" s="35"/>
      <c r="GG5" s="34"/>
      <c r="GH5" s="35"/>
      <c r="GJ5" s="34"/>
      <c r="GK5" s="35"/>
      <c r="GM5" s="34"/>
      <c r="GN5" s="35"/>
      <c r="GP5" s="34"/>
      <c r="GQ5" s="35"/>
      <c r="GS5" s="34"/>
      <c r="GT5" s="35"/>
      <c r="GV5" s="34"/>
      <c r="GW5" s="35"/>
      <c r="GY5" s="34"/>
      <c r="GZ5" s="35"/>
      <c r="HB5" s="34"/>
      <c r="HC5" s="35"/>
      <c r="HE5" s="34"/>
      <c r="HF5" s="35"/>
      <c r="HH5" s="34"/>
      <c r="HI5" s="35"/>
      <c r="HK5" s="34"/>
      <c r="HL5" s="35"/>
      <c r="HN5" s="34"/>
      <c r="HO5" s="35"/>
      <c r="HQ5" s="34"/>
      <c r="HR5" s="35"/>
      <c r="HT5" s="34"/>
      <c r="HU5" s="35"/>
      <c r="HW5" s="34"/>
      <c r="HX5" s="35"/>
      <c r="HZ5" s="34"/>
      <c r="IA5" s="35"/>
      <c r="IC5" s="34"/>
      <c r="ID5" s="35"/>
      <c r="IF5" s="34"/>
      <c r="IG5" s="35"/>
      <c r="II5" s="34"/>
      <c r="IJ5" s="35"/>
      <c r="IL5" s="34"/>
      <c r="IM5" s="35"/>
      <c r="IO5" s="34"/>
      <c r="IP5" s="35"/>
    </row>
    <row r="6" spans="1:250" s="41" customFormat="1" ht="38.1" customHeight="1">
      <c r="A6" s="96" t="s">
        <v>81</v>
      </c>
      <c r="B6" s="36" t="s">
        <v>82</v>
      </c>
      <c r="C6" s="90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37" t="s">
        <v>84</v>
      </c>
      <c r="U6" s="93" t="s">
        <v>85</v>
      </c>
      <c r="V6" s="94"/>
      <c r="W6" s="94"/>
      <c r="X6" s="94"/>
      <c r="Y6" s="100" t="s">
        <v>122</v>
      </c>
      <c r="Z6" s="91"/>
      <c r="AA6" s="91"/>
      <c r="AB6" s="101"/>
      <c r="AC6" s="39" t="s">
        <v>123</v>
      </c>
      <c r="AD6" s="36" t="s">
        <v>124</v>
      </c>
      <c r="AE6" s="93" t="s">
        <v>125</v>
      </c>
      <c r="AF6" s="94"/>
      <c r="AG6" s="94"/>
      <c r="AH6" s="94"/>
      <c r="AI6" s="94"/>
      <c r="AJ6" s="102" t="s">
        <v>126</v>
      </c>
      <c r="AK6" s="94"/>
      <c r="AL6" s="94"/>
      <c r="AM6" s="94"/>
      <c r="AN6" s="103"/>
      <c r="AO6" s="94" t="s">
        <v>127</v>
      </c>
      <c r="AP6" s="94"/>
      <c r="AQ6" s="94"/>
      <c r="AR6" s="94"/>
      <c r="AS6" s="95"/>
      <c r="AT6" s="54" t="s">
        <v>97</v>
      </c>
      <c r="AU6" s="54" t="s">
        <v>98</v>
      </c>
      <c r="AV6" s="54" t="s">
        <v>17</v>
      </c>
      <c r="AW6" s="40"/>
      <c r="AX6" s="40"/>
      <c r="AZ6" s="42"/>
      <c r="BA6" s="42"/>
      <c r="BC6" s="42"/>
      <c r="BD6" s="42"/>
      <c r="BF6" s="42"/>
      <c r="BG6" s="42"/>
      <c r="BI6" s="42"/>
      <c r="BJ6" s="42"/>
      <c r="BL6" s="42"/>
      <c r="BM6" s="42"/>
      <c r="BO6" s="42"/>
      <c r="BP6" s="42"/>
      <c r="BR6" s="42"/>
      <c r="BS6" s="42"/>
      <c r="BU6" s="42"/>
      <c r="BV6" s="42"/>
      <c r="BX6" s="42"/>
      <c r="BY6" s="42"/>
      <c r="CA6" s="42"/>
      <c r="CB6" s="42"/>
      <c r="CD6" s="42"/>
      <c r="CE6" s="42"/>
      <c r="CG6" s="42"/>
      <c r="CH6" s="42"/>
      <c r="CJ6" s="42"/>
      <c r="CK6" s="42"/>
      <c r="CM6" s="42"/>
      <c r="CN6" s="42"/>
      <c r="CP6" s="42"/>
      <c r="CQ6" s="42"/>
      <c r="CS6" s="42"/>
      <c r="CT6" s="42"/>
      <c r="CV6" s="42"/>
      <c r="CW6" s="42"/>
      <c r="CY6" s="42"/>
      <c r="CZ6" s="42"/>
      <c r="DB6" s="42"/>
      <c r="DC6" s="42"/>
      <c r="DE6" s="42"/>
      <c r="DF6" s="42"/>
      <c r="DH6" s="42"/>
      <c r="DI6" s="42"/>
      <c r="DK6" s="42"/>
      <c r="DL6" s="42"/>
      <c r="DN6" s="42"/>
      <c r="DO6" s="42"/>
      <c r="DQ6" s="42"/>
      <c r="DR6" s="42"/>
      <c r="DT6" s="42"/>
      <c r="DU6" s="42"/>
      <c r="DW6" s="42"/>
      <c r="DX6" s="42"/>
      <c r="DZ6" s="42"/>
      <c r="EA6" s="42"/>
      <c r="EC6" s="42"/>
      <c r="ED6" s="42"/>
      <c r="EF6" s="42"/>
      <c r="EG6" s="42"/>
      <c r="EI6" s="42"/>
      <c r="EJ6" s="42"/>
      <c r="EL6" s="42"/>
      <c r="EM6" s="42"/>
      <c r="EO6" s="42"/>
      <c r="EP6" s="42"/>
      <c r="ER6" s="42"/>
      <c r="ES6" s="42"/>
      <c r="EU6" s="42"/>
      <c r="EV6" s="42"/>
      <c r="EX6" s="42"/>
      <c r="EY6" s="42"/>
      <c r="FA6" s="42"/>
      <c r="FB6" s="42"/>
      <c r="FD6" s="42"/>
      <c r="FE6" s="42"/>
      <c r="FG6" s="42"/>
      <c r="FH6" s="42"/>
      <c r="FJ6" s="42"/>
      <c r="FK6" s="42"/>
      <c r="FM6" s="42"/>
      <c r="FN6" s="42"/>
      <c r="FP6" s="42"/>
      <c r="FQ6" s="42"/>
      <c r="FS6" s="42"/>
      <c r="FT6" s="42"/>
      <c r="FV6" s="42"/>
      <c r="FW6" s="42"/>
    </row>
    <row r="7" spans="1:250" s="41" customFormat="1" ht="45" customHeight="1" thickBot="1">
      <c r="A7" s="97"/>
      <c r="B7" s="43" t="s">
        <v>86</v>
      </c>
      <c r="C7" s="98" t="s">
        <v>87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9"/>
      <c r="T7" s="38" t="s">
        <v>88</v>
      </c>
      <c r="U7" s="98" t="s">
        <v>89</v>
      </c>
      <c r="V7" s="88"/>
      <c r="W7" s="88"/>
      <c r="X7" s="88"/>
      <c r="Y7" s="104" t="s">
        <v>90</v>
      </c>
      <c r="Z7" s="105"/>
      <c r="AA7" s="105"/>
      <c r="AB7" s="106"/>
      <c r="AC7" s="45" t="s">
        <v>91</v>
      </c>
      <c r="AD7" s="44" t="s">
        <v>92</v>
      </c>
      <c r="AE7" s="98" t="s">
        <v>93</v>
      </c>
      <c r="AF7" s="88"/>
      <c r="AG7" s="88"/>
      <c r="AH7" s="88"/>
      <c r="AI7" s="88"/>
      <c r="AJ7" s="107" t="s">
        <v>94</v>
      </c>
      <c r="AK7" s="88"/>
      <c r="AL7" s="88"/>
      <c r="AM7" s="88"/>
      <c r="AN7" s="108"/>
      <c r="AO7" s="88" t="s">
        <v>95</v>
      </c>
      <c r="AP7" s="88"/>
      <c r="AQ7" s="88"/>
      <c r="AR7" s="88"/>
      <c r="AS7" s="89"/>
      <c r="AT7" s="55" t="s">
        <v>99</v>
      </c>
      <c r="AU7" s="55" t="s">
        <v>80</v>
      </c>
      <c r="AV7" s="55" t="s">
        <v>30</v>
      </c>
      <c r="AW7" s="40"/>
      <c r="AX7" s="40"/>
      <c r="AZ7" s="42"/>
      <c r="BA7" s="42"/>
      <c r="BC7" s="42"/>
      <c r="BD7" s="42"/>
      <c r="BF7" s="42"/>
      <c r="BG7" s="42"/>
      <c r="BI7" s="42"/>
      <c r="BJ7" s="42"/>
      <c r="BL7" s="42"/>
      <c r="BM7" s="42"/>
      <c r="BO7" s="42"/>
      <c r="BP7" s="42"/>
      <c r="BR7" s="42"/>
      <c r="BS7" s="42"/>
      <c r="BU7" s="42"/>
      <c r="BV7" s="42"/>
      <c r="BX7" s="42"/>
      <c r="BY7" s="42"/>
      <c r="CA7" s="42"/>
      <c r="CB7" s="42"/>
      <c r="CD7" s="42"/>
      <c r="CE7" s="42"/>
      <c r="CG7" s="42"/>
      <c r="CH7" s="42"/>
      <c r="CJ7" s="42"/>
      <c r="CK7" s="42"/>
      <c r="CM7" s="42"/>
      <c r="CN7" s="42"/>
      <c r="CP7" s="42"/>
      <c r="CQ7" s="42"/>
      <c r="CS7" s="42"/>
      <c r="CT7" s="42"/>
      <c r="CV7" s="42"/>
      <c r="CW7" s="42"/>
      <c r="CY7" s="42"/>
      <c r="CZ7" s="42"/>
      <c r="DB7" s="42"/>
      <c r="DC7" s="42"/>
      <c r="DE7" s="42"/>
      <c r="DF7" s="42"/>
      <c r="DH7" s="42"/>
      <c r="DI7" s="42"/>
      <c r="DK7" s="42"/>
      <c r="DL7" s="42"/>
      <c r="DN7" s="42"/>
      <c r="DO7" s="42"/>
      <c r="DQ7" s="42"/>
      <c r="DR7" s="42"/>
      <c r="DT7" s="42"/>
      <c r="DU7" s="42"/>
      <c r="DW7" s="42"/>
      <c r="DX7" s="42"/>
      <c r="DZ7" s="42"/>
      <c r="EA7" s="42"/>
      <c r="EC7" s="42"/>
      <c r="ED7" s="42"/>
      <c r="EF7" s="42"/>
      <c r="EG7" s="42"/>
      <c r="EI7" s="42"/>
      <c r="EJ7" s="42"/>
      <c r="EL7" s="42"/>
      <c r="EM7" s="42"/>
      <c r="EO7" s="42"/>
      <c r="EP7" s="42"/>
      <c r="ER7" s="42"/>
      <c r="ES7" s="42"/>
      <c r="EU7" s="42"/>
      <c r="EV7" s="42"/>
      <c r="EX7" s="42"/>
      <c r="EY7" s="42"/>
      <c r="FA7" s="42"/>
      <c r="FB7" s="42"/>
      <c r="FD7" s="42"/>
      <c r="FE7" s="42"/>
      <c r="FG7" s="42"/>
      <c r="FH7" s="42"/>
      <c r="FJ7" s="42"/>
      <c r="FK7" s="42"/>
      <c r="FM7" s="42"/>
      <c r="FN7" s="42"/>
      <c r="FP7" s="42"/>
      <c r="FQ7" s="42"/>
      <c r="FS7" s="42"/>
      <c r="FT7" s="42"/>
      <c r="FV7" s="42"/>
      <c r="FW7" s="42"/>
    </row>
    <row r="8" spans="1:250" s="31" customFormat="1" ht="15" customHeight="1">
      <c r="A8" s="46" t="s">
        <v>40</v>
      </c>
      <c r="B8" s="46" t="s">
        <v>41</v>
      </c>
      <c r="C8" s="47"/>
      <c r="D8" s="48" t="s">
        <v>42</v>
      </c>
      <c r="E8" s="48" t="s">
        <v>43</v>
      </c>
      <c r="F8" s="48" t="s">
        <v>44</v>
      </c>
      <c r="G8" s="48" t="s">
        <v>45</v>
      </c>
      <c r="H8" s="48" t="s">
        <v>46</v>
      </c>
      <c r="I8" s="48" t="s">
        <v>47</v>
      </c>
      <c r="J8" s="48" t="s">
        <v>76</v>
      </c>
      <c r="K8" s="48" t="s">
        <v>48</v>
      </c>
      <c r="L8" s="48" t="s">
        <v>49</v>
      </c>
      <c r="M8" s="48" t="s">
        <v>77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54</v>
      </c>
      <c r="S8" s="48" t="s">
        <v>55</v>
      </c>
      <c r="T8" s="48" t="s">
        <v>56</v>
      </c>
      <c r="U8" s="47"/>
      <c r="V8" s="48" t="s">
        <v>57</v>
      </c>
      <c r="W8" s="48" t="s">
        <v>58</v>
      </c>
      <c r="X8" s="48" t="s">
        <v>59</v>
      </c>
      <c r="Y8" s="47"/>
      <c r="Z8" s="48" t="s">
        <v>78</v>
      </c>
      <c r="AA8" s="48" t="s">
        <v>60</v>
      </c>
      <c r="AB8" s="48" t="s">
        <v>61</v>
      </c>
      <c r="AC8" s="48" t="s">
        <v>62</v>
      </c>
      <c r="AD8" s="48" t="s">
        <v>63</v>
      </c>
      <c r="AE8" s="47"/>
      <c r="AF8" s="48" t="s">
        <v>64</v>
      </c>
      <c r="AG8" s="48" t="s">
        <v>65</v>
      </c>
      <c r="AH8" s="48" t="s">
        <v>66</v>
      </c>
      <c r="AI8" s="48" t="s">
        <v>67</v>
      </c>
      <c r="AJ8" s="47"/>
      <c r="AK8" s="48" t="s">
        <v>68</v>
      </c>
      <c r="AL8" s="48" t="s">
        <v>69</v>
      </c>
      <c r="AM8" s="48" t="s">
        <v>70</v>
      </c>
      <c r="AN8" s="48" t="s">
        <v>71</v>
      </c>
      <c r="AO8" s="47"/>
      <c r="AP8" s="48" t="s">
        <v>72</v>
      </c>
      <c r="AQ8" s="48" t="s">
        <v>73</v>
      </c>
      <c r="AR8" s="48" t="s">
        <v>74</v>
      </c>
      <c r="AS8" s="49" t="s">
        <v>75</v>
      </c>
      <c r="AT8" s="29"/>
      <c r="AU8" s="29"/>
      <c r="AV8" s="29"/>
    </row>
    <row r="9" spans="1:250" s="52" customFormat="1" ht="15" customHeight="1">
      <c r="A9" s="50">
        <v>1996</v>
      </c>
      <c r="B9" s="32">
        <v>1.3</v>
      </c>
      <c r="C9" s="32">
        <v>9.1999999999999993</v>
      </c>
      <c r="D9" s="32">
        <v>-11.7</v>
      </c>
      <c r="E9" s="32">
        <v>15.2</v>
      </c>
      <c r="F9" s="32">
        <v>6.1</v>
      </c>
      <c r="G9" s="32">
        <v>-2</v>
      </c>
      <c r="H9" s="32">
        <v>46</v>
      </c>
      <c r="I9" s="32">
        <v>1.2</v>
      </c>
      <c r="J9" s="32">
        <v>1</v>
      </c>
      <c r="K9" s="32">
        <v>7.3</v>
      </c>
      <c r="L9" s="32">
        <v>1.2</v>
      </c>
      <c r="M9" s="32">
        <v>14.4</v>
      </c>
      <c r="N9" s="32">
        <v>11.2</v>
      </c>
      <c r="O9" s="32">
        <v>10.9</v>
      </c>
      <c r="P9" s="32">
        <v>94.9</v>
      </c>
      <c r="Q9" s="32">
        <v>9.6</v>
      </c>
      <c r="R9" s="32">
        <v>7.4</v>
      </c>
      <c r="S9" s="32">
        <v>9.3000000000000007</v>
      </c>
      <c r="T9" s="32">
        <v>6.8</v>
      </c>
      <c r="U9" s="32">
        <v>4.0999999999999996</v>
      </c>
      <c r="V9" s="32">
        <v>3.5</v>
      </c>
      <c r="W9" s="32">
        <v>7.3</v>
      </c>
      <c r="X9" s="32">
        <v>3.3</v>
      </c>
      <c r="Y9" s="32">
        <v>6.4</v>
      </c>
      <c r="Z9" s="32">
        <v>3.6</v>
      </c>
      <c r="AA9" s="32">
        <v>7.7</v>
      </c>
      <c r="AB9" s="32">
        <v>4.3</v>
      </c>
      <c r="AC9" s="32">
        <v>-2.2999999999999998</v>
      </c>
      <c r="AD9" s="32">
        <v>3.7</v>
      </c>
      <c r="AE9" s="32">
        <v>5.9</v>
      </c>
      <c r="AF9" s="32">
        <v>7</v>
      </c>
      <c r="AG9" s="32">
        <v>17.2</v>
      </c>
      <c r="AH9" s="32">
        <v>-1.9</v>
      </c>
      <c r="AI9" s="32">
        <v>6.3</v>
      </c>
      <c r="AJ9" s="32">
        <v>6.5</v>
      </c>
      <c r="AK9" s="32">
        <v>6.4</v>
      </c>
      <c r="AL9" s="32">
        <v>5.6</v>
      </c>
      <c r="AM9" s="32">
        <v>10.3</v>
      </c>
      <c r="AN9" s="32">
        <v>1.2</v>
      </c>
      <c r="AO9" s="32">
        <v>14.5</v>
      </c>
      <c r="AP9" s="32">
        <v>14.1</v>
      </c>
      <c r="AQ9" s="32">
        <v>14.4</v>
      </c>
      <c r="AR9" s="32">
        <v>15</v>
      </c>
      <c r="AS9" s="32">
        <v>0</v>
      </c>
      <c r="AT9" s="32">
        <v>5.6</v>
      </c>
      <c r="AU9" s="32">
        <v>8.5</v>
      </c>
      <c r="AV9" s="32">
        <v>6</v>
      </c>
      <c r="AW9" s="51"/>
      <c r="AX9" s="51"/>
      <c r="AY9" s="51"/>
      <c r="AZ9" s="51"/>
      <c r="BA9" s="51"/>
    </row>
    <row r="10" spans="1:250" s="52" customFormat="1" ht="15" customHeight="1">
      <c r="A10" s="50">
        <v>1997</v>
      </c>
      <c r="B10" s="32">
        <v>-9.5</v>
      </c>
      <c r="C10" s="32">
        <v>7.6</v>
      </c>
      <c r="D10" s="32">
        <v>17.5</v>
      </c>
      <c r="E10" s="32">
        <v>3.8</v>
      </c>
      <c r="F10" s="32">
        <v>2.2999999999999998</v>
      </c>
      <c r="G10" s="32">
        <v>10.6</v>
      </c>
      <c r="H10" s="32">
        <v>33.9</v>
      </c>
      <c r="I10" s="32">
        <v>7.7</v>
      </c>
      <c r="J10" s="32">
        <v>8</v>
      </c>
      <c r="K10" s="32">
        <v>11.1</v>
      </c>
      <c r="L10" s="32">
        <v>10.5</v>
      </c>
      <c r="M10" s="32">
        <v>12.5</v>
      </c>
      <c r="N10" s="32">
        <v>11.4</v>
      </c>
      <c r="O10" s="32">
        <v>11.9</v>
      </c>
      <c r="P10" s="32">
        <v>13</v>
      </c>
      <c r="Q10" s="32">
        <v>10.3</v>
      </c>
      <c r="R10" s="32">
        <v>0.8</v>
      </c>
      <c r="S10" s="32">
        <v>7.9</v>
      </c>
      <c r="T10" s="32">
        <v>16.5</v>
      </c>
      <c r="U10" s="32">
        <v>11</v>
      </c>
      <c r="V10" s="32">
        <v>10.5</v>
      </c>
      <c r="W10" s="32">
        <v>10.1</v>
      </c>
      <c r="X10" s="32">
        <v>13.9</v>
      </c>
      <c r="Y10" s="32">
        <v>10.1</v>
      </c>
      <c r="Z10" s="32">
        <v>13</v>
      </c>
      <c r="AA10" s="32">
        <v>9.3000000000000007</v>
      </c>
      <c r="AB10" s="32">
        <v>10.5</v>
      </c>
      <c r="AC10" s="32">
        <v>15.3</v>
      </c>
      <c r="AD10" s="32">
        <v>5.9</v>
      </c>
      <c r="AE10" s="32">
        <v>8.9</v>
      </c>
      <c r="AF10" s="32">
        <v>8.5</v>
      </c>
      <c r="AG10" s="32">
        <v>18</v>
      </c>
      <c r="AH10" s="32">
        <v>6.7</v>
      </c>
      <c r="AI10" s="32">
        <v>9.4</v>
      </c>
      <c r="AJ10" s="32">
        <v>8.1999999999999993</v>
      </c>
      <c r="AK10" s="32">
        <v>8.3000000000000007</v>
      </c>
      <c r="AL10" s="32">
        <v>9.6</v>
      </c>
      <c r="AM10" s="32">
        <v>6.4</v>
      </c>
      <c r="AN10" s="32">
        <v>5.2</v>
      </c>
      <c r="AO10" s="32">
        <v>8.8000000000000007</v>
      </c>
      <c r="AP10" s="32">
        <v>11.9</v>
      </c>
      <c r="AQ10" s="32">
        <v>4.3</v>
      </c>
      <c r="AR10" s="32">
        <v>11.4</v>
      </c>
      <c r="AS10" s="32">
        <v>0</v>
      </c>
      <c r="AT10" s="32">
        <v>8.6999999999999993</v>
      </c>
      <c r="AU10" s="32">
        <v>7.1</v>
      </c>
      <c r="AV10" s="32">
        <v>8.5</v>
      </c>
      <c r="AW10" s="51"/>
      <c r="AX10" s="51"/>
      <c r="AY10" s="51"/>
    </row>
    <row r="11" spans="1:250" s="52" customFormat="1" ht="15" customHeight="1">
      <c r="A11" s="50">
        <v>1998</v>
      </c>
      <c r="B11" s="32">
        <v>0.6</v>
      </c>
      <c r="C11" s="32">
        <v>6</v>
      </c>
      <c r="D11" s="32">
        <v>3.9</v>
      </c>
      <c r="E11" s="32">
        <v>13.1</v>
      </c>
      <c r="F11" s="32">
        <v>-0.3</v>
      </c>
      <c r="G11" s="32">
        <v>8.1999999999999993</v>
      </c>
      <c r="H11" s="32">
        <v>40.200000000000003</v>
      </c>
      <c r="I11" s="32">
        <v>-11.7</v>
      </c>
      <c r="J11" s="32">
        <v>-8.6999999999999993</v>
      </c>
      <c r="K11" s="32">
        <v>9.3000000000000007</v>
      </c>
      <c r="L11" s="32">
        <v>7.8</v>
      </c>
      <c r="M11" s="32">
        <v>6.1</v>
      </c>
      <c r="N11" s="32">
        <v>5.4</v>
      </c>
      <c r="O11" s="32">
        <v>4.2</v>
      </c>
      <c r="P11" s="32">
        <v>5</v>
      </c>
      <c r="Q11" s="32">
        <v>6.1</v>
      </c>
      <c r="R11" s="32">
        <v>11.7</v>
      </c>
      <c r="S11" s="32">
        <v>8.9</v>
      </c>
      <c r="T11" s="32">
        <v>11</v>
      </c>
      <c r="U11" s="32">
        <v>8.5</v>
      </c>
      <c r="V11" s="32">
        <v>6.4</v>
      </c>
      <c r="W11" s="32">
        <v>9.6999999999999993</v>
      </c>
      <c r="X11" s="32">
        <v>15.3</v>
      </c>
      <c r="Y11" s="32">
        <v>6.9</v>
      </c>
      <c r="Z11" s="32">
        <v>5</v>
      </c>
      <c r="AA11" s="32">
        <v>5.9</v>
      </c>
      <c r="AB11" s="32">
        <v>12.7</v>
      </c>
      <c r="AC11" s="32">
        <v>8.5</v>
      </c>
      <c r="AD11" s="32">
        <v>9.5</v>
      </c>
      <c r="AE11" s="32">
        <v>12.3</v>
      </c>
      <c r="AF11" s="32">
        <v>12.6</v>
      </c>
      <c r="AG11" s="32">
        <v>18.8</v>
      </c>
      <c r="AH11" s="32">
        <v>16</v>
      </c>
      <c r="AI11" s="32">
        <v>10.9</v>
      </c>
      <c r="AJ11" s="32">
        <v>9.6</v>
      </c>
      <c r="AK11" s="32">
        <v>11.4</v>
      </c>
      <c r="AL11" s="32">
        <v>7.9</v>
      </c>
      <c r="AM11" s="32">
        <v>10.199999999999999</v>
      </c>
      <c r="AN11" s="32">
        <v>5</v>
      </c>
      <c r="AO11" s="32">
        <v>3.1</v>
      </c>
      <c r="AP11" s="32">
        <v>4.5</v>
      </c>
      <c r="AQ11" s="32">
        <v>3.1</v>
      </c>
      <c r="AR11" s="32">
        <v>2</v>
      </c>
      <c r="AS11" s="32">
        <v>0</v>
      </c>
      <c r="AT11" s="32">
        <v>8.1</v>
      </c>
      <c r="AU11" s="32">
        <v>14</v>
      </c>
      <c r="AV11" s="32">
        <v>8.8000000000000007</v>
      </c>
      <c r="AW11" s="51"/>
      <c r="AX11" s="51"/>
      <c r="AY11" s="51"/>
    </row>
    <row r="12" spans="1:250" s="52" customFormat="1" ht="15" customHeight="1">
      <c r="A12" s="50">
        <v>1999</v>
      </c>
      <c r="B12" s="32">
        <v>-0.3</v>
      </c>
      <c r="C12" s="32">
        <v>4.5999999999999996</v>
      </c>
      <c r="D12" s="32">
        <v>1</v>
      </c>
      <c r="E12" s="32">
        <v>14.6</v>
      </c>
      <c r="F12" s="32">
        <v>3.1</v>
      </c>
      <c r="G12" s="32">
        <v>1.4</v>
      </c>
      <c r="H12" s="32">
        <v>-32.4</v>
      </c>
      <c r="I12" s="32">
        <v>-3.6</v>
      </c>
      <c r="J12" s="32">
        <v>-3.1</v>
      </c>
      <c r="K12" s="32">
        <v>5.6</v>
      </c>
      <c r="L12" s="32">
        <v>6.9</v>
      </c>
      <c r="M12" s="32">
        <v>3.8</v>
      </c>
      <c r="N12" s="32">
        <v>7.6</v>
      </c>
      <c r="O12" s="32">
        <v>17.899999999999999</v>
      </c>
      <c r="P12" s="32">
        <v>0.9</v>
      </c>
      <c r="Q12" s="32">
        <v>8.4</v>
      </c>
      <c r="R12" s="32">
        <v>0.8</v>
      </c>
      <c r="S12" s="32">
        <v>11.6</v>
      </c>
      <c r="T12" s="32">
        <v>7.9</v>
      </c>
      <c r="U12" s="32">
        <v>5.6</v>
      </c>
      <c r="V12" s="32">
        <v>3.4</v>
      </c>
      <c r="W12" s="32">
        <v>9.9</v>
      </c>
      <c r="X12" s="32">
        <v>8.8000000000000007</v>
      </c>
      <c r="Y12" s="32">
        <v>10.9</v>
      </c>
      <c r="Z12" s="32">
        <v>15.2</v>
      </c>
      <c r="AA12" s="32">
        <v>8.4</v>
      </c>
      <c r="AB12" s="32">
        <v>15.9</v>
      </c>
      <c r="AC12" s="32">
        <v>7.7</v>
      </c>
      <c r="AD12" s="32">
        <v>10.3</v>
      </c>
      <c r="AE12" s="32">
        <v>13.3</v>
      </c>
      <c r="AF12" s="32">
        <v>15.1</v>
      </c>
      <c r="AG12" s="32">
        <v>14.4</v>
      </c>
      <c r="AH12" s="32">
        <v>17.5</v>
      </c>
      <c r="AI12" s="32">
        <v>10.8</v>
      </c>
      <c r="AJ12" s="32">
        <v>8.4</v>
      </c>
      <c r="AK12" s="32">
        <v>6.7</v>
      </c>
      <c r="AL12" s="32">
        <v>8.3000000000000007</v>
      </c>
      <c r="AM12" s="32">
        <v>14.1</v>
      </c>
      <c r="AN12" s="32">
        <v>2.8</v>
      </c>
      <c r="AO12" s="32">
        <v>10.5</v>
      </c>
      <c r="AP12" s="32">
        <v>14.6</v>
      </c>
      <c r="AQ12" s="32">
        <v>11.8</v>
      </c>
      <c r="AR12" s="32">
        <v>5</v>
      </c>
      <c r="AS12" s="32">
        <v>0</v>
      </c>
      <c r="AT12" s="32">
        <v>7.1</v>
      </c>
      <c r="AU12" s="32">
        <v>9.9</v>
      </c>
      <c r="AV12" s="32">
        <v>7.4</v>
      </c>
      <c r="AW12" s="51"/>
      <c r="AX12" s="51"/>
      <c r="AY12" s="51"/>
    </row>
    <row r="13" spans="1:250" s="52" customFormat="1" ht="15" customHeight="1">
      <c r="A13" s="50">
        <v>2000</v>
      </c>
      <c r="B13" s="32">
        <v>1.5</v>
      </c>
      <c r="C13" s="32">
        <v>3.1</v>
      </c>
      <c r="D13" s="32">
        <v>4.8</v>
      </c>
      <c r="E13" s="32">
        <v>-2.4</v>
      </c>
      <c r="F13" s="32">
        <v>-2.6</v>
      </c>
      <c r="G13" s="32">
        <v>15.2</v>
      </c>
      <c r="H13" s="32">
        <v>32.299999999999997</v>
      </c>
      <c r="I13" s="32">
        <v>3.9</v>
      </c>
      <c r="J13" s="32">
        <v>7.5</v>
      </c>
      <c r="K13" s="32">
        <v>-0.5</v>
      </c>
      <c r="L13" s="32">
        <v>6.7</v>
      </c>
      <c r="M13" s="32">
        <v>4.8</v>
      </c>
      <c r="N13" s="32">
        <v>4.5</v>
      </c>
      <c r="O13" s="32">
        <v>7.3</v>
      </c>
      <c r="P13" s="32">
        <v>5.9</v>
      </c>
      <c r="Q13" s="32">
        <v>5</v>
      </c>
      <c r="R13" s="32">
        <v>-1.8</v>
      </c>
      <c r="S13" s="32">
        <v>9.3000000000000007</v>
      </c>
      <c r="T13" s="32">
        <v>12.9</v>
      </c>
      <c r="U13" s="32">
        <v>8.5</v>
      </c>
      <c r="V13" s="32">
        <v>8.1</v>
      </c>
      <c r="W13" s="32">
        <v>8.1999999999999993</v>
      </c>
      <c r="X13" s="32">
        <v>10.5</v>
      </c>
      <c r="Y13" s="32">
        <v>9.9</v>
      </c>
      <c r="Z13" s="32">
        <v>19.3</v>
      </c>
      <c r="AA13" s="32">
        <v>7.9</v>
      </c>
      <c r="AB13" s="32">
        <v>7</v>
      </c>
      <c r="AC13" s="32">
        <v>3.6</v>
      </c>
      <c r="AD13" s="32">
        <v>7.3</v>
      </c>
      <c r="AE13" s="32">
        <v>8.8000000000000007</v>
      </c>
      <c r="AF13" s="32">
        <v>8.1999999999999993</v>
      </c>
      <c r="AG13" s="32">
        <v>16.3</v>
      </c>
      <c r="AH13" s="32">
        <v>11.6</v>
      </c>
      <c r="AI13" s="32">
        <v>8.4</v>
      </c>
      <c r="AJ13" s="32">
        <v>11.9</v>
      </c>
      <c r="AK13" s="32">
        <v>13</v>
      </c>
      <c r="AL13" s="32">
        <v>10.9</v>
      </c>
      <c r="AM13" s="32">
        <v>10.8</v>
      </c>
      <c r="AN13" s="32">
        <v>12.9</v>
      </c>
      <c r="AO13" s="32">
        <v>17.8</v>
      </c>
      <c r="AP13" s="32">
        <v>20</v>
      </c>
      <c r="AQ13" s="32">
        <v>24.5</v>
      </c>
      <c r="AR13" s="32">
        <v>7.2</v>
      </c>
      <c r="AS13" s="32">
        <v>0</v>
      </c>
      <c r="AT13" s="32">
        <v>8</v>
      </c>
      <c r="AU13" s="32">
        <v>3.3</v>
      </c>
      <c r="AV13" s="32">
        <v>7.4</v>
      </c>
      <c r="AW13" s="51"/>
      <c r="AX13" s="51"/>
      <c r="AY13" s="51"/>
    </row>
    <row r="14" spans="1:250" s="52" customFormat="1" ht="15" customHeight="1">
      <c r="A14" s="50">
        <v>2001</v>
      </c>
      <c r="B14" s="32">
        <v>0.7</v>
      </c>
      <c r="C14" s="32">
        <v>3.3</v>
      </c>
      <c r="D14" s="32">
        <v>3.3</v>
      </c>
      <c r="E14" s="32">
        <v>9.8000000000000007</v>
      </c>
      <c r="F14" s="32">
        <v>1.6</v>
      </c>
      <c r="G14" s="32">
        <v>-3.6</v>
      </c>
      <c r="H14" s="32">
        <v>-2</v>
      </c>
      <c r="I14" s="32">
        <v>0.7</v>
      </c>
      <c r="J14" s="32">
        <v>5</v>
      </c>
      <c r="K14" s="32">
        <v>2.2000000000000002</v>
      </c>
      <c r="L14" s="32">
        <v>1.7</v>
      </c>
      <c r="M14" s="32">
        <v>4.5</v>
      </c>
      <c r="N14" s="32">
        <v>3.1</v>
      </c>
      <c r="O14" s="32">
        <v>0.1</v>
      </c>
      <c r="P14" s="32">
        <v>6.9</v>
      </c>
      <c r="Q14" s="32">
        <v>9.5</v>
      </c>
      <c r="R14" s="32">
        <v>4.8</v>
      </c>
      <c r="S14" s="32">
        <v>2.5</v>
      </c>
      <c r="T14" s="32">
        <v>7.3</v>
      </c>
      <c r="U14" s="32">
        <v>5.6</v>
      </c>
      <c r="V14" s="32">
        <v>6</v>
      </c>
      <c r="W14" s="32">
        <v>5.0999999999999996</v>
      </c>
      <c r="X14" s="32">
        <v>4.9000000000000004</v>
      </c>
      <c r="Y14" s="32">
        <v>9.3000000000000007</v>
      </c>
      <c r="Z14" s="32">
        <v>-0.1</v>
      </c>
      <c r="AA14" s="32">
        <v>12.4</v>
      </c>
      <c r="AB14" s="32">
        <v>8.6999999999999993</v>
      </c>
      <c r="AC14" s="32">
        <v>16.5</v>
      </c>
      <c r="AD14" s="32">
        <v>2.4</v>
      </c>
      <c r="AE14" s="32">
        <v>2.6</v>
      </c>
      <c r="AF14" s="32">
        <v>4.8</v>
      </c>
      <c r="AG14" s="32">
        <v>7.7</v>
      </c>
      <c r="AH14" s="32">
        <v>-5.9</v>
      </c>
      <c r="AI14" s="32">
        <v>2.2999999999999998</v>
      </c>
      <c r="AJ14" s="32">
        <v>8.1</v>
      </c>
      <c r="AK14" s="32">
        <v>4.2</v>
      </c>
      <c r="AL14" s="32">
        <v>7.5</v>
      </c>
      <c r="AM14" s="32">
        <v>14.6</v>
      </c>
      <c r="AN14" s="32">
        <v>19.399999999999999</v>
      </c>
      <c r="AO14" s="32">
        <v>2.4</v>
      </c>
      <c r="AP14" s="32">
        <v>2.1</v>
      </c>
      <c r="AQ14" s="32">
        <v>0.5</v>
      </c>
      <c r="AR14" s="32">
        <v>5.6</v>
      </c>
      <c r="AS14" s="32">
        <v>0</v>
      </c>
      <c r="AT14" s="32">
        <v>5.8</v>
      </c>
      <c r="AU14" s="32">
        <v>4.9000000000000004</v>
      </c>
      <c r="AV14" s="32">
        <v>5.7</v>
      </c>
      <c r="AW14" s="51"/>
      <c r="AX14" s="51"/>
      <c r="AY14" s="51"/>
    </row>
    <row r="15" spans="1:250" s="52" customFormat="1" ht="15" customHeight="1">
      <c r="A15" s="50">
        <v>2002</v>
      </c>
      <c r="B15" s="32">
        <v>-3.4</v>
      </c>
      <c r="C15" s="32">
        <v>2</v>
      </c>
      <c r="D15" s="32">
        <v>-10.8</v>
      </c>
      <c r="E15" s="32">
        <v>7.6</v>
      </c>
      <c r="F15" s="32">
        <v>2.9</v>
      </c>
      <c r="G15" s="32">
        <v>-1.9</v>
      </c>
      <c r="H15" s="32">
        <v>-21.8</v>
      </c>
      <c r="I15" s="32">
        <v>1.6</v>
      </c>
      <c r="J15" s="32">
        <v>8.6</v>
      </c>
      <c r="K15" s="32">
        <v>1.5</v>
      </c>
      <c r="L15" s="32">
        <v>3.5</v>
      </c>
      <c r="M15" s="32">
        <v>-14.3</v>
      </c>
      <c r="N15" s="32">
        <v>-3.7</v>
      </c>
      <c r="O15" s="32">
        <v>7.2</v>
      </c>
      <c r="P15" s="32">
        <v>-2.5</v>
      </c>
      <c r="Q15" s="32">
        <v>3.8</v>
      </c>
      <c r="R15" s="32">
        <v>6.9</v>
      </c>
      <c r="S15" s="32">
        <v>9.6</v>
      </c>
      <c r="T15" s="32">
        <v>2.7</v>
      </c>
      <c r="U15" s="32">
        <v>5</v>
      </c>
      <c r="V15" s="32">
        <v>4.2</v>
      </c>
      <c r="W15" s="32">
        <v>3.7</v>
      </c>
      <c r="X15" s="32">
        <v>8.8000000000000007</v>
      </c>
      <c r="Y15" s="32">
        <v>7.8</v>
      </c>
      <c r="Z15" s="32">
        <v>3.5</v>
      </c>
      <c r="AA15" s="32">
        <v>7.2</v>
      </c>
      <c r="AB15" s="32">
        <v>14.8</v>
      </c>
      <c r="AC15" s="32">
        <v>2.1</v>
      </c>
      <c r="AD15" s="32">
        <v>10</v>
      </c>
      <c r="AE15" s="32">
        <v>3.9</v>
      </c>
      <c r="AF15" s="32">
        <v>1.6</v>
      </c>
      <c r="AG15" s="32">
        <v>5.6</v>
      </c>
      <c r="AH15" s="32">
        <v>-0.3</v>
      </c>
      <c r="AI15" s="32">
        <v>6.9</v>
      </c>
      <c r="AJ15" s="32">
        <v>7.1</v>
      </c>
      <c r="AK15" s="32">
        <v>5.4</v>
      </c>
      <c r="AL15" s="32">
        <v>8.8000000000000007</v>
      </c>
      <c r="AM15" s="32">
        <v>8.1999999999999993</v>
      </c>
      <c r="AN15" s="32">
        <v>5.3</v>
      </c>
      <c r="AO15" s="32">
        <v>10.7</v>
      </c>
      <c r="AP15" s="32">
        <v>9</v>
      </c>
      <c r="AQ15" s="32">
        <v>13</v>
      </c>
      <c r="AR15" s="32">
        <v>9.3000000000000007</v>
      </c>
      <c r="AS15" s="32">
        <v>0</v>
      </c>
      <c r="AT15" s="32">
        <v>4.7</v>
      </c>
      <c r="AU15" s="32">
        <v>6.9</v>
      </c>
      <c r="AV15" s="32">
        <v>5</v>
      </c>
      <c r="AW15" s="51"/>
      <c r="AX15" s="51"/>
      <c r="AY15" s="51"/>
    </row>
    <row r="16" spans="1:250" s="52" customFormat="1" ht="15" customHeight="1">
      <c r="A16" s="50">
        <v>2003</v>
      </c>
      <c r="B16" s="32">
        <v>-0.2</v>
      </c>
      <c r="C16" s="32">
        <v>-0.5</v>
      </c>
      <c r="D16" s="32">
        <v>-7.5</v>
      </c>
      <c r="E16" s="32">
        <v>3.2</v>
      </c>
      <c r="F16" s="32">
        <v>-3.1</v>
      </c>
      <c r="G16" s="32">
        <v>-4.7</v>
      </c>
      <c r="H16" s="32">
        <v>15.7</v>
      </c>
      <c r="I16" s="32">
        <v>1.6</v>
      </c>
      <c r="J16" s="32">
        <v>-5.8</v>
      </c>
      <c r="K16" s="32">
        <v>-5.2</v>
      </c>
      <c r="L16" s="32">
        <v>-2.9</v>
      </c>
      <c r="M16" s="32">
        <v>0.1</v>
      </c>
      <c r="N16" s="32">
        <v>-8.1999999999999993</v>
      </c>
      <c r="O16" s="32">
        <v>-2.4</v>
      </c>
      <c r="P16" s="32">
        <v>-8.8000000000000007</v>
      </c>
      <c r="Q16" s="32">
        <v>-1.2</v>
      </c>
      <c r="R16" s="32">
        <v>12.9</v>
      </c>
      <c r="S16" s="32">
        <v>20.5</v>
      </c>
      <c r="T16" s="32">
        <v>-3.4</v>
      </c>
      <c r="U16" s="32">
        <v>1.4</v>
      </c>
      <c r="V16" s="32">
        <v>0.3</v>
      </c>
      <c r="W16" s="32">
        <v>3.4</v>
      </c>
      <c r="X16" s="32">
        <v>3.1</v>
      </c>
      <c r="Y16" s="32">
        <v>2.6</v>
      </c>
      <c r="Z16" s="32">
        <v>3.9</v>
      </c>
      <c r="AA16" s="32">
        <v>1.9</v>
      </c>
      <c r="AB16" s="32">
        <v>3.9</v>
      </c>
      <c r="AC16" s="32">
        <v>5.8</v>
      </c>
      <c r="AD16" s="32">
        <v>8</v>
      </c>
      <c r="AE16" s="32">
        <v>4.4000000000000004</v>
      </c>
      <c r="AF16" s="32">
        <v>6</v>
      </c>
      <c r="AG16" s="32">
        <v>3.4</v>
      </c>
      <c r="AH16" s="32">
        <v>1.4</v>
      </c>
      <c r="AI16" s="32">
        <v>3.6</v>
      </c>
      <c r="AJ16" s="32">
        <v>4.7</v>
      </c>
      <c r="AK16" s="32">
        <v>5.6</v>
      </c>
      <c r="AL16" s="32">
        <v>3.2</v>
      </c>
      <c r="AM16" s="32">
        <v>6.9</v>
      </c>
      <c r="AN16" s="32">
        <v>-1.7</v>
      </c>
      <c r="AO16" s="32">
        <v>5.4</v>
      </c>
      <c r="AP16" s="32">
        <v>5</v>
      </c>
      <c r="AQ16" s="32">
        <v>6.1</v>
      </c>
      <c r="AR16" s="32">
        <v>4.7</v>
      </c>
      <c r="AS16" s="32">
        <v>0</v>
      </c>
      <c r="AT16" s="32">
        <v>2.4</v>
      </c>
      <c r="AU16" s="32">
        <v>2.8</v>
      </c>
      <c r="AV16" s="32">
        <v>2.5</v>
      </c>
      <c r="AW16" s="51"/>
      <c r="AX16" s="51"/>
      <c r="AY16" s="51"/>
    </row>
    <row r="17" spans="1:51" s="52" customFormat="1" ht="15" customHeight="1">
      <c r="A17" s="50">
        <v>2004</v>
      </c>
      <c r="B17" s="32">
        <v>2.2999999999999998</v>
      </c>
      <c r="C17" s="32">
        <v>2.1</v>
      </c>
      <c r="D17" s="32">
        <v>13.6</v>
      </c>
      <c r="E17" s="32">
        <v>2.8</v>
      </c>
      <c r="F17" s="32">
        <v>-4.5999999999999996</v>
      </c>
      <c r="G17" s="32">
        <v>-3.2</v>
      </c>
      <c r="H17" s="32">
        <v>72.3</v>
      </c>
      <c r="I17" s="32">
        <v>7.4</v>
      </c>
      <c r="J17" s="32">
        <v>2.2999999999999998</v>
      </c>
      <c r="K17" s="32">
        <v>1.2</v>
      </c>
      <c r="L17" s="32">
        <v>7.9</v>
      </c>
      <c r="M17" s="32">
        <v>4.5999999999999996</v>
      </c>
      <c r="N17" s="32">
        <v>-3.5</v>
      </c>
      <c r="O17" s="32">
        <v>-2</v>
      </c>
      <c r="P17" s="32">
        <v>-1</v>
      </c>
      <c r="Q17" s="32">
        <v>0.2</v>
      </c>
      <c r="R17" s="32">
        <v>4.8</v>
      </c>
      <c r="S17" s="32">
        <v>10.4</v>
      </c>
      <c r="T17" s="32">
        <v>3.4</v>
      </c>
      <c r="U17" s="32">
        <v>4.3</v>
      </c>
      <c r="V17" s="32">
        <v>3.5</v>
      </c>
      <c r="W17" s="32">
        <v>3.8</v>
      </c>
      <c r="X17" s="32">
        <v>7.4</v>
      </c>
      <c r="Y17" s="32">
        <v>5.5</v>
      </c>
      <c r="Z17" s="32">
        <v>9.5</v>
      </c>
      <c r="AA17" s="32">
        <v>4.3</v>
      </c>
      <c r="AB17" s="32">
        <v>5.8</v>
      </c>
      <c r="AC17" s="32">
        <v>7.1</v>
      </c>
      <c r="AD17" s="32">
        <v>4.5999999999999996</v>
      </c>
      <c r="AE17" s="32">
        <v>5.2</v>
      </c>
      <c r="AF17" s="32">
        <v>4</v>
      </c>
      <c r="AG17" s="32">
        <v>11.8</v>
      </c>
      <c r="AH17" s="32">
        <v>7.8</v>
      </c>
      <c r="AI17" s="32">
        <v>5.6</v>
      </c>
      <c r="AJ17" s="32">
        <v>5</v>
      </c>
      <c r="AK17" s="32">
        <v>3.1</v>
      </c>
      <c r="AL17" s="32">
        <v>4.5</v>
      </c>
      <c r="AM17" s="32">
        <v>8.6</v>
      </c>
      <c r="AN17" s="32">
        <v>8</v>
      </c>
      <c r="AO17" s="32">
        <v>4.8</v>
      </c>
      <c r="AP17" s="32">
        <v>7.4</v>
      </c>
      <c r="AQ17" s="32">
        <v>5.7</v>
      </c>
      <c r="AR17" s="32">
        <v>0.7</v>
      </c>
      <c r="AS17" s="32">
        <v>0</v>
      </c>
      <c r="AT17" s="32">
        <v>4.2</v>
      </c>
      <c r="AU17" s="32">
        <v>4.2</v>
      </c>
      <c r="AV17" s="32">
        <v>4.2</v>
      </c>
      <c r="AW17" s="51"/>
      <c r="AX17" s="51"/>
      <c r="AY17" s="51"/>
    </row>
    <row r="18" spans="1:51" s="52" customFormat="1" ht="15" customHeight="1">
      <c r="A18" s="50">
        <v>2005</v>
      </c>
      <c r="B18" s="32">
        <v>-7.8</v>
      </c>
      <c r="C18" s="32">
        <v>-0.1</v>
      </c>
      <c r="D18" s="32">
        <v>8.1</v>
      </c>
      <c r="E18" s="32">
        <v>2.9</v>
      </c>
      <c r="F18" s="32">
        <v>-7.3</v>
      </c>
      <c r="G18" s="32">
        <v>5.5</v>
      </c>
      <c r="H18" s="32">
        <v>73.3</v>
      </c>
      <c r="I18" s="32">
        <v>0</v>
      </c>
      <c r="J18" s="32">
        <v>4.0999999999999996</v>
      </c>
      <c r="K18" s="32">
        <v>-1.5</v>
      </c>
      <c r="L18" s="32">
        <v>0.3</v>
      </c>
      <c r="M18" s="32">
        <v>6.2</v>
      </c>
      <c r="N18" s="32">
        <v>-0.6</v>
      </c>
      <c r="O18" s="32">
        <v>-0.4</v>
      </c>
      <c r="P18" s="32">
        <v>-4.4000000000000004</v>
      </c>
      <c r="Q18" s="32">
        <v>-5.2</v>
      </c>
      <c r="R18" s="32">
        <v>-7.5</v>
      </c>
      <c r="S18" s="32">
        <v>7.7</v>
      </c>
      <c r="T18" s="32">
        <v>0.8</v>
      </c>
      <c r="U18" s="32">
        <v>2.5</v>
      </c>
      <c r="V18" s="32">
        <v>1.7</v>
      </c>
      <c r="W18" s="32">
        <v>2.5</v>
      </c>
      <c r="X18" s="32">
        <v>4.9000000000000004</v>
      </c>
      <c r="Y18" s="32">
        <v>3.5</v>
      </c>
      <c r="Z18" s="32">
        <v>2.8</v>
      </c>
      <c r="AA18" s="32">
        <v>2.2999999999999998</v>
      </c>
      <c r="AB18" s="32">
        <v>8</v>
      </c>
      <c r="AC18" s="32">
        <v>2.4</v>
      </c>
      <c r="AD18" s="32">
        <v>9</v>
      </c>
      <c r="AE18" s="32">
        <v>6.5</v>
      </c>
      <c r="AF18" s="32">
        <v>6.9</v>
      </c>
      <c r="AG18" s="32">
        <v>11.1</v>
      </c>
      <c r="AH18" s="32">
        <v>9.3000000000000007</v>
      </c>
      <c r="AI18" s="32">
        <v>5.3</v>
      </c>
      <c r="AJ18" s="32">
        <v>6.3</v>
      </c>
      <c r="AK18" s="32">
        <v>6.3</v>
      </c>
      <c r="AL18" s="32">
        <v>5.7</v>
      </c>
      <c r="AM18" s="32">
        <v>8.4</v>
      </c>
      <c r="AN18" s="32">
        <v>1.5</v>
      </c>
      <c r="AO18" s="32">
        <v>3.5</v>
      </c>
      <c r="AP18" s="32">
        <v>-0.5</v>
      </c>
      <c r="AQ18" s="32">
        <v>5.7</v>
      </c>
      <c r="AR18" s="32">
        <v>5</v>
      </c>
      <c r="AS18" s="32">
        <v>0</v>
      </c>
      <c r="AT18" s="32">
        <v>3.3</v>
      </c>
      <c r="AU18" s="32">
        <v>10.3</v>
      </c>
      <c r="AV18" s="32">
        <v>4.0999999999999996</v>
      </c>
      <c r="AW18" s="51"/>
      <c r="AX18" s="51"/>
      <c r="AY18" s="51"/>
    </row>
    <row r="19" spans="1:51" s="52" customFormat="1" ht="15" customHeight="1">
      <c r="A19" s="50">
        <v>2006</v>
      </c>
      <c r="B19" s="32">
        <v>2.6</v>
      </c>
      <c r="C19" s="32">
        <v>4.5999999999999996</v>
      </c>
      <c r="D19" s="32">
        <v>22.1</v>
      </c>
      <c r="E19" s="32">
        <v>1.8</v>
      </c>
      <c r="F19" s="32">
        <v>0.9</v>
      </c>
      <c r="G19" s="32">
        <v>8</v>
      </c>
      <c r="H19" s="32">
        <v>14.4</v>
      </c>
      <c r="I19" s="32">
        <v>-1.4</v>
      </c>
      <c r="J19" s="32">
        <v>-5.5</v>
      </c>
      <c r="K19" s="32">
        <v>0.9</v>
      </c>
      <c r="L19" s="32">
        <v>9.1999999999999993</v>
      </c>
      <c r="M19" s="32">
        <v>1.8</v>
      </c>
      <c r="N19" s="32">
        <v>0.4</v>
      </c>
      <c r="O19" s="32">
        <v>6.9</v>
      </c>
      <c r="P19" s="32">
        <v>0.9</v>
      </c>
      <c r="Q19" s="32">
        <v>-0.6</v>
      </c>
      <c r="R19" s="32">
        <v>8.8000000000000007</v>
      </c>
      <c r="S19" s="32">
        <v>12</v>
      </c>
      <c r="T19" s="32">
        <v>1.5</v>
      </c>
      <c r="U19" s="32">
        <v>4.5999999999999996</v>
      </c>
      <c r="V19" s="32">
        <v>3.1</v>
      </c>
      <c r="W19" s="32">
        <v>8.1</v>
      </c>
      <c r="X19" s="32">
        <v>5.9</v>
      </c>
      <c r="Y19" s="32">
        <v>4.5999999999999996</v>
      </c>
      <c r="Z19" s="32">
        <v>9.1999999999999993</v>
      </c>
      <c r="AA19" s="32">
        <v>0.8</v>
      </c>
      <c r="AB19" s="32">
        <v>12</v>
      </c>
      <c r="AC19" s="32">
        <v>18.399999999999999</v>
      </c>
      <c r="AD19" s="32">
        <v>4.7</v>
      </c>
      <c r="AE19" s="32">
        <v>4</v>
      </c>
      <c r="AF19" s="32">
        <v>-1.4</v>
      </c>
      <c r="AG19" s="32">
        <v>31</v>
      </c>
      <c r="AH19" s="32">
        <v>2.4</v>
      </c>
      <c r="AI19" s="32">
        <v>7.8</v>
      </c>
      <c r="AJ19" s="32">
        <v>1.1000000000000001</v>
      </c>
      <c r="AK19" s="32">
        <v>1.7</v>
      </c>
      <c r="AL19" s="32">
        <v>0.9</v>
      </c>
      <c r="AM19" s="32">
        <v>-0.5</v>
      </c>
      <c r="AN19" s="32">
        <v>3.6</v>
      </c>
      <c r="AO19" s="32">
        <v>4.8</v>
      </c>
      <c r="AP19" s="32">
        <v>3.1</v>
      </c>
      <c r="AQ19" s="32">
        <v>6.6</v>
      </c>
      <c r="AR19" s="32">
        <v>3.8</v>
      </c>
      <c r="AS19" s="32">
        <v>0</v>
      </c>
      <c r="AT19" s="32">
        <v>4.4000000000000004</v>
      </c>
      <c r="AU19" s="32">
        <v>7.7</v>
      </c>
      <c r="AV19" s="32">
        <v>4.9000000000000004</v>
      </c>
      <c r="AW19" s="51"/>
      <c r="AX19" s="51"/>
      <c r="AY19" s="51"/>
    </row>
    <row r="20" spans="1:51" s="52" customFormat="1" ht="15" customHeight="1">
      <c r="A20" s="50">
        <v>2007</v>
      </c>
      <c r="B20" s="32">
        <v>-6.4</v>
      </c>
      <c r="C20" s="32">
        <v>5.3</v>
      </c>
      <c r="D20" s="32">
        <v>0.1</v>
      </c>
      <c r="E20" s="32">
        <v>-0.5</v>
      </c>
      <c r="F20" s="32">
        <v>4.0999999999999996</v>
      </c>
      <c r="G20" s="32">
        <v>4.2</v>
      </c>
      <c r="H20" s="32">
        <v>-12.8</v>
      </c>
      <c r="I20" s="32">
        <v>12</v>
      </c>
      <c r="J20" s="32">
        <v>19.3</v>
      </c>
      <c r="K20" s="32">
        <v>5.7</v>
      </c>
      <c r="L20" s="32">
        <v>7.9</v>
      </c>
      <c r="M20" s="32">
        <v>9.8000000000000007</v>
      </c>
      <c r="N20" s="32">
        <v>3.8</v>
      </c>
      <c r="O20" s="32">
        <v>12.3</v>
      </c>
      <c r="P20" s="32">
        <v>5.0999999999999996</v>
      </c>
      <c r="Q20" s="32">
        <v>6</v>
      </c>
      <c r="R20" s="32">
        <v>11.7</v>
      </c>
      <c r="S20" s="32">
        <v>4.3</v>
      </c>
      <c r="T20" s="32">
        <v>6.3</v>
      </c>
      <c r="U20" s="32">
        <v>6.5</v>
      </c>
      <c r="V20" s="32">
        <v>5.0999999999999996</v>
      </c>
      <c r="W20" s="32">
        <v>13.1</v>
      </c>
      <c r="X20" s="32">
        <v>4.5999999999999996</v>
      </c>
      <c r="Y20" s="32">
        <v>3.8</v>
      </c>
      <c r="Z20" s="32">
        <v>2.5</v>
      </c>
      <c r="AA20" s="32">
        <v>1.8</v>
      </c>
      <c r="AB20" s="32">
        <v>10.4</v>
      </c>
      <c r="AC20" s="32">
        <v>9.4</v>
      </c>
      <c r="AD20" s="32">
        <v>11.8</v>
      </c>
      <c r="AE20" s="32">
        <v>12.2</v>
      </c>
      <c r="AF20" s="32">
        <v>11.8</v>
      </c>
      <c r="AG20" s="32">
        <v>20.6</v>
      </c>
      <c r="AH20" s="32">
        <v>15.2</v>
      </c>
      <c r="AI20" s="32">
        <v>11.5</v>
      </c>
      <c r="AJ20" s="32">
        <v>2.2000000000000002</v>
      </c>
      <c r="AK20" s="32">
        <v>1.9</v>
      </c>
      <c r="AL20" s="32">
        <v>-1.2</v>
      </c>
      <c r="AM20" s="32">
        <v>6.2</v>
      </c>
      <c r="AN20" s="32">
        <v>9</v>
      </c>
      <c r="AO20" s="32">
        <v>8.1</v>
      </c>
      <c r="AP20" s="32">
        <v>2.1</v>
      </c>
      <c r="AQ20" s="32">
        <v>10.1</v>
      </c>
      <c r="AR20" s="32">
        <v>11.9</v>
      </c>
      <c r="AS20" s="32">
        <v>0</v>
      </c>
      <c r="AT20" s="32">
        <v>6</v>
      </c>
      <c r="AU20" s="32">
        <v>2.7</v>
      </c>
      <c r="AV20" s="32">
        <v>5.5</v>
      </c>
      <c r="AW20" s="51"/>
      <c r="AX20" s="51"/>
      <c r="AY20" s="51"/>
    </row>
    <row r="21" spans="1:51" s="52" customFormat="1" ht="15" customHeight="1">
      <c r="A21" s="50">
        <v>2008</v>
      </c>
      <c r="B21" s="32">
        <v>0.3</v>
      </c>
      <c r="C21" s="32">
        <v>-3.2</v>
      </c>
      <c r="D21" s="32">
        <v>-24.4</v>
      </c>
      <c r="E21" s="32">
        <v>4.3</v>
      </c>
      <c r="F21" s="32">
        <v>-2.7</v>
      </c>
      <c r="G21" s="32">
        <v>-9.8000000000000007</v>
      </c>
      <c r="H21" s="32">
        <v>19.7</v>
      </c>
      <c r="I21" s="32">
        <v>-13.1</v>
      </c>
      <c r="J21" s="32">
        <v>0.6</v>
      </c>
      <c r="K21" s="32">
        <v>-2.2000000000000002</v>
      </c>
      <c r="L21" s="32">
        <v>6.5</v>
      </c>
      <c r="M21" s="32">
        <v>-11.5</v>
      </c>
      <c r="N21" s="32">
        <v>4.5999999999999996</v>
      </c>
      <c r="O21" s="32">
        <v>4.3</v>
      </c>
      <c r="P21" s="32">
        <v>-8.6</v>
      </c>
      <c r="Q21" s="32">
        <v>6.5</v>
      </c>
      <c r="R21" s="32">
        <v>-16.2</v>
      </c>
      <c r="S21" s="32">
        <v>2.2999999999999998</v>
      </c>
      <c r="T21" s="32">
        <v>2.2999999999999998</v>
      </c>
      <c r="U21" s="32">
        <v>1.6</v>
      </c>
      <c r="V21" s="32">
        <v>2.6</v>
      </c>
      <c r="W21" s="32">
        <v>-0.1</v>
      </c>
      <c r="X21" s="32">
        <v>0.3</v>
      </c>
      <c r="Y21" s="32">
        <v>3.1</v>
      </c>
      <c r="Z21" s="32">
        <v>1</v>
      </c>
      <c r="AA21" s="32">
        <v>1.2</v>
      </c>
      <c r="AB21" s="32">
        <v>9.6</v>
      </c>
      <c r="AC21" s="32">
        <v>7.9</v>
      </c>
      <c r="AD21" s="32">
        <v>5.0999999999999996</v>
      </c>
      <c r="AE21" s="32">
        <v>7.6</v>
      </c>
      <c r="AF21" s="32">
        <v>9.8000000000000007</v>
      </c>
      <c r="AG21" s="32">
        <v>18.100000000000001</v>
      </c>
      <c r="AH21" s="32">
        <v>3.2</v>
      </c>
      <c r="AI21" s="32">
        <v>5.9</v>
      </c>
      <c r="AJ21" s="32">
        <v>3.4</v>
      </c>
      <c r="AK21" s="32">
        <v>3.1</v>
      </c>
      <c r="AL21" s="32">
        <v>5.2</v>
      </c>
      <c r="AM21" s="32">
        <v>0.3</v>
      </c>
      <c r="AN21" s="32">
        <v>7.8</v>
      </c>
      <c r="AO21" s="32">
        <v>9.3000000000000007</v>
      </c>
      <c r="AP21" s="32">
        <v>7.2</v>
      </c>
      <c r="AQ21" s="32">
        <v>12.1</v>
      </c>
      <c r="AR21" s="32">
        <v>7.3</v>
      </c>
      <c r="AS21" s="32">
        <v>0</v>
      </c>
      <c r="AT21" s="32">
        <v>2.6</v>
      </c>
      <c r="AU21" s="32">
        <v>-1.6</v>
      </c>
      <c r="AV21" s="32">
        <v>2.1</v>
      </c>
      <c r="AW21" s="51"/>
      <c r="AX21" s="51"/>
      <c r="AY21" s="51"/>
    </row>
    <row r="22" spans="1:51" ht="15" customHeight="1">
      <c r="A22" s="50">
        <v>2009</v>
      </c>
      <c r="B22" s="32">
        <v>-2.7</v>
      </c>
      <c r="C22" s="32">
        <v>-3.5</v>
      </c>
      <c r="D22" s="32">
        <v>6.3</v>
      </c>
      <c r="E22" s="32">
        <v>5.5</v>
      </c>
      <c r="F22" s="32">
        <v>-4.9000000000000004</v>
      </c>
      <c r="G22" s="32">
        <v>-12.3</v>
      </c>
      <c r="H22" s="32">
        <v>-75.7</v>
      </c>
      <c r="I22" s="32">
        <v>-7.8</v>
      </c>
      <c r="J22" s="32">
        <v>6.3</v>
      </c>
      <c r="K22" s="32">
        <v>-3.5</v>
      </c>
      <c r="L22" s="32">
        <v>-15.6</v>
      </c>
      <c r="M22" s="32">
        <v>-35.6</v>
      </c>
      <c r="N22" s="32">
        <v>-5</v>
      </c>
      <c r="O22" s="32">
        <v>-7.8</v>
      </c>
      <c r="P22" s="32">
        <v>-15.4</v>
      </c>
      <c r="Q22" s="32">
        <v>3.7</v>
      </c>
      <c r="R22" s="32">
        <v>28.4</v>
      </c>
      <c r="S22" s="32">
        <v>5.6</v>
      </c>
      <c r="T22" s="32">
        <v>-7.2</v>
      </c>
      <c r="U22" s="32">
        <v>2.4</v>
      </c>
      <c r="V22" s="32">
        <v>2.1</v>
      </c>
      <c r="W22" s="32">
        <v>2.8</v>
      </c>
      <c r="X22" s="32">
        <v>2.8</v>
      </c>
      <c r="Y22" s="32">
        <v>0.1</v>
      </c>
      <c r="Z22" s="32">
        <v>2.2999999999999998</v>
      </c>
      <c r="AA22" s="32">
        <v>-3.3</v>
      </c>
      <c r="AB22" s="32">
        <v>6.7</v>
      </c>
      <c r="AC22" s="32">
        <v>-13.1</v>
      </c>
      <c r="AD22" s="32">
        <v>3.9</v>
      </c>
      <c r="AE22" s="32">
        <v>-0.3</v>
      </c>
      <c r="AF22" s="32">
        <v>-0.8</v>
      </c>
      <c r="AG22" s="32">
        <v>6.5</v>
      </c>
      <c r="AH22" s="32">
        <v>-6.7</v>
      </c>
      <c r="AI22" s="32">
        <v>0.8</v>
      </c>
      <c r="AJ22" s="32">
        <v>4</v>
      </c>
      <c r="AK22" s="32">
        <v>4.9000000000000004</v>
      </c>
      <c r="AL22" s="32">
        <v>3.5</v>
      </c>
      <c r="AM22" s="32">
        <v>3.8</v>
      </c>
      <c r="AN22" s="32">
        <v>1.7</v>
      </c>
      <c r="AO22" s="32">
        <v>2.8</v>
      </c>
      <c r="AP22" s="32">
        <v>2.7</v>
      </c>
      <c r="AQ22" s="32">
        <v>1.8</v>
      </c>
      <c r="AR22" s="32">
        <v>4.7</v>
      </c>
      <c r="AS22" s="32">
        <v>0</v>
      </c>
      <c r="AT22" s="32">
        <v>-0.4</v>
      </c>
      <c r="AU22" s="32">
        <v>-13.4</v>
      </c>
      <c r="AV22" s="32">
        <v>-2.1</v>
      </c>
    </row>
    <row r="23" spans="1:51" ht="15" customHeight="1">
      <c r="A23" s="50">
        <v>2010</v>
      </c>
      <c r="B23" s="32">
        <v>1.7</v>
      </c>
      <c r="C23" s="32">
        <v>6.2</v>
      </c>
      <c r="D23" s="32">
        <v>10.5</v>
      </c>
      <c r="E23" s="32">
        <v>0.7</v>
      </c>
      <c r="F23" s="32">
        <v>1.4</v>
      </c>
      <c r="G23" s="32">
        <v>17.2</v>
      </c>
      <c r="H23" s="32">
        <v>172.2</v>
      </c>
      <c r="I23" s="32">
        <v>18.2</v>
      </c>
      <c r="J23" s="32">
        <v>-8.6</v>
      </c>
      <c r="K23" s="32">
        <v>0.2</v>
      </c>
      <c r="L23" s="32">
        <v>5.9</v>
      </c>
      <c r="M23" s="32">
        <v>28.4</v>
      </c>
      <c r="N23" s="32">
        <v>6.1</v>
      </c>
      <c r="O23" s="32">
        <v>-1.9</v>
      </c>
      <c r="P23" s="32">
        <v>20.3</v>
      </c>
      <c r="Q23" s="32">
        <v>0.6</v>
      </c>
      <c r="R23" s="32">
        <v>-1.6</v>
      </c>
      <c r="S23" s="32">
        <v>14.9</v>
      </c>
      <c r="T23" s="32">
        <v>-5.6</v>
      </c>
      <c r="U23" s="32">
        <v>1.2</v>
      </c>
      <c r="V23" s="32">
        <v>-0.8</v>
      </c>
      <c r="W23" s="32">
        <v>5.9</v>
      </c>
      <c r="X23" s="32">
        <v>2.1</v>
      </c>
      <c r="Y23" s="32">
        <v>-4.0999999999999996</v>
      </c>
      <c r="Z23" s="32">
        <v>-2.6</v>
      </c>
      <c r="AA23" s="32">
        <v>-8.4</v>
      </c>
      <c r="AB23" s="32">
        <v>4.2</v>
      </c>
      <c r="AC23" s="32">
        <v>-5.2</v>
      </c>
      <c r="AD23" s="32">
        <v>10.4</v>
      </c>
      <c r="AE23" s="32">
        <v>1.4</v>
      </c>
      <c r="AF23" s="32">
        <v>-2</v>
      </c>
      <c r="AG23" s="32">
        <v>2.1</v>
      </c>
      <c r="AH23" s="32">
        <v>0.7</v>
      </c>
      <c r="AI23" s="32">
        <v>4.4000000000000004</v>
      </c>
      <c r="AJ23" s="32">
        <v>-0.4</v>
      </c>
      <c r="AK23" s="32">
        <v>-4.0999999999999996</v>
      </c>
      <c r="AL23" s="32">
        <v>1.9</v>
      </c>
      <c r="AM23" s="32">
        <v>1.7</v>
      </c>
      <c r="AN23" s="32">
        <v>4.3</v>
      </c>
      <c r="AO23" s="32">
        <v>3.6</v>
      </c>
      <c r="AP23" s="32">
        <v>2.7</v>
      </c>
      <c r="AQ23" s="32">
        <v>5.3</v>
      </c>
      <c r="AR23" s="32">
        <v>1.9</v>
      </c>
      <c r="AS23" s="32">
        <v>0</v>
      </c>
      <c r="AT23" s="32">
        <v>1.6</v>
      </c>
      <c r="AU23" s="32">
        <v>8.9</v>
      </c>
      <c r="AV23" s="32">
        <v>2.4</v>
      </c>
    </row>
    <row r="24" spans="1:51" ht="15" customHeight="1">
      <c r="A24" s="50">
        <v>2011</v>
      </c>
      <c r="B24" s="32">
        <v>-7.2</v>
      </c>
      <c r="C24" s="32">
        <v>-3.8</v>
      </c>
      <c r="D24" s="32">
        <v>-8.9</v>
      </c>
      <c r="E24" s="32">
        <v>-4.2</v>
      </c>
      <c r="F24" s="32">
        <v>0.6</v>
      </c>
      <c r="G24" s="32">
        <v>-7.5</v>
      </c>
      <c r="H24" s="32">
        <v>-28.1</v>
      </c>
      <c r="I24" s="32">
        <v>1</v>
      </c>
      <c r="J24" s="32">
        <v>0.1</v>
      </c>
      <c r="K24" s="32">
        <v>-4.0999999999999996</v>
      </c>
      <c r="L24" s="32">
        <v>-4.2</v>
      </c>
      <c r="M24" s="32">
        <v>-21.5</v>
      </c>
      <c r="N24" s="32">
        <v>-9.4</v>
      </c>
      <c r="O24" s="32">
        <v>-8.1999999999999993</v>
      </c>
      <c r="P24" s="32">
        <v>2.8</v>
      </c>
      <c r="Q24" s="32">
        <v>-1.7</v>
      </c>
      <c r="R24" s="32">
        <v>-4.5</v>
      </c>
      <c r="S24" s="32">
        <v>4.0999999999999996</v>
      </c>
      <c r="T24" s="32">
        <v>-8.1999999999999993</v>
      </c>
      <c r="U24" s="32">
        <v>0.9</v>
      </c>
      <c r="V24" s="32">
        <v>3.3</v>
      </c>
      <c r="W24" s="32">
        <v>-3.7</v>
      </c>
      <c r="X24" s="32">
        <v>-1.1000000000000001</v>
      </c>
      <c r="Y24" s="32">
        <v>-0.3</v>
      </c>
      <c r="Z24" s="32">
        <v>-7</v>
      </c>
      <c r="AA24" s="32">
        <v>0.2</v>
      </c>
      <c r="AB24" s="32">
        <v>3.4</v>
      </c>
      <c r="AC24" s="32">
        <v>3.7</v>
      </c>
      <c r="AD24" s="32">
        <v>-1.1000000000000001</v>
      </c>
      <c r="AE24" s="32">
        <v>-4</v>
      </c>
      <c r="AF24" s="32">
        <v>-3.5</v>
      </c>
      <c r="AG24" s="32">
        <v>-5.6</v>
      </c>
      <c r="AH24" s="32">
        <v>-5.4</v>
      </c>
      <c r="AI24" s="32">
        <v>-4</v>
      </c>
      <c r="AJ24" s="32">
        <v>-5.5</v>
      </c>
      <c r="AK24" s="32">
        <v>-5.0999999999999996</v>
      </c>
      <c r="AL24" s="32">
        <v>-8.1999999999999993</v>
      </c>
      <c r="AM24" s="32">
        <v>-5.6</v>
      </c>
      <c r="AN24" s="32">
        <v>6.9</v>
      </c>
      <c r="AO24" s="32">
        <v>-0.8</v>
      </c>
      <c r="AP24" s="32">
        <v>-1.4</v>
      </c>
      <c r="AQ24" s="32">
        <v>0.6</v>
      </c>
      <c r="AR24" s="32">
        <v>-2.6</v>
      </c>
      <c r="AS24" s="32">
        <v>0</v>
      </c>
      <c r="AT24" s="32">
        <v>-2.4</v>
      </c>
      <c r="AU24" s="32">
        <v>1.5</v>
      </c>
      <c r="AV24" s="32">
        <v>-2</v>
      </c>
    </row>
    <row r="25" spans="1:51" ht="15" customHeight="1">
      <c r="A25" s="50">
        <v>2012</v>
      </c>
      <c r="B25" s="32">
        <v>0.3</v>
      </c>
      <c r="C25" s="32">
        <v>-2.4</v>
      </c>
      <c r="D25" s="32">
        <v>-2.2000000000000002</v>
      </c>
      <c r="E25" s="32">
        <v>-1.9</v>
      </c>
      <c r="F25" s="32">
        <v>-0.3</v>
      </c>
      <c r="G25" s="32">
        <v>-7.5</v>
      </c>
      <c r="H25" s="32">
        <v>-17.5</v>
      </c>
      <c r="I25" s="32">
        <v>-17.5</v>
      </c>
      <c r="J25" s="32">
        <v>4.8</v>
      </c>
      <c r="K25" s="32">
        <v>-5</v>
      </c>
      <c r="L25" s="32">
        <v>-3.5</v>
      </c>
      <c r="M25" s="32">
        <v>-11.8</v>
      </c>
      <c r="N25" s="32">
        <v>-8.1</v>
      </c>
      <c r="O25" s="32">
        <v>7.3</v>
      </c>
      <c r="P25" s="32">
        <v>-4.5999999999999996</v>
      </c>
      <c r="Q25" s="32">
        <v>-3.8</v>
      </c>
      <c r="R25" s="32">
        <v>6.3</v>
      </c>
      <c r="S25" s="32">
        <v>0.6</v>
      </c>
      <c r="T25" s="32">
        <v>-15.3</v>
      </c>
      <c r="U25" s="32">
        <v>-0.8</v>
      </c>
      <c r="V25" s="32">
        <v>0</v>
      </c>
      <c r="W25" s="32">
        <v>-3.1</v>
      </c>
      <c r="X25" s="32">
        <v>-0.8</v>
      </c>
      <c r="Y25" s="32">
        <v>-5.2</v>
      </c>
      <c r="Z25" s="32">
        <v>-13.5</v>
      </c>
      <c r="AA25" s="32">
        <v>-5.4</v>
      </c>
      <c r="AB25" s="32">
        <v>0.4</v>
      </c>
      <c r="AC25" s="32">
        <v>-14.3</v>
      </c>
      <c r="AD25" s="32">
        <v>5</v>
      </c>
      <c r="AE25" s="32">
        <v>-6.8</v>
      </c>
      <c r="AF25" s="32">
        <v>-7.2</v>
      </c>
      <c r="AG25" s="32">
        <v>7.1</v>
      </c>
      <c r="AH25" s="32">
        <v>-10.1</v>
      </c>
      <c r="AI25" s="32">
        <v>-7.1</v>
      </c>
      <c r="AJ25" s="32">
        <v>-9</v>
      </c>
      <c r="AK25" s="32">
        <v>-10.7</v>
      </c>
      <c r="AL25" s="32">
        <v>-11.5</v>
      </c>
      <c r="AM25" s="32">
        <v>-5.6</v>
      </c>
      <c r="AN25" s="32">
        <v>0.9</v>
      </c>
      <c r="AO25" s="32">
        <v>-2.6</v>
      </c>
      <c r="AP25" s="32">
        <v>-12.5</v>
      </c>
      <c r="AQ25" s="32">
        <v>4.4000000000000004</v>
      </c>
      <c r="AR25" s="32">
        <v>-4.2</v>
      </c>
      <c r="AS25" s="32">
        <v>0</v>
      </c>
      <c r="AT25" s="32">
        <v>-4.5</v>
      </c>
      <c r="AU25" s="32">
        <v>-4</v>
      </c>
      <c r="AV25" s="32">
        <v>-4.4000000000000004</v>
      </c>
    </row>
    <row r="26" spans="1:51" ht="15" customHeight="1">
      <c r="A26" s="50">
        <v>2013</v>
      </c>
      <c r="B26" s="32">
        <v>10.3</v>
      </c>
      <c r="C26" s="32">
        <v>1.6</v>
      </c>
      <c r="D26" s="32">
        <v>-10.4</v>
      </c>
      <c r="E26" s="32">
        <v>4.5999999999999996</v>
      </c>
      <c r="F26" s="32">
        <v>5.6</v>
      </c>
      <c r="G26" s="32">
        <v>0.2</v>
      </c>
      <c r="H26" s="32">
        <v>-17.3</v>
      </c>
      <c r="I26" s="32">
        <v>5.5</v>
      </c>
      <c r="J26" s="32">
        <v>8.5</v>
      </c>
      <c r="K26" s="32">
        <v>-0.1</v>
      </c>
      <c r="L26" s="32">
        <v>1.9</v>
      </c>
      <c r="M26" s="32">
        <v>1.9</v>
      </c>
      <c r="N26" s="32">
        <v>4.0999999999999996</v>
      </c>
      <c r="O26" s="32">
        <v>5.2</v>
      </c>
      <c r="P26" s="32">
        <v>2.8</v>
      </c>
      <c r="Q26" s="32">
        <v>-0.8</v>
      </c>
      <c r="R26" s="32">
        <v>-0.2</v>
      </c>
      <c r="S26" s="32">
        <v>-1.8</v>
      </c>
      <c r="T26" s="32">
        <v>-5.6</v>
      </c>
      <c r="U26" s="32">
        <v>2.5</v>
      </c>
      <c r="V26" s="32">
        <v>3.2</v>
      </c>
      <c r="W26" s="32">
        <v>4</v>
      </c>
      <c r="X26" s="32">
        <v>-0.8</v>
      </c>
      <c r="Y26" s="32">
        <v>-3.7</v>
      </c>
      <c r="Z26" s="32">
        <v>1.1000000000000001</v>
      </c>
      <c r="AA26" s="32">
        <v>-10.199999999999999</v>
      </c>
      <c r="AB26" s="32">
        <v>5</v>
      </c>
      <c r="AC26" s="32">
        <v>-11</v>
      </c>
      <c r="AD26" s="32">
        <v>6.6</v>
      </c>
      <c r="AE26" s="32">
        <v>1.4</v>
      </c>
      <c r="AF26" s="32">
        <v>1.7</v>
      </c>
      <c r="AG26" s="32">
        <v>11.1</v>
      </c>
      <c r="AH26" s="32">
        <v>1.4</v>
      </c>
      <c r="AI26" s="32">
        <v>0.4</v>
      </c>
      <c r="AJ26" s="32">
        <v>4.5999999999999996</v>
      </c>
      <c r="AK26" s="32">
        <v>7.7</v>
      </c>
      <c r="AL26" s="32">
        <v>4.4000000000000004</v>
      </c>
      <c r="AM26" s="32">
        <v>0.8</v>
      </c>
      <c r="AN26" s="32">
        <v>2.1</v>
      </c>
      <c r="AO26" s="32">
        <v>-2.2000000000000002</v>
      </c>
      <c r="AP26" s="32">
        <v>-4.5999999999999996</v>
      </c>
      <c r="AQ26" s="32">
        <v>0</v>
      </c>
      <c r="AR26" s="32">
        <v>-3.9</v>
      </c>
      <c r="AS26" s="32">
        <v>0</v>
      </c>
      <c r="AT26" s="32">
        <v>1.8</v>
      </c>
      <c r="AU26" s="32">
        <v>-1.9</v>
      </c>
      <c r="AV26" s="32">
        <v>1.3</v>
      </c>
    </row>
    <row r="27" spans="1:51" ht="15" customHeight="1">
      <c r="A27" s="50">
        <v>2014</v>
      </c>
      <c r="B27" s="32">
        <v>0.6</v>
      </c>
      <c r="C27" s="32">
        <v>4.2</v>
      </c>
      <c r="D27" s="32">
        <v>-7</v>
      </c>
      <c r="E27" s="32">
        <v>6.7</v>
      </c>
      <c r="F27" s="32">
        <v>5.7</v>
      </c>
      <c r="G27" s="32">
        <v>-1.5</v>
      </c>
      <c r="H27" s="32">
        <v>-11</v>
      </c>
      <c r="I27" s="32">
        <v>-0.6</v>
      </c>
      <c r="J27" s="32">
        <v>-6.8</v>
      </c>
      <c r="K27" s="32">
        <v>1.5</v>
      </c>
      <c r="L27" s="32">
        <v>6.6</v>
      </c>
      <c r="M27" s="32">
        <v>-0.6</v>
      </c>
      <c r="N27" s="32">
        <v>0.2</v>
      </c>
      <c r="O27" s="32">
        <v>12</v>
      </c>
      <c r="P27" s="32">
        <v>3.9</v>
      </c>
      <c r="Q27" s="32">
        <v>3.8</v>
      </c>
      <c r="R27" s="32">
        <v>12</v>
      </c>
      <c r="S27" s="32">
        <v>-0.9</v>
      </c>
      <c r="T27" s="32">
        <v>-6.9</v>
      </c>
      <c r="U27" s="32">
        <v>0.7</v>
      </c>
      <c r="V27" s="32">
        <v>0.4</v>
      </c>
      <c r="W27" s="32">
        <v>-0.9</v>
      </c>
      <c r="X27" s="32">
        <v>3.3</v>
      </c>
      <c r="Y27" s="32">
        <v>-0.5</v>
      </c>
      <c r="Z27" s="32">
        <v>0.1</v>
      </c>
      <c r="AA27" s="32">
        <v>-5.3</v>
      </c>
      <c r="AB27" s="32">
        <v>6.4</v>
      </c>
      <c r="AC27" s="32">
        <v>-2.1</v>
      </c>
      <c r="AD27" s="32">
        <v>1.7</v>
      </c>
      <c r="AE27" s="32">
        <v>7.1</v>
      </c>
      <c r="AF27" s="32">
        <v>7.9</v>
      </c>
      <c r="AG27" s="32">
        <v>19.399999999999999</v>
      </c>
      <c r="AH27" s="32">
        <v>2.8</v>
      </c>
      <c r="AI27" s="32">
        <v>6</v>
      </c>
      <c r="AJ27" s="32">
        <v>-1.7</v>
      </c>
      <c r="AK27" s="32">
        <v>-5.0999999999999996</v>
      </c>
      <c r="AL27" s="32">
        <v>0</v>
      </c>
      <c r="AM27" s="32">
        <v>1.3</v>
      </c>
      <c r="AN27" s="32">
        <v>0.8</v>
      </c>
      <c r="AO27" s="32">
        <v>2.4</v>
      </c>
      <c r="AP27" s="32">
        <v>6.8</v>
      </c>
      <c r="AQ27" s="32">
        <v>1.3</v>
      </c>
      <c r="AR27" s="32">
        <v>0.6</v>
      </c>
      <c r="AS27" s="32">
        <v>0</v>
      </c>
      <c r="AT27" s="32">
        <v>0.9</v>
      </c>
      <c r="AU27" s="32">
        <v>5.9</v>
      </c>
      <c r="AV27" s="32">
        <v>1.5</v>
      </c>
    </row>
    <row r="28" spans="1:51" ht="15" customHeight="1">
      <c r="A28" s="17">
        <v>2015</v>
      </c>
      <c r="B28" s="32">
        <v>5</v>
      </c>
      <c r="C28" s="32">
        <v>8</v>
      </c>
      <c r="D28" s="32">
        <v>-5.5</v>
      </c>
      <c r="E28" s="32">
        <v>3</v>
      </c>
      <c r="F28" s="32">
        <v>4.5999999999999996</v>
      </c>
      <c r="G28" s="32">
        <v>9.5</v>
      </c>
      <c r="H28" s="32">
        <v>213.5</v>
      </c>
      <c r="I28" s="32">
        <v>24.7</v>
      </c>
      <c r="J28" s="32">
        <v>11.2</v>
      </c>
      <c r="K28" s="32">
        <v>6.9</v>
      </c>
      <c r="L28" s="32">
        <v>-2</v>
      </c>
      <c r="M28" s="32">
        <v>3.5</v>
      </c>
      <c r="N28" s="32">
        <v>1.9</v>
      </c>
      <c r="O28" s="32">
        <v>0.9</v>
      </c>
      <c r="P28" s="32">
        <v>5.2</v>
      </c>
      <c r="Q28" s="32">
        <v>5</v>
      </c>
      <c r="R28" s="32">
        <v>20.100000000000001</v>
      </c>
      <c r="S28" s="32">
        <v>-1.6</v>
      </c>
      <c r="T28" s="32">
        <v>1.5</v>
      </c>
      <c r="U28" s="32">
        <v>4</v>
      </c>
      <c r="V28" s="32">
        <v>2.6</v>
      </c>
      <c r="W28" s="32">
        <v>7.5</v>
      </c>
      <c r="X28" s="32">
        <v>4.5999999999999996</v>
      </c>
      <c r="Y28" s="32">
        <v>2.8</v>
      </c>
      <c r="Z28" s="32">
        <v>-0.4</v>
      </c>
      <c r="AA28" s="32">
        <v>3.7</v>
      </c>
      <c r="AB28" s="32">
        <v>3.1</v>
      </c>
      <c r="AC28" s="32">
        <v>2.5</v>
      </c>
      <c r="AD28" s="32">
        <v>1.9</v>
      </c>
      <c r="AE28" s="32">
        <v>1.5</v>
      </c>
      <c r="AF28" s="32">
        <v>-3</v>
      </c>
      <c r="AG28" s="32">
        <v>-6.1</v>
      </c>
      <c r="AH28" s="32">
        <v>9.4</v>
      </c>
      <c r="AI28" s="32">
        <v>5</v>
      </c>
      <c r="AJ28" s="32">
        <v>1.6</v>
      </c>
      <c r="AK28" s="32">
        <v>1.8</v>
      </c>
      <c r="AL28" s="32">
        <v>-0.4</v>
      </c>
      <c r="AM28" s="32">
        <v>2.2999999999999998</v>
      </c>
      <c r="AN28" s="32">
        <v>6.5</v>
      </c>
      <c r="AO28" s="32">
        <v>3.8</v>
      </c>
      <c r="AP28" s="32">
        <v>12.1</v>
      </c>
      <c r="AQ28" s="32">
        <v>2.7</v>
      </c>
      <c r="AR28" s="32">
        <v>-2.5</v>
      </c>
      <c r="AS28" s="32">
        <v>0</v>
      </c>
      <c r="AT28" s="32">
        <v>3.6</v>
      </c>
      <c r="AU28" s="32">
        <v>5.8</v>
      </c>
      <c r="AV28" s="32">
        <v>3.8</v>
      </c>
    </row>
    <row r="29" spans="1:51" ht="15" customHeight="1">
      <c r="A29" s="17">
        <v>2016</v>
      </c>
      <c r="B29" s="32">
        <v>2.1</v>
      </c>
      <c r="C29" s="32">
        <v>3.3</v>
      </c>
      <c r="D29" s="32">
        <v>6.6</v>
      </c>
      <c r="E29" s="32">
        <v>5.9</v>
      </c>
      <c r="F29" s="32">
        <v>4.3</v>
      </c>
      <c r="G29" s="32">
        <v>-0.8</v>
      </c>
      <c r="H29" s="32">
        <v>-29.6</v>
      </c>
      <c r="I29" s="32">
        <v>8.4</v>
      </c>
      <c r="J29" s="32">
        <v>3.2</v>
      </c>
      <c r="K29" s="32">
        <v>4.5</v>
      </c>
      <c r="L29" s="32">
        <v>12.4</v>
      </c>
      <c r="M29" s="32">
        <v>11.2</v>
      </c>
      <c r="N29" s="32">
        <v>1.4</v>
      </c>
      <c r="O29" s="32">
        <v>2.9</v>
      </c>
      <c r="P29" s="32">
        <v>3.7</v>
      </c>
      <c r="Q29" s="32">
        <v>1.6</v>
      </c>
      <c r="R29" s="32">
        <v>1.2</v>
      </c>
      <c r="S29" s="32">
        <v>-0.3</v>
      </c>
      <c r="T29" s="32">
        <v>2.1</v>
      </c>
      <c r="U29" s="32">
        <v>3.4</v>
      </c>
      <c r="V29" s="32">
        <v>1.8</v>
      </c>
      <c r="W29" s="32">
        <v>1.9</v>
      </c>
      <c r="X29" s="32">
        <v>9.5</v>
      </c>
      <c r="Y29" s="32">
        <v>5.6</v>
      </c>
      <c r="Z29" s="32">
        <v>4.5</v>
      </c>
      <c r="AA29" s="32">
        <v>1.5</v>
      </c>
      <c r="AB29" s="32">
        <v>11.5</v>
      </c>
      <c r="AC29" s="32">
        <v>1.2</v>
      </c>
      <c r="AD29" s="32">
        <v>4.8</v>
      </c>
      <c r="AE29" s="32">
        <v>6.6</v>
      </c>
      <c r="AF29" s="32">
        <v>3.1</v>
      </c>
      <c r="AG29" s="32">
        <v>4</v>
      </c>
      <c r="AH29" s="32">
        <v>7.3</v>
      </c>
      <c r="AI29" s="32">
        <v>9.6</v>
      </c>
      <c r="AJ29" s="32">
        <v>2.7</v>
      </c>
      <c r="AK29" s="32">
        <v>1.2</v>
      </c>
      <c r="AL29" s="32">
        <v>1.3</v>
      </c>
      <c r="AM29" s="32">
        <v>5</v>
      </c>
      <c r="AN29" s="32">
        <v>8.1999999999999993</v>
      </c>
      <c r="AO29" s="32">
        <v>2.4</v>
      </c>
      <c r="AP29" s="32">
        <v>7.1</v>
      </c>
      <c r="AQ29" s="32">
        <v>0.3</v>
      </c>
      <c r="AR29" s="32">
        <v>1.1000000000000001</v>
      </c>
      <c r="AS29" s="32">
        <v>1</v>
      </c>
      <c r="AT29" s="32">
        <v>3.5</v>
      </c>
      <c r="AU29" s="32">
        <v>5.6</v>
      </c>
      <c r="AV29" s="32">
        <v>3.8</v>
      </c>
    </row>
    <row r="30" spans="1:51" ht="15" customHeight="1">
      <c r="A30" s="17">
        <v>2017</v>
      </c>
      <c r="B30" s="32">
        <v>6.6</v>
      </c>
      <c r="C30" s="32">
        <v>3.6</v>
      </c>
      <c r="D30" s="32">
        <v>14.1</v>
      </c>
      <c r="E30" s="32">
        <v>1.4</v>
      </c>
      <c r="F30" s="32">
        <v>1.9</v>
      </c>
      <c r="G30" s="32">
        <v>3</v>
      </c>
      <c r="H30" s="32">
        <v>98.4</v>
      </c>
      <c r="I30" s="32">
        <v>-1.3</v>
      </c>
      <c r="J30" s="32">
        <v>13.5</v>
      </c>
      <c r="K30" s="32">
        <v>5.4</v>
      </c>
      <c r="L30" s="32">
        <v>9.9</v>
      </c>
      <c r="M30" s="32">
        <v>8.1999999999999993</v>
      </c>
      <c r="N30" s="32">
        <v>7.8</v>
      </c>
      <c r="O30" s="32">
        <v>4.5</v>
      </c>
      <c r="P30" s="32">
        <v>11.9</v>
      </c>
      <c r="Q30" s="32">
        <v>8.6999999999999993</v>
      </c>
      <c r="R30" s="32">
        <v>-10.7</v>
      </c>
      <c r="S30" s="32">
        <v>-1.7</v>
      </c>
      <c r="T30" s="32">
        <v>5.2</v>
      </c>
      <c r="U30" s="32">
        <v>4.5999999999999996</v>
      </c>
      <c r="V30" s="32">
        <v>-0.1</v>
      </c>
      <c r="W30" s="32">
        <v>8.3000000000000007</v>
      </c>
      <c r="X30" s="32">
        <v>13.4</v>
      </c>
      <c r="Y30" s="32">
        <v>5.2</v>
      </c>
      <c r="Z30" s="32">
        <v>7.8</v>
      </c>
      <c r="AA30" s="32">
        <v>-4.8</v>
      </c>
      <c r="AB30" s="32">
        <v>16.3</v>
      </c>
      <c r="AC30" s="32">
        <v>2</v>
      </c>
      <c r="AD30" s="32">
        <v>4.5999999999999996</v>
      </c>
      <c r="AE30" s="32">
        <v>9.5</v>
      </c>
      <c r="AF30" s="32">
        <v>9.1999999999999993</v>
      </c>
      <c r="AG30" s="32">
        <v>-6.3</v>
      </c>
      <c r="AH30" s="32">
        <v>9.5</v>
      </c>
      <c r="AI30" s="32">
        <v>11.4</v>
      </c>
      <c r="AJ30" s="32">
        <v>4.0999999999999996</v>
      </c>
      <c r="AK30" s="32">
        <v>2</v>
      </c>
      <c r="AL30" s="32">
        <v>3.7</v>
      </c>
      <c r="AM30" s="32">
        <v>5.7</v>
      </c>
      <c r="AN30" s="32">
        <v>10.199999999999999</v>
      </c>
      <c r="AO30" s="32">
        <v>7.2</v>
      </c>
      <c r="AP30" s="32">
        <v>15.9</v>
      </c>
      <c r="AQ30" s="32">
        <v>4.7</v>
      </c>
      <c r="AR30" s="32">
        <v>1.6</v>
      </c>
      <c r="AS30" s="32">
        <v>1</v>
      </c>
      <c r="AT30" s="32">
        <v>4.7</v>
      </c>
      <c r="AU30" s="32">
        <v>7.4</v>
      </c>
      <c r="AV30" s="32">
        <v>5.0999999999999996</v>
      </c>
    </row>
    <row r="31" spans="1:51" ht="15" customHeight="1">
      <c r="A31" s="5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51" ht="15" customHeight="1">
      <c r="A32" s="5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5" customHeight="1">
      <c r="A33" s="5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ht="15" customHeight="1">
      <c r="A34" s="5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ht="15" customHeight="1">
      <c r="A35" s="5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ht="15" customHeight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</sheetData>
  <mergeCells count="13">
    <mergeCell ref="AJ7:AN7"/>
    <mergeCell ref="AO7:AS7"/>
    <mergeCell ref="C6:S6"/>
    <mergeCell ref="U6:X6"/>
    <mergeCell ref="Y6:AB6"/>
    <mergeCell ref="AE6:AI6"/>
    <mergeCell ref="AJ6:AN6"/>
    <mergeCell ref="AO6:AS6"/>
    <mergeCell ref="A6:A7"/>
    <mergeCell ref="C7:S7"/>
    <mergeCell ref="U7:X7"/>
    <mergeCell ref="Y7:AB7"/>
    <mergeCell ref="AE7:AI7"/>
  </mergeCells>
  <phoneticPr fontId="29" type="noConversion"/>
  <conditionalFormatting sqref="P1:P2 T3 T37:T65536">
    <cfRule type="cellIs" dxfId="23" priority="7" stopIfTrue="1" operator="between">
      <formula>-1</formula>
      <formula>1</formula>
    </cfRule>
    <cfRule type="cellIs" dxfId="22" priority="8" stopIfTrue="1" operator="notBetween">
      <formula>-1</formula>
      <formula>1</formula>
    </cfRule>
  </conditionalFormatting>
  <conditionalFormatting sqref="P2:P3 T4 T37:T65536">
    <cfRule type="cellIs" dxfId="21" priority="5" stopIfTrue="1" operator="between">
      <formula>-1</formula>
      <formula>1</formula>
    </cfRule>
    <cfRule type="cellIs" dxfId="20" priority="6" stopIfTrue="1" operator="notBetween">
      <formula>-1</formula>
      <formula>1</formula>
    </cfRule>
  </conditionalFormatting>
  <conditionalFormatting sqref="P3:P4 T5 T37:T65536">
    <cfRule type="cellIs" dxfId="19" priority="3" stopIfTrue="1" operator="between">
      <formula>-1</formula>
      <formula>1</formula>
    </cfRule>
    <cfRule type="cellIs" dxfId="18" priority="4" stopIfTrue="1" operator="notBetween">
      <formula>-1</formula>
      <formula>1</formula>
    </cfRule>
  </conditionalFormatting>
  <conditionalFormatting sqref="P3:P4 T5">
    <cfRule type="cellIs" dxfId="17" priority="1" stopIfTrue="1" operator="between">
      <formula>-1</formula>
      <formula>1</formula>
    </cfRule>
    <cfRule type="cellIs" dxfId="16" priority="2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L57"/>
  <sheetViews>
    <sheetView showGridLines="0" workbookViewId="0">
      <pane xSplit="1" ySplit="8" topLeftCell="AF17" activePane="bottomRight" state="frozen"/>
      <selection pane="topRight" activeCell="B1" sqref="B1"/>
      <selection pane="bottomLeft" activeCell="A9" sqref="A9"/>
      <selection pane="bottomRight" activeCell="A9" sqref="A9:AV30"/>
    </sheetView>
  </sheetViews>
  <sheetFormatPr defaultColWidth="7" defaultRowHeight="12.75"/>
  <cols>
    <col min="1" max="1" width="10.7109375" style="27" customWidth="1"/>
    <col min="2" max="2" width="11.7109375" style="27" customWidth="1"/>
    <col min="3" max="3" width="9.28515625" style="27" customWidth="1"/>
    <col min="4" max="10" width="9.28515625" style="28" customWidth="1"/>
    <col min="11" max="11" width="9.28515625" style="53" customWidth="1"/>
    <col min="12" max="19" width="9.28515625" style="28" customWidth="1"/>
    <col min="20" max="20" width="12.7109375" style="28" customWidth="1"/>
    <col min="21" max="23" width="9.28515625" style="28" customWidth="1"/>
    <col min="24" max="24" width="10.28515625" style="28" customWidth="1"/>
    <col min="25" max="28" width="9.28515625" style="28" customWidth="1"/>
    <col min="29" max="30" width="12.7109375" style="28" customWidth="1"/>
    <col min="31" max="45" width="9.28515625" style="28" customWidth="1"/>
    <col min="46" max="46" width="11.7109375" style="28" customWidth="1"/>
    <col min="47" max="47" width="14.28515625" style="28" bestFit="1" customWidth="1"/>
    <col min="48" max="48" width="11.7109375" style="28" customWidth="1"/>
    <col min="49" max="49" width="4.28515625" style="28" bestFit="1" customWidth="1"/>
    <col min="50" max="51" width="3.5703125" style="28" bestFit="1" customWidth="1"/>
    <col min="52" max="112" width="9.28515625" style="28" customWidth="1"/>
    <col min="113" max="115" width="11.7109375" style="27" customWidth="1"/>
    <col min="116" max="117" width="7" style="56"/>
    <col min="118" max="16384" width="7" style="28"/>
  </cols>
  <sheetData>
    <row r="1" spans="1:246" s="7" customFormat="1" ht="12.4" customHeight="1">
      <c r="A1" s="8" t="s">
        <v>108</v>
      </c>
      <c r="B1" s="9"/>
    </row>
    <row r="2" spans="1:246" s="11" customFormat="1" ht="12.4" customHeight="1">
      <c r="A2" s="8" t="s">
        <v>102</v>
      </c>
      <c r="B2" s="10"/>
    </row>
    <row r="3" spans="1:246" s="7" customFormat="1" ht="6" customHeight="1">
      <c r="A3" s="12"/>
    </row>
    <row r="4" spans="1:246" s="9" customFormat="1" ht="12.4" customHeight="1">
      <c r="A4" s="13" t="s">
        <v>5</v>
      </c>
      <c r="B4" s="13"/>
    </row>
    <row r="5" spans="1:246" ht="6" customHeight="1">
      <c r="A5" s="33"/>
      <c r="D5" s="34"/>
      <c r="E5" s="34"/>
      <c r="F5" s="34"/>
      <c r="G5" s="34"/>
      <c r="H5" s="34"/>
      <c r="I5" s="34"/>
      <c r="J5" s="34"/>
      <c r="K5" s="35"/>
      <c r="M5" s="34"/>
      <c r="N5" s="35"/>
      <c r="P5" s="34"/>
      <c r="Q5" s="35"/>
      <c r="S5" s="34"/>
      <c r="T5" s="35"/>
      <c r="U5" s="34"/>
      <c r="W5" s="35"/>
      <c r="Y5" s="34"/>
      <c r="Z5" s="35"/>
      <c r="AB5" s="34"/>
      <c r="AC5" s="35"/>
      <c r="AD5" s="34"/>
      <c r="AF5" s="35"/>
      <c r="AH5" s="34"/>
      <c r="AI5" s="35"/>
      <c r="AK5" s="34"/>
      <c r="AL5" s="35"/>
      <c r="AN5" s="35"/>
      <c r="AP5" s="34"/>
      <c r="AQ5" s="35"/>
      <c r="AS5" s="34"/>
      <c r="AT5" s="35"/>
      <c r="AU5" s="35"/>
      <c r="AW5" s="34"/>
      <c r="AX5" s="35"/>
      <c r="AZ5" s="34"/>
      <c r="BA5" s="35"/>
      <c r="BC5" s="34"/>
      <c r="BD5" s="35"/>
      <c r="BF5" s="34"/>
      <c r="BG5" s="35"/>
      <c r="BJ5" s="34"/>
      <c r="BK5" s="35"/>
      <c r="BM5" s="34"/>
      <c r="BN5" s="35"/>
      <c r="BO5" s="34"/>
      <c r="BP5" s="35"/>
      <c r="BR5" s="34"/>
      <c r="BS5" s="35"/>
      <c r="BU5" s="34"/>
      <c r="BV5" s="35"/>
      <c r="BW5" s="35"/>
      <c r="BX5" s="34"/>
      <c r="BY5" s="35"/>
      <c r="CA5" s="34"/>
      <c r="CB5" s="35"/>
      <c r="CC5" s="34"/>
      <c r="CD5" s="35"/>
      <c r="CF5" s="34"/>
      <c r="CG5" s="35"/>
      <c r="CI5" s="34"/>
      <c r="CJ5" s="35"/>
      <c r="CL5" s="34"/>
      <c r="CM5" s="35"/>
      <c r="CN5" s="35"/>
      <c r="CP5" s="35"/>
      <c r="CQ5" s="34"/>
      <c r="CS5" s="34"/>
      <c r="CT5" s="35"/>
      <c r="CU5" s="35"/>
      <c r="CW5" s="34"/>
      <c r="CX5" s="35"/>
      <c r="CZ5" s="34"/>
      <c r="DA5" s="35"/>
      <c r="DC5" s="34"/>
      <c r="DD5" s="35"/>
      <c r="DF5" s="34"/>
      <c r="DG5" s="35"/>
      <c r="DH5" s="35"/>
      <c r="DI5" s="33"/>
      <c r="DJ5" s="33"/>
      <c r="DK5" s="33"/>
      <c r="DO5" s="34"/>
      <c r="DP5" s="35"/>
      <c r="DR5" s="34"/>
      <c r="DS5" s="35"/>
      <c r="DU5" s="34"/>
      <c r="DV5" s="35"/>
      <c r="DX5" s="34"/>
      <c r="DY5" s="35"/>
      <c r="EA5" s="34"/>
      <c r="EB5" s="35"/>
      <c r="ED5" s="34"/>
      <c r="EE5" s="35"/>
      <c r="EG5" s="34"/>
      <c r="EH5" s="35"/>
      <c r="EJ5" s="34"/>
      <c r="EK5" s="35"/>
      <c r="EM5" s="34"/>
      <c r="EN5" s="35"/>
      <c r="EP5" s="34"/>
      <c r="EQ5" s="35"/>
      <c r="ES5" s="34"/>
      <c r="ET5" s="35"/>
      <c r="EV5" s="34"/>
      <c r="EW5" s="35"/>
      <c r="EY5" s="34"/>
      <c r="EZ5" s="35"/>
      <c r="FB5" s="34"/>
      <c r="FC5" s="35"/>
      <c r="FE5" s="34"/>
      <c r="FF5" s="35"/>
      <c r="FH5" s="34"/>
      <c r="FI5" s="35"/>
      <c r="FK5" s="34"/>
      <c r="FL5" s="35"/>
      <c r="FN5" s="34"/>
      <c r="FO5" s="35"/>
      <c r="FQ5" s="34"/>
      <c r="FR5" s="35"/>
      <c r="FT5" s="34"/>
      <c r="FU5" s="35"/>
      <c r="FW5" s="34"/>
      <c r="FX5" s="35"/>
      <c r="FZ5" s="34"/>
      <c r="GA5" s="35"/>
      <c r="GC5" s="34"/>
      <c r="GD5" s="35"/>
      <c r="GF5" s="34"/>
      <c r="GG5" s="35"/>
      <c r="GI5" s="34"/>
      <c r="GJ5" s="35"/>
      <c r="GL5" s="34"/>
      <c r="GM5" s="35"/>
      <c r="GO5" s="34"/>
      <c r="GP5" s="35"/>
      <c r="GR5" s="34"/>
      <c r="GS5" s="35"/>
      <c r="GU5" s="34"/>
      <c r="GV5" s="35"/>
      <c r="GX5" s="34"/>
      <c r="GY5" s="35"/>
      <c r="HA5" s="34"/>
      <c r="HB5" s="35"/>
      <c r="HD5" s="34"/>
      <c r="HE5" s="35"/>
      <c r="HG5" s="34"/>
      <c r="HH5" s="35"/>
      <c r="HJ5" s="34"/>
      <c r="HK5" s="35"/>
      <c r="HM5" s="34"/>
      <c r="HN5" s="35"/>
      <c r="HP5" s="34"/>
      <c r="HQ5" s="35"/>
      <c r="HS5" s="34"/>
      <c r="HT5" s="35"/>
      <c r="HV5" s="34"/>
      <c r="HW5" s="35"/>
      <c r="HY5" s="34"/>
      <c r="HZ5" s="35"/>
      <c r="IB5" s="34"/>
      <c r="IC5" s="35"/>
      <c r="IE5" s="34"/>
      <c r="IF5" s="35"/>
      <c r="IH5" s="34"/>
      <c r="II5" s="35"/>
      <c r="IK5" s="34"/>
      <c r="IL5" s="35"/>
    </row>
    <row r="6" spans="1:246" s="41" customFormat="1" ht="38.1" customHeight="1">
      <c r="A6" s="96" t="s">
        <v>81</v>
      </c>
      <c r="B6" s="36" t="s">
        <v>82</v>
      </c>
      <c r="C6" s="90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37" t="s">
        <v>84</v>
      </c>
      <c r="U6" s="93" t="s">
        <v>85</v>
      </c>
      <c r="V6" s="94"/>
      <c r="W6" s="94"/>
      <c r="X6" s="103"/>
      <c r="Y6" s="100" t="s">
        <v>122</v>
      </c>
      <c r="Z6" s="91"/>
      <c r="AA6" s="91"/>
      <c r="AB6" s="101"/>
      <c r="AC6" s="39" t="s">
        <v>123</v>
      </c>
      <c r="AD6" s="36" t="s">
        <v>124</v>
      </c>
      <c r="AE6" s="93" t="s">
        <v>125</v>
      </c>
      <c r="AF6" s="94"/>
      <c r="AG6" s="94"/>
      <c r="AH6" s="94"/>
      <c r="AI6" s="103"/>
      <c r="AJ6" s="102" t="s">
        <v>126</v>
      </c>
      <c r="AK6" s="94"/>
      <c r="AL6" s="94"/>
      <c r="AM6" s="94"/>
      <c r="AN6" s="103"/>
      <c r="AO6" s="102" t="s">
        <v>127</v>
      </c>
      <c r="AP6" s="94"/>
      <c r="AQ6" s="94"/>
      <c r="AR6" s="94"/>
      <c r="AS6" s="95"/>
      <c r="AT6" s="54" t="s">
        <v>97</v>
      </c>
      <c r="AU6" s="54" t="s">
        <v>98</v>
      </c>
      <c r="AV6" s="54" t="s">
        <v>17</v>
      </c>
      <c r="AW6" s="40"/>
      <c r="AX6" s="40"/>
      <c r="AZ6" s="42"/>
      <c r="BA6" s="42"/>
      <c r="BC6" s="42"/>
      <c r="BD6" s="42"/>
      <c r="BF6" s="42"/>
      <c r="BG6" s="42"/>
      <c r="BI6" s="42"/>
      <c r="BJ6" s="42"/>
      <c r="BL6" s="42"/>
      <c r="BM6" s="42"/>
      <c r="BO6" s="42"/>
      <c r="BP6" s="42"/>
      <c r="BR6" s="42"/>
      <c r="BS6" s="42"/>
      <c r="BU6" s="42"/>
      <c r="BV6" s="42"/>
      <c r="BX6" s="42"/>
      <c r="BY6" s="42"/>
      <c r="CA6" s="42"/>
      <c r="CB6" s="42"/>
      <c r="CD6" s="42"/>
      <c r="CE6" s="42"/>
      <c r="CG6" s="42"/>
      <c r="CH6" s="42"/>
      <c r="CJ6" s="42"/>
      <c r="CK6" s="42"/>
      <c r="CM6" s="42"/>
      <c r="CN6" s="42"/>
      <c r="CP6" s="42"/>
      <c r="CQ6" s="42"/>
      <c r="CS6" s="42"/>
      <c r="CT6" s="42"/>
      <c r="CV6" s="42"/>
      <c r="CW6" s="42"/>
      <c r="CY6" s="42"/>
      <c r="CZ6" s="42"/>
      <c r="DB6" s="42"/>
      <c r="DC6" s="42"/>
      <c r="DE6" s="42"/>
      <c r="DF6" s="42"/>
      <c r="DH6" s="42"/>
      <c r="DI6" s="42"/>
      <c r="DK6" s="42"/>
      <c r="DL6" s="42"/>
      <c r="DN6" s="42"/>
      <c r="DO6" s="42"/>
      <c r="DQ6" s="42"/>
      <c r="DR6" s="42"/>
      <c r="DT6" s="42"/>
      <c r="DU6" s="42"/>
      <c r="DW6" s="42"/>
      <c r="DX6" s="42"/>
      <c r="DZ6" s="42"/>
      <c r="EA6" s="42"/>
      <c r="EC6" s="42"/>
      <c r="ED6" s="42"/>
      <c r="EF6" s="42"/>
      <c r="EG6" s="42"/>
      <c r="EI6" s="42"/>
      <c r="EJ6" s="42"/>
      <c r="EL6" s="42"/>
      <c r="EM6" s="42"/>
      <c r="EO6" s="42"/>
      <c r="EP6" s="42"/>
      <c r="ER6" s="42"/>
      <c r="ES6" s="42"/>
      <c r="EU6" s="42"/>
      <c r="EV6" s="42"/>
      <c r="EX6" s="42"/>
      <c r="EY6" s="42"/>
      <c r="FA6" s="42"/>
      <c r="FB6" s="42"/>
      <c r="FD6" s="42"/>
      <c r="FE6" s="42"/>
      <c r="FG6" s="42"/>
      <c r="FH6" s="42"/>
      <c r="FJ6" s="42"/>
      <c r="FK6" s="42"/>
      <c r="FM6" s="42"/>
      <c r="FN6" s="42"/>
      <c r="FP6" s="42"/>
      <c r="FQ6" s="42"/>
      <c r="FS6" s="42"/>
      <c r="FT6" s="42"/>
      <c r="FV6" s="42"/>
      <c r="FW6" s="42"/>
    </row>
    <row r="7" spans="1:246" s="41" customFormat="1" ht="45" customHeight="1" thickBot="1">
      <c r="A7" s="97"/>
      <c r="B7" s="43" t="s">
        <v>86</v>
      </c>
      <c r="C7" s="98" t="s">
        <v>87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9"/>
      <c r="T7" s="38" t="s">
        <v>88</v>
      </c>
      <c r="U7" s="98" t="s">
        <v>89</v>
      </c>
      <c r="V7" s="88"/>
      <c r="W7" s="88"/>
      <c r="X7" s="108"/>
      <c r="Y7" s="104" t="s">
        <v>90</v>
      </c>
      <c r="Z7" s="105"/>
      <c r="AA7" s="105"/>
      <c r="AB7" s="106"/>
      <c r="AC7" s="45" t="s">
        <v>91</v>
      </c>
      <c r="AD7" s="44" t="s">
        <v>92</v>
      </c>
      <c r="AE7" s="98" t="s">
        <v>93</v>
      </c>
      <c r="AF7" s="88"/>
      <c r="AG7" s="88"/>
      <c r="AH7" s="88"/>
      <c r="AI7" s="108"/>
      <c r="AJ7" s="107" t="s">
        <v>94</v>
      </c>
      <c r="AK7" s="88"/>
      <c r="AL7" s="88"/>
      <c r="AM7" s="88"/>
      <c r="AN7" s="108"/>
      <c r="AO7" s="107" t="s">
        <v>95</v>
      </c>
      <c r="AP7" s="88"/>
      <c r="AQ7" s="88"/>
      <c r="AR7" s="88"/>
      <c r="AS7" s="89"/>
      <c r="AT7" s="55" t="s">
        <v>99</v>
      </c>
      <c r="AU7" s="55" t="s">
        <v>80</v>
      </c>
      <c r="AV7" s="55" t="s">
        <v>30</v>
      </c>
      <c r="AW7" s="40"/>
      <c r="AX7" s="40"/>
      <c r="AZ7" s="42"/>
      <c r="BA7" s="42"/>
      <c r="BC7" s="42"/>
      <c r="BD7" s="42"/>
      <c r="BF7" s="42"/>
      <c r="BG7" s="42"/>
      <c r="BI7" s="42"/>
      <c r="BJ7" s="42"/>
      <c r="BL7" s="42"/>
      <c r="BM7" s="42"/>
      <c r="BO7" s="42"/>
      <c r="BP7" s="42"/>
      <c r="BR7" s="42"/>
      <c r="BS7" s="42"/>
      <c r="BU7" s="42"/>
      <c r="BV7" s="42"/>
      <c r="BX7" s="42"/>
      <c r="BY7" s="42"/>
      <c r="CA7" s="42"/>
      <c r="CB7" s="42"/>
      <c r="CD7" s="42"/>
      <c r="CE7" s="42"/>
      <c r="CG7" s="42"/>
      <c r="CH7" s="42"/>
      <c r="CJ7" s="42"/>
      <c r="CK7" s="42"/>
      <c r="CM7" s="42"/>
      <c r="CN7" s="42"/>
      <c r="CP7" s="42"/>
      <c r="CQ7" s="42"/>
      <c r="CS7" s="42"/>
      <c r="CT7" s="42"/>
      <c r="CV7" s="42"/>
      <c r="CW7" s="42"/>
      <c r="CY7" s="42"/>
      <c r="CZ7" s="42"/>
      <c r="DB7" s="42"/>
      <c r="DC7" s="42"/>
      <c r="DE7" s="42"/>
      <c r="DF7" s="42"/>
      <c r="DH7" s="42"/>
      <c r="DI7" s="42"/>
      <c r="DK7" s="42"/>
      <c r="DL7" s="42"/>
      <c r="DN7" s="42"/>
      <c r="DO7" s="42"/>
      <c r="DQ7" s="42"/>
      <c r="DR7" s="42"/>
      <c r="DT7" s="42"/>
      <c r="DU7" s="42"/>
      <c r="DW7" s="42"/>
      <c r="DX7" s="42"/>
      <c r="DZ7" s="42"/>
      <c r="EA7" s="42"/>
      <c r="EC7" s="42"/>
      <c r="ED7" s="42"/>
      <c r="EF7" s="42"/>
      <c r="EG7" s="42"/>
      <c r="EI7" s="42"/>
      <c r="EJ7" s="42"/>
      <c r="EL7" s="42"/>
      <c r="EM7" s="42"/>
      <c r="EO7" s="42"/>
      <c r="EP7" s="42"/>
      <c r="ER7" s="42"/>
      <c r="ES7" s="42"/>
      <c r="EU7" s="42"/>
      <c r="EV7" s="42"/>
      <c r="EX7" s="42"/>
      <c r="EY7" s="42"/>
      <c r="FA7" s="42"/>
      <c r="FB7" s="42"/>
      <c r="FD7" s="42"/>
      <c r="FE7" s="42"/>
      <c r="FG7" s="42"/>
      <c r="FH7" s="42"/>
      <c r="FJ7" s="42"/>
      <c r="FK7" s="42"/>
      <c r="FM7" s="42"/>
      <c r="FN7" s="42"/>
      <c r="FP7" s="42"/>
      <c r="FQ7" s="42"/>
      <c r="FS7" s="42"/>
      <c r="FT7" s="42"/>
      <c r="FV7" s="42"/>
      <c r="FW7" s="42"/>
    </row>
    <row r="8" spans="1:246" s="30" customFormat="1" ht="15" customHeight="1">
      <c r="A8" s="46" t="s">
        <v>40</v>
      </c>
      <c r="B8" s="46" t="s">
        <v>41</v>
      </c>
      <c r="C8" s="47"/>
      <c r="D8" s="48" t="s">
        <v>42</v>
      </c>
      <c r="E8" s="48" t="s">
        <v>43</v>
      </c>
      <c r="F8" s="48" t="s">
        <v>44</v>
      </c>
      <c r="G8" s="48" t="s">
        <v>45</v>
      </c>
      <c r="H8" s="48" t="s">
        <v>46</v>
      </c>
      <c r="I8" s="48" t="s">
        <v>47</v>
      </c>
      <c r="J8" s="48" t="s">
        <v>76</v>
      </c>
      <c r="K8" s="48" t="s">
        <v>48</v>
      </c>
      <c r="L8" s="48" t="s">
        <v>49</v>
      </c>
      <c r="M8" s="48" t="s">
        <v>77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54</v>
      </c>
      <c r="S8" s="48" t="s">
        <v>55</v>
      </c>
      <c r="T8" s="48" t="s">
        <v>56</v>
      </c>
      <c r="U8" s="47"/>
      <c r="V8" s="48" t="s">
        <v>57</v>
      </c>
      <c r="W8" s="48" t="s">
        <v>58</v>
      </c>
      <c r="X8" s="48" t="s">
        <v>59</v>
      </c>
      <c r="Y8" s="47"/>
      <c r="Z8" s="48" t="s">
        <v>78</v>
      </c>
      <c r="AA8" s="48" t="s">
        <v>60</v>
      </c>
      <c r="AB8" s="48" t="s">
        <v>61</v>
      </c>
      <c r="AC8" s="48" t="s">
        <v>62</v>
      </c>
      <c r="AD8" s="48" t="s">
        <v>63</v>
      </c>
      <c r="AE8" s="47"/>
      <c r="AF8" s="48" t="s">
        <v>64</v>
      </c>
      <c r="AG8" s="48" t="s">
        <v>65</v>
      </c>
      <c r="AH8" s="48" t="s">
        <v>66</v>
      </c>
      <c r="AI8" s="48" t="s">
        <v>67</v>
      </c>
      <c r="AJ8" s="47"/>
      <c r="AK8" s="48" t="s">
        <v>68</v>
      </c>
      <c r="AL8" s="48" t="s">
        <v>69</v>
      </c>
      <c r="AM8" s="48" t="s">
        <v>70</v>
      </c>
      <c r="AN8" s="48" t="s">
        <v>71</v>
      </c>
      <c r="AO8" s="47"/>
      <c r="AP8" s="48" t="s">
        <v>72</v>
      </c>
      <c r="AQ8" s="48" t="s">
        <v>73</v>
      </c>
      <c r="AR8" s="48" t="s">
        <v>74</v>
      </c>
      <c r="AS8" s="49" t="s">
        <v>75</v>
      </c>
      <c r="AT8" s="54"/>
      <c r="AU8" s="54"/>
      <c r="AV8" s="54"/>
    </row>
    <row r="9" spans="1:246" s="52" customFormat="1" ht="15" customHeight="1">
      <c r="A9" s="50">
        <v>1996</v>
      </c>
      <c r="B9" s="32">
        <v>4.5999999999999996</v>
      </c>
      <c r="C9" s="32">
        <v>9.8000000000000007</v>
      </c>
      <c r="D9" s="32">
        <v>-2.4</v>
      </c>
      <c r="E9" s="32">
        <v>1</v>
      </c>
      <c r="F9" s="32">
        <v>1.4</v>
      </c>
      <c r="G9" s="32">
        <v>6.4</v>
      </c>
      <c r="H9" s="32">
        <v>-33.9</v>
      </c>
      <c r="I9" s="32">
        <v>3.9</v>
      </c>
      <c r="J9" s="32">
        <v>2.8</v>
      </c>
      <c r="K9" s="32">
        <v>10.3</v>
      </c>
      <c r="L9" s="32">
        <v>-0.9</v>
      </c>
      <c r="M9" s="32">
        <v>11.5</v>
      </c>
      <c r="N9" s="32">
        <v>11.8</v>
      </c>
      <c r="O9" s="32">
        <v>2.9</v>
      </c>
      <c r="P9" s="32">
        <v>158.1</v>
      </c>
      <c r="Q9" s="32">
        <v>6.9</v>
      </c>
      <c r="R9" s="32">
        <v>7.8</v>
      </c>
      <c r="S9" s="32">
        <v>4.7</v>
      </c>
      <c r="T9" s="32">
        <v>1.2</v>
      </c>
      <c r="U9" s="32">
        <v>0.7</v>
      </c>
      <c r="V9" s="32">
        <v>1.7</v>
      </c>
      <c r="W9" s="32">
        <v>0.9</v>
      </c>
      <c r="X9" s="32">
        <v>-3.4</v>
      </c>
      <c r="Y9" s="32">
        <v>0.6</v>
      </c>
      <c r="Z9" s="32">
        <v>1.4</v>
      </c>
      <c r="AA9" s="32">
        <v>0.5</v>
      </c>
      <c r="AB9" s="32">
        <v>0.3</v>
      </c>
      <c r="AC9" s="32">
        <v>3.6</v>
      </c>
      <c r="AD9" s="32">
        <v>1.1000000000000001</v>
      </c>
      <c r="AE9" s="32">
        <v>1.3</v>
      </c>
      <c r="AF9" s="32">
        <v>1</v>
      </c>
      <c r="AG9" s="32">
        <v>5.4</v>
      </c>
      <c r="AH9" s="32">
        <v>1.1000000000000001</v>
      </c>
      <c r="AI9" s="32">
        <v>1.4</v>
      </c>
      <c r="AJ9" s="32">
        <v>0.4</v>
      </c>
      <c r="AK9" s="32">
        <v>3.3</v>
      </c>
      <c r="AL9" s="32">
        <v>-2.7</v>
      </c>
      <c r="AM9" s="32">
        <v>2.1</v>
      </c>
      <c r="AN9" s="32">
        <v>-7.4</v>
      </c>
      <c r="AO9" s="32">
        <v>3.8</v>
      </c>
      <c r="AP9" s="32">
        <v>4.0999999999999996</v>
      </c>
      <c r="AQ9" s="32">
        <v>1.1000000000000001</v>
      </c>
      <c r="AR9" s="32">
        <v>7</v>
      </c>
      <c r="AS9" s="32">
        <v>0</v>
      </c>
      <c r="AT9" s="32">
        <v>3.1</v>
      </c>
      <c r="AU9" s="32">
        <v>6.2</v>
      </c>
      <c r="AV9" s="32">
        <v>3.5</v>
      </c>
      <c r="AW9" s="51"/>
      <c r="AX9" s="51"/>
      <c r="AY9" s="51"/>
      <c r="AZ9" s="51"/>
      <c r="BA9" s="51"/>
    </row>
    <row r="10" spans="1:246" s="52" customFormat="1" ht="15" customHeight="1">
      <c r="A10" s="50">
        <v>1997</v>
      </c>
      <c r="B10" s="32">
        <v>-8.3000000000000007</v>
      </c>
      <c r="C10" s="32">
        <v>6</v>
      </c>
      <c r="D10" s="32">
        <v>13.5</v>
      </c>
      <c r="E10" s="32">
        <v>2.1</v>
      </c>
      <c r="F10" s="32">
        <v>2</v>
      </c>
      <c r="G10" s="32">
        <v>6.8</v>
      </c>
      <c r="H10" s="32">
        <v>41.4</v>
      </c>
      <c r="I10" s="32">
        <v>5.3</v>
      </c>
      <c r="J10" s="32">
        <v>6.6</v>
      </c>
      <c r="K10" s="32">
        <v>7.3</v>
      </c>
      <c r="L10" s="32">
        <v>9.3000000000000007</v>
      </c>
      <c r="M10" s="32">
        <v>6.5</v>
      </c>
      <c r="N10" s="32">
        <v>7.4</v>
      </c>
      <c r="O10" s="32">
        <v>7.6</v>
      </c>
      <c r="P10" s="32">
        <v>15.2</v>
      </c>
      <c r="Q10" s="32">
        <v>6.7</v>
      </c>
      <c r="R10" s="32">
        <v>2.4</v>
      </c>
      <c r="S10" s="32">
        <v>6.6</v>
      </c>
      <c r="T10" s="32">
        <v>7</v>
      </c>
      <c r="U10" s="32">
        <v>6.5</v>
      </c>
      <c r="V10" s="32">
        <v>7.7</v>
      </c>
      <c r="W10" s="32">
        <v>3.1</v>
      </c>
      <c r="X10" s="32">
        <v>5.2</v>
      </c>
      <c r="Y10" s="32">
        <v>2.8</v>
      </c>
      <c r="Z10" s="32">
        <v>7.5</v>
      </c>
      <c r="AA10" s="32">
        <v>1.4</v>
      </c>
      <c r="AB10" s="32">
        <v>3.6</v>
      </c>
      <c r="AC10" s="32">
        <v>10.5</v>
      </c>
      <c r="AD10" s="32">
        <v>2.5</v>
      </c>
      <c r="AE10" s="32">
        <v>3.7</v>
      </c>
      <c r="AF10" s="32">
        <v>3.8</v>
      </c>
      <c r="AG10" s="32">
        <v>7.6</v>
      </c>
      <c r="AH10" s="32">
        <v>2.9</v>
      </c>
      <c r="AI10" s="32">
        <v>3.6</v>
      </c>
      <c r="AJ10" s="32">
        <v>1.4</v>
      </c>
      <c r="AK10" s="32">
        <v>3.8</v>
      </c>
      <c r="AL10" s="32">
        <v>0.4</v>
      </c>
      <c r="AM10" s="32">
        <v>-0.8</v>
      </c>
      <c r="AN10" s="32">
        <v>-1.9</v>
      </c>
      <c r="AO10" s="32">
        <v>6.5</v>
      </c>
      <c r="AP10" s="32">
        <v>10.9</v>
      </c>
      <c r="AQ10" s="32">
        <v>2.5</v>
      </c>
      <c r="AR10" s="32">
        <v>7.3</v>
      </c>
      <c r="AS10" s="32">
        <v>0</v>
      </c>
      <c r="AT10" s="32">
        <v>4.3</v>
      </c>
      <c r="AU10" s="32">
        <v>4.9000000000000004</v>
      </c>
      <c r="AV10" s="32">
        <v>4.4000000000000004</v>
      </c>
      <c r="AW10" s="51"/>
      <c r="AX10" s="51"/>
      <c r="AY10" s="51"/>
    </row>
    <row r="11" spans="1:246" s="52" customFormat="1" ht="15" customHeight="1">
      <c r="A11" s="50">
        <v>1998</v>
      </c>
      <c r="B11" s="32">
        <v>-4.2</v>
      </c>
      <c r="C11" s="32">
        <v>2.9</v>
      </c>
      <c r="D11" s="32">
        <v>0.8</v>
      </c>
      <c r="E11" s="32">
        <v>1.8</v>
      </c>
      <c r="F11" s="32">
        <v>-0.1</v>
      </c>
      <c r="G11" s="32">
        <v>1.6</v>
      </c>
      <c r="H11" s="32">
        <v>-8.5</v>
      </c>
      <c r="I11" s="32">
        <v>-1.7</v>
      </c>
      <c r="J11" s="32">
        <v>1.1000000000000001</v>
      </c>
      <c r="K11" s="32">
        <v>2.8</v>
      </c>
      <c r="L11" s="32">
        <v>3.8</v>
      </c>
      <c r="M11" s="32">
        <v>6.6</v>
      </c>
      <c r="N11" s="32">
        <v>8.5</v>
      </c>
      <c r="O11" s="32">
        <v>1.1000000000000001</v>
      </c>
      <c r="P11" s="32">
        <v>4.5</v>
      </c>
      <c r="Q11" s="32">
        <v>5.7</v>
      </c>
      <c r="R11" s="32">
        <v>8.1999999999999993</v>
      </c>
      <c r="S11" s="32">
        <v>5.3</v>
      </c>
      <c r="T11" s="32">
        <v>5</v>
      </c>
      <c r="U11" s="32">
        <v>6</v>
      </c>
      <c r="V11" s="32">
        <v>6.2</v>
      </c>
      <c r="W11" s="32">
        <v>6.3</v>
      </c>
      <c r="X11" s="32">
        <v>4.5999999999999996</v>
      </c>
      <c r="Y11" s="32">
        <v>2.7</v>
      </c>
      <c r="Z11" s="32">
        <v>1.1000000000000001</v>
      </c>
      <c r="AA11" s="32">
        <v>3.6</v>
      </c>
      <c r="AB11" s="32">
        <v>0.7</v>
      </c>
      <c r="AC11" s="32">
        <v>13.6</v>
      </c>
      <c r="AD11" s="32">
        <v>0</v>
      </c>
      <c r="AE11" s="32">
        <v>2</v>
      </c>
      <c r="AF11" s="32">
        <v>2.5</v>
      </c>
      <c r="AG11" s="32">
        <v>2.4</v>
      </c>
      <c r="AH11" s="32">
        <v>-5.7</v>
      </c>
      <c r="AI11" s="32">
        <v>3.1</v>
      </c>
      <c r="AJ11" s="32">
        <v>4.8</v>
      </c>
      <c r="AK11" s="32">
        <v>8</v>
      </c>
      <c r="AL11" s="32">
        <v>2.8</v>
      </c>
      <c r="AM11" s="32">
        <v>3</v>
      </c>
      <c r="AN11" s="32">
        <v>-0.7</v>
      </c>
      <c r="AO11" s="32">
        <v>-3.4</v>
      </c>
      <c r="AP11" s="32">
        <v>-3</v>
      </c>
      <c r="AQ11" s="32">
        <v>-3.8</v>
      </c>
      <c r="AR11" s="32">
        <v>-3.2</v>
      </c>
      <c r="AS11" s="32">
        <v>0</v>
      </c>
      <c r="AT11" s="32">
        <v>4</v>
      </c>
      <c r="AU11" s="32">
        <v>10.6</v>
      </c>
      <c r="AV11" s="32">
        <v>4.8</v>
      </c>
      <c r="AW11" s="51"/>
      <c r="AX11" s="51"/>
      <c r="AY11" s="51"/>
    </row>
    <row r="12" spans="1:246" s="52" customFormat="1" ht="15" customHeight="1">
      <c r="A12" s="50">
        <v>1999</v>
      </c>
      <c r="B12" s="32">
        <v>5.6</v>
      </c>
      <c r="C12" s="32">
        <v>1.2</v>
      </c>
      <c r="D12" s="32">
        <v>1.5</v>
      </c>
      <c r="E12" s="32">
        <v>2.1</v>
      </c>
      <c r="F12" s="32">
        <v>-3.4</v>
      </c>
      <c r="G12" s="32">
        <v>-1.2</v>
      </c>
      <c r="H12" s="32">
        <v>-11.5</v>
      </c>
      <c r="I12" s="32">
        <v>0.9</v>
      </c>
      <c r="J12" s="32">
        <v>0.6</v>
      </c>
      <c r="K12" s="32">
        <v>4.5</v>
      </c>
      <c r="L12" s="32">
        <v>1</v>
      </c>
      <c r="M12" s="32">
        <v>16.5</v>
      </c>
      <c r="N12" s="32">
        <v>10.9</v>
      </c>
      <c r="O12" s="32">
        <v>4.7</v>
      </c>
      <c r="P12" s="32">
        <v>-3.5</v>
      </c>
      <c r="Q12" s="32">
        <v>-0.6</v>
      </c>
      <c r="R12" s="32">
        <v>3.5</v>
      </c>
      <c r="S12" s="32">
        <v>6.4</v>
      </c>
      <c r="T12" s="32">
        <v>2.2000000000000002</v>
      </c>
      <c r="U12" s="32">
        <v>5.2</v>
      </c>
      <c r="V12" s="32">
        <v>5</v>
      </c>
      <c r="W12" s="32">
        <v>9.1</v>
      </c>
      <c r="X12" s="32">
        <v>2.1</v>
      </c>
      <c r="Y12" s="32">
        <v>6.7</v>
      </c>
      <c r="Z12" s="32">
        <v>5.3</v>
      </c>
      <c r="AA12" s="32">
        <v>9.1999999999999993</v>
      </c>
      <c r="AB12" s="32">
        <v>-1.1000000000000001</v>
      </c>
      <c r="AC12" s="32">
        <v>12.7</v>
      </c>
      <c r="AD12" s="32">
        <v>1.1000000000000001</v>
      </c>
      <c r="AE12" s="32">
        <v>2.4</v>
      </c>
      <c r="AF12" s="32">
        <v>2.5</v>
      </c>
      <c r="AG12" s="32">
        <v>7.4</v>
      </c>
      <c r="AH12" s="32">
        <v>-1.1000000000000001</v>
      </c>
      <c r="AI12" s="32">
        <v>2.8</v>
      </c>
      <c r="AJ12" s="32">
        <v>1.5</v>
      </c>
      <c r="AK12" s="32">
        <v>1.5</v>
      </c>
      <c r="AL12" s="32">
        <v>0</v>
      </c>
      <c r="AM12" s="32">
        <v>5.0999999999999996</v>
      </c>
      <c r="AN12" s="32">
        <v>-1.9</v>
      </c>
      <c r="AO12" s="32">
        <v>0.6</v>
      </c>
      <c r="AP12" s="32">
        <v>2.6</v>
      </c>
      <c r="AQ12" s="32">
        <v>-0.1</v>
      </c>
      <c r="AR12" s="32">
        <v>-0.4</v>
      </c>
      <c r="AS12" s="32">
        <v>0</v>
      </c>
      <c r="AT12" s="32">
        <v>3.3</v>
      </c>
      <c r="AU12" s="32">
        <v>7.8</v>
      </c>
      <c r="AV12" s="32">
        <v>3.9</v>
      </c>
      <c r="AW12" s="51"/>
      <c r="AX12" s="51"/>
      <c r="AY12" s="51"/>
    </row>
    <row r="13" spans="1:246" s="52" customFormat="1" ht="15" customHeight="1">
      <c r="A13" s="50">
        <v>2000</v>
      </c>
      <c r="B13" s="32">
        <v>-4.9000000000000004</v>
      </c>
      <c r="C13" s="32">
        <v>2.8</v>
      </c>
      <c r="D13" s="32">
        <v>-0.7</v>
      </c>
      <c r="E13" s="32">
        <v>1</v>
      </c>
      <c r="F13" s="32">
        <v>-0.7</v>
      </c>
      <c r="G13" s="32">
        <v>2.8</v>
      </c>
      <c r="H13" s="32">
        <v>-7.4</v>
      </c>
      <c r="I13" s="32">
        <v>-0.7</v>
      </c>
      <c r="J13" s="32">
        <v>1.3</v>
      </c>
      <c r="K13" s="32">
        <v>2.2000000000000002</v>
      </c>
      <c r="L13" s="32">
        <v>6.9</v>
      </c>
      <c r="M13" s="32">
        <v>6.8</v>
      </c>
      <c r="N13" s="32">
        <v>6.8</v>
      </c>
      <c r="O13" s="32">
        <v>6.9</v>
      </c>
      <c r="P13" s="32">
        <v>2.4</v>
      </c>
      <c r="Q13" s="32">
        <v>4.5999999999999996</v>
      </c>
      <c r="R13" s="32">
        <v>5.2</v>
      </c>
      <c r="S13" s="32">
        <v>9.9</v>
      </c>
      <c r="T13" s="32">
        <v>6.7</v>
      </c>
      <c r="U13" s="32">
        <v>6.2</v>
      </c>
      <c r="V13" s="32">
        <v>4.7</v>
      </c>
      <c r="W13" s="32">
        <v>9.3000000000000007</v>
      </c>
      <c r="X13" s="32">
        <v>8.1999999999999993</v>
      </c>
      <c r="Y13" s="32">
        <v>6.1</v>
      </c>
      <c r="Z13" s="32">
        <v>-0.3</v>
      </c>
      <c r="AA13" s="32">
        <v>8.6999999999999993</v>
      </c>
      <c r="AB13" s="32">
        <v>3.3</v>
      </c>
      <c r="AC13" s="32">
        <v>0.4</v>
      </c>
      <c r="AD13" s="32">
        <v>1.6</v>
      </c>
      <c r="AE13" s="32">
        <v>2.5</v>
      </c>
      <c r="AF13" s="32">
        <v>2.2999999999999998</v>
      </c>
      <c r="AG13" s="32">
        <v>3</v>
      </c>
      <c r="AH13" s="32">
        <v>0.4</v>
      </c>
      <c r="AI13" s="32">
        <v>3.1</v>
      </c>
      <c r="AJ13" s="32">
        <v>3.5</v>
      </c>
      <c r="AK13" s="32">
        <v>2.7</v>
      </c>
      <c r="AL13" s="32">
        <v>2.6</v>
      </c>
      <c r="AM13" s="32">
        <v>6.5</v>
      </c>
      <c r="AN13" s="32">
        <v>4.8</v>
      </c>
      <c r="AO13" s="32">
        <v>9.1</v>
      </c>
      <c r="AP13" s="32">
        <v>11.8</v>
      </c>
      <c r="AQ13" s="32">
        <v>13</v>
      </c>
      <c r="AR13" s="32">
        <v>1.5</v>
      </c>
      <c r="AS13" s="32">
        <v>0</v>
      </c>
      <c r="AT13" s="32">
        <v>3.7</v>
      </c>
      <c r="AU13" s="32">
        <v>4.5999999999999996</v>
      </c>
      <c r="AV13" s="32">
        <v>3.8</v>
      </c>
      <c r="AW13" s="51"/>
      <c r="AX13" s="51"/>
      <c r="AY13" s="51"/>
    </row>
    <row r="14" spans="1:246" s="52" customFormat="1" ht="15" customHeight="1">
      <c r="A14" s="50">
        <v>2001</v>
      </c>
      <c r="B14" s="32">
        <v>-2.8</v>
      </c>
      <c r="C14" s="32">
        <v>1.7</v>
      </c>
      <c r="D14" s="32">
        <v>7.2</v>
      </c>
      <c r="E14" s="32">
        <v>0</v>
      </c>
      <c r="F14" s="32">
        <v>1.4</v>
      </c>
      <c r="G14" s="32">
        <v>1.4</v>
      </c>
      <c r="H14" s="32">
        <v>7.8</v>
      </c>
      <c r="I14" s="32">
        <v>-8</v>
      </c>
      <c r="J14" s="32">
        <v>0.3</v>
      </c>
      <c r="K14" s="32">
        <v>2.1</v>
      </c>
      <c r="L14" s="32">
        <v>1.5</v>
      </c>
      <c r="M14" s="32">
        <v>6.1</v>
      </c>
      <c r="N14" s="32">
        <v>-2.7</v>
      </c>
      <c r="O14" s="32">
        <v>0.2</v>
      </c>
      <c r="P14" s="32">
        <v>0.2</v>
      </c>
      <c r="Q14" s="32">
        <v>7.4</v>
      </c>
      <c r="R14" s="32">
        <v>4.0999999999999996</v>
      </c>
      <c r="S14" s="32">
        <v>-1</v>
      </c>
      <c r="T14" s="32">
        <v>2.2999999999999998</v>
      </c>
      <c r="U14" s="32">
        <v>0.8</v>
      </c>
      <c r="V14" s="32">
        <v>0.7</v>
      </c>
      <c r="W14" s="32">
        <v>1.3</v>
      </c>
      <c r="X14" s="32">
        <v>0.8</v>
      </c>
      <c r="Y14" s="32">
        <v>6.6</v>
      </c>
      <c r="Z14" s="32">
        <v>-7.7</v>
      </c>
      <c r="AA14" s="32">
        <v>13.3</v>
      </c>
      <c r="AB14" s="32">
        <v>-0.8</v>
      </c>
      <c r="AC14" s="32">
        <v>14.2</v>
      </c>
      <c r="AD14" s="32">
        <v>1.6</v>
      </c>
      <c r="AE14" s="32">
        <v>0.2</v>
      </c>
      <c r="AF14" s="32">
        <v>1.6</v>
      </c>
      <c r="AG14" s="32">
        <v>-7.2</v>
      </c>
      <c r="AH14" s="32">
        <v>3</v>
      </c>
      <c r="AI14" s="32">
        <v>-1.4</v>
      </c>
      <c r="AJ14" s="32">
        <v>2.6</v>
      </c>
      <c r="AK14" s="32">
        <v>2.2000000000000002</v>
      </c>
      <c r="AL14" s="32">
        <v>1.3</v>
      </c>
      <c r="AM14" s="32">
        <v>3.5</v>
      </c>
      <c r="AN14" s="32">
        <v>11.1</v>
      </c>
      <c r="AO14" s="32">
        <v>-4.2</v>
      </c>
      <c r="AP14" s="32">
        <v>-6.3</v>
      </c>
      <c r="AQ14" s="32">
        <v>-4.2</v>
      </c>
      <c r="AR14" s="32">
        <v>-1.7</v>
      </c>
      <c r="AS14" s="32">
        <v>0</v>
      </c>
      <c r="AT14" s="32">
        <v>2.2000000000000002</v>
      </c>
      <c r="AU14" s="32">
        <v>-0.1</v>
      </c>
      <c r="AV14" s="32">
        <v>1.9</v>
      </c>
      <c r="AW14" s="51"/>
      <c r="AX14" s="51"/>
      <c r="AY14" s="51"/>
    </row>
    <row r="15" spans="1:246" s="52" customFormat="1" ht="15" customHeight="1">
      <c r="A15" s="50">
        <v>2002</v>
      </c>
      <c r="B15" s="32">
        <v>3.7</v>
      </c>
      <c r="C15" s="32">
        <v>-1</v>
      </c>
      <c r="D15" s="32">
        <v>-10.3</v>
      </c>
      <c r="E15" s="32">
        <v>-0.5</v>
      </c>
      <c r="F15" s="32">
        <v>-5.0999999999999996</v>
      </c>
      <c r="G15" s="32">
        <v>-1.5</v>
      </c>
      <c r="H15" s="32">
        <v>38.700000000000003</v>
      </c>
      <c r="I15" s="32">
        <v>3</v>
      </c>
      <c r="J15" s="32">
        <v>2.8</v>
      </c>
      <c r="K15" s="32">
        <v>-3.8</v>
      </c>
      <c r="L15" s="32">
        <v>1.7</v>
      </c>
      <c r="M15" s="32">
        <v>10.3</v>
      </c>
      <c r="N15" s="32">
        <v>-7.2</v>
      </c>
      <c r="O15" s="32">
        <v>2.1</v>
      </c>
      <c r="P15" s="32">
        <v>0.5</v>
      </c>
      <c r="Q15" s="32">
        <v>-0.7</v>
      </c>
      <c r="R15" s="32">
        <v>-0.5</v>
      </c>
      <c r="S15" s="32">
        <v>1.6</v>
      </c>
      <c r="T15" s="32">
        <v>-4.7</v>
      </c>
      <c r="U15" s="32">
        <v>0.3</v>
      </c>
      <c r="V15" s="32">
        <v>0.7</v>
      </c>
      <c r="W15" s="32">
        <v>1.5</v>
      </c>
      <c r="X15" s="32">
        <v>-2</v>
      </c>
      <c r="Y15" s="32">
        <v>5.7</v>
      </c>
      <c r="Z15" s="32">
        <v>-2.5</v>
      </c>
      <c r="AA15" s="32">
        <v>7.1</v>
      </c>
      <c r="AB15" s="32">
        <v>9</v>
      </c>
      <c r="AC15" s="32">
        <v>6.7</v>
      </c>
      <c r="AD15" s="32">
        <v>-0.4</v>
      </c>
      <c r="AE15" s="32">
        <v>0.4</v>
      </c>
      <c r="AF15" s="32">
        <v>2.6</v>
      </c>
      <c r="AG15" s="32">
        <v>3.1</v>
      </c>
      <c r="AH15" s="32">
        <v>-6</v>
      </c>
      <c r="AI15" s="32">
        <v>-0.5</v>
      </c>
      <c r="AJ15" s="32">
        <v>1.7</v>
      </c>
      <c r="AK15" s="32">
        <v>3.6</v>
      </c>
      <c r="AL15" s="32">
        <v>1.2</v>
      </c>
      <c r="AM15" s="32">
        <v>1.1000000000000001</v>
      </c>
      <c r="AN15" s="32">
        <v>-6.1</v>
      </c>
      <c r="AO15" s="32">
        <v>1.8</v>
      </c>
      <c r="AP15" s="32">
        <v>0.4</v>
      </c>
      <c r="AQ15" s="32">
        <v>2.5</v>
      </c>
      <c r="AR15" s="32">
        <v>2.5</v>
      </c>
      <c r="AS15" s="32">
        <v>0</v>
      </c>
      <c r="AT15" s="32">
        <v>0.7</v>
      </c>
      <c r="AU15" s="32">
        <v>1.5</v>
      </c>
      <c r="AV15" s="32">
        <v>0.8</v>
      </c>
      <c r="AW15" s="51"/>
      <c r="AX15" s="51"/>
      <c r="AY15" s="51"/>
    </row>
    <row r="16" spans="1:246" s="52" customFormat="1" ht="15" customHeight="1">
      <c r="A16" s="50">
        <v>2003</v>
      </c>
      <c r="B16" s="32">
        <v>-2.2000000000000002</v>
      </c>
      <c r="C16" s="32">
        <v>0</v>
      </c>
      <c r="D16" s="32">
        <v>-4.5999999999999996</v>
      </c>
      <c r="E16" s="32">
        <v>2</v>
      </c>
      <c r="F16" s="32">
        <v>-4</v>
      </c>
      <c r="G16" s="32">
        <v>0.4</v>
      </c>
      <c r="H16" s="32">
        <v>3</v>
      </c>
      <c r="I16" s="32">
        <v>-0.3</v>
      </c>
      <c r="J16" s="32">
        <v>-5.2</v>
      </c>
      <c r="K16" s="32">
        <v>-3.1</v>
      </c>
      <c r="L16" s="32">
        <v>-2</v>
      </c>
      <c r="M16" s="32">
        <v>12.4</v>
      </c>
      <c r="N16" s="32">
        <v>-6.8</v>
      </c>
      <c r="O16" s="32">
        <v>-3.2</v>
      </c>
      <c r="P16" s="32">
        <v>0</v>
      </c>
      <c r="Q16" s="32">
        <v>-1.4</v>
      </c>
      <c r="R16" s="32">
        <v>8.1</v>
      </c>
      <c r="S16" s="32">
        <v>9.9</v>
      </c>
      <c r="T16" s="32">
        <v>-8.1</v>
      </c>
      <c r="U16" s="32">
        <v>-2.2999999999999998</v>
      </c>
      <c r="V16" s="32">
        <v>-2.1</v>
      </c>
      <c r="W16" s="32">
        <v>0.1</v>
      </c>
      <c r="X16" s="32">
        <v>-5.0999999999999996</v>
      </c>
      <c r="Y16" s="32">
        <v>0.6</v>
      </c>
      <c r="Z16" s="32">
        <v>-1.2</v>
      </c>
      <c r="AA16" s="32">
        <v>1.4</v>
      </c>
      <c r="AB16" s="32">
        <v>-0.2</v>
      </c>
      <c r="AC16" s="32">
        <v>7.1</v>
      </c>
      <c r="AD16" s="32">
        <v>-1.1000000000000001</v>
      </c>
      <c r="AE16" s="32">
        <v>-0.1</v>
      </c>
      <c r="AF16" s="32">
        <v>0.2</v>
      </c>
      <c r="AG16" s="32">
        <v>-6.3</v>
      </c>
      <c r="AH16" s="32">
        <v>1.4</v>
      </c>
      <c r="AI16" s="32">
        <v>-0.4</v>
      </c>
      <c r="AJ16" s="32">
        <v>0</v>
      </c>
      <c r="AK16" s="32">
        <v>0.8</v>
      </c>
      <c r="AL16" s="32">
        <v>-2</v>
      </c>
      <c r="AM16" s="32">
        <v>2.9</v>
      </c>
      <c r="AN16" s="32">
        <v>-4.5</v>
      </c>
      <c r="AO16" s="32">
        <v>0.7</v>
      </c>
      <c r="AP16" s="32">
        <v>2.1</v>
      </c>
      <c r="AQ16" s="32">
        <v>-0.6</v>
      </c>
      <c r="AR16" s="32">
        <v>1.1000000000000001</v>
      </c>
      <c r="AS16" s="32">
        <v>0</v>
      </c>
      <c r="AT16" s="32">
        <v>-0.8</v>
      </c>
      <c r="AU16" s="32">
        <v>-1.7</v>
      </c>
      <c r="AV16" s="32">
        <v>-0.9</v>
      </c>
      <c r="AW16" s="51"/>
      <c r="AX16" s="51"/>
      <c r="AY16" s="51"/>
    </row>
    <row r="17" spans="1:51" s="52" customFormat="1" ht="15" customHeight="1">
      <c r="A17" s="50">
        <v>2004</v>
      </c>
      <c r="B17" s="32">
        <v>5.7</v>
      </c>
      <c r="C17" s="32">
        <v>0.9</v>
      </c>
      <c r="D17" s="32">
        <v>3.2</v>
      </c>
      <c r="E17" s="32">
        <v>1.6</v>
      </c>
      <c r="F17" s="32">
        <v>-2.2999999999999998</v>
      </c>
      <c r="G17" s="32">
        <v>2.1</v>
      </c>
      <c r="H17" s="32">
        <v>-2.8</v>
      </c>
      <c r="I17" s="32">
        <v>0.2</v>
      </c>
      <c r="J17" s="32">
        <v>8.6999999999999993</v>
      </c>
      <c r="K17" s="32">
        <v>2.1</v>
      </c>
      <c r="L17" s="32">
        <v>0.8</v>
      </c>
      <c r="M17" s="32">
        <v>2.5</v>
      </c>
      <c r="N17" s="32">
        <v>-5.0999999999999996</v>
      </c>
      <c r="O17" s="32">
        <v>0.6</v>
      </c>
      <c r="P17" s="32">
        <v>-1.2</v>
      </c>
      <c r="Q17" s="32">
        <v>0.2</v>
      </c>
      <c r="R17" s="32">
        <v>3.1</v>
      </c>
      <c r="S17" s="32">
        <v>3</v>
      </c>
      <c r="T17" s="32">
        <v>-0.3</v>
      </c>
      <c r="U17" s="32">
        <v>3.1</v>
      </c>
      <c r="V17" s="32">
        <v>2.8</v>
      </c>
      <c r="W17" s="32">
        <v>6.6</v>
      </c>
      <c r="X17" s="32">
        <v>0.9</v>
      </c>
      <c r="Y17" s="32">
        <v>3.8</v>
      </c>
      <c r="Z17" s="32">
        <v>0.7</v>
      </c>
      <c r="AA17" s="32">
        <v>4.9000000000000004</v>
      </c>
      <c r="AB17" s="32">
        <v>3</v>
      </c>
      <c r="AC17" s="32">
        <v>7</v>
      </c>
      <c r="AD17" s="32">
        <v>-2.2999999999999998</v>
      </c>
      <c r="AE17" s="32">
        <v>2.5</v>
      </c>
      <c r="AF17" s="32">
        <v>1.7</v>
      </c>
      <c r="AG17" s="32">
        <v>3.9</v>
      </c>
      <c r="AH17" s="32">
        <v>1.4</v>
      </c>
      <c r="AI17" s="32">
        <v>3.3</v>
      </c>
      <c r="AJ17" s="32">
        <v>0.4</v>
      </c>
      <c r="AK17" s="32">
        <v>0.4</v>
      </c>
      <c r="AL17" s="32">
        <v>0</v>
      </c>
      <c r="AM17" s="32">
        <v>0.9</v>
      </c>
      <c r="AN17" s="32">
        <v>0.5</v>
      </c>
      <c r="AO17" s="32">
        <v>0.5</v>
      </c>
      <c r="AP17" s="32">
        <v>2.2000000000000002</v>
      </c>
      <c r="AQ17" s="32">
        <v>1.5</v>
      </c>
      <c r="AR17" s="32">
        <v>-2.7</v>
      </c>
      <c r="AS17" s="32">
        <v>0</v>
      </c>
      <c r="AT17" s="32">
        <v>1.7</v>
      </c>
      <c r="AU17" s="32">
        <v>2.6</v>
      </c>
      <c r="AV17" s="32">
        <v>1.8</v>
      </c>
      <c r="AW17" s="51"/>
      <c r="AX17" s="51"/>
      <c r="AY17" s="51"/>
    </row>
    <row r="18" spans="1:51" s="52" customFormat="1" ht="15" customHeight="1">
      <c r="A18" s="50">
        <v>2005</v>
      </c>
      <c r="B18" s="32">
        <v>-5.5</v>
      </c>
      <c r="C18" s="32">
        <v>-1.9</v>
      </c>
      <c r="D18" s="32">
        <v>0.4</v>
      </c>
      <c r="E18" s="32">
        <v>2.1</v>
      </c>
      <c r="F18" s="32">
        <v>-7.9</v>
      </c>
      <c r="G18" s="32">
        <v>1</v>
      </c>
      <c r="H18" s="32">
        <v>1.9</v>
      </c>
      <c r="I18" s="32">
        <v>-4.7</v>
      </c>
      <c r="J18" s="32">
        <v>1.9</v>
      </c>
      <c r="K18" s="32">
        <v>-0.1</v>
      </c>
      <c r="L18" s="32">
        <v>0.3</v>
      </c>
      <c r="M18" s="32">
        <v>5.6</v>
      </c>
      <c r="N18" s="32">
        <v>-2.7</v>
      </c>
      <c r="O18" s="32">
        <v>-2.2000000000000002</v>
      </c>
      <c r="P18" s="32">
        <v>0.6</v>
      </c>
      <c r="Q18" s="32">
        <v>-2.9</v>
      </c>
      <c r="R18" s="32">
        <v>-8.9</v>
      </c>
      <c r="S18" s="32">
        <v>4</v>
      </c>
      <c r="T18" s="32">
        <v>-3.6</v>
      </c>
      <c r="U18" s="32">
        <v>0.4</v>
      </c>
      <c r="V18" s="32">
        <v>0.1</v>
      </c>
      <c r="W18" s="32">
        <v>0.2</v>
      </c>
      <c r="X18" s="32">
        <v>1.6</v>
      </c>
      <c r="Y18" s="32">
        <v>3.8</v>
      </c>
      <c r="Z18" s="32">
        <v>1.2</v>
      </c>
      <c r="AA18" s="32">
        <v>4.7</v>
      </c>
      <c r="AB18" s="32">
        <v>3.2</v>
      </c>
      <c r="AC18" s="32">
        <v>2.4</v>
      </c>
      <c r="AD18" s="32">
        <v>2.2000000000000002</v>
      </c>
      <c r="AE18" s="32">
        <v>3.8</v>
      </c>
      <c r="AF18" s="32">
        <v>4.3</v>
      </c>
      <c r="AG18" s="32">
        <v>-1</v>
      </c>
      <c r="AH18" s="32">
        <v>4.5</v>
      </c>
      <c r="AI18" s="32">
        <v>3.5</v>
      </c>
      <c r="AJ18" s="32">
        <v>1.9</v>
      </c>
      <c r="AK18" s="32">
        <v>0.4</v>
      </c>
      <c r="AL18" s="32">
        <v>1.9</v>
      </c>
      <c r="AM18" s="32">
        <v>6.3</v>
      </c>
      <c r="AN18" s="32">
        <v>-4.4000000000000004</v>
      </c>
      <c r="AO18" s="32">
        <v>1.1000000000000001</v>
      </c>
      <c r="AP18" s="32">
        <v>-1.5</v>
      </c>
      <c r="AQ18" s="32">
        <v>2.4</v>
      </c>
      <c r="AR18" s="32">
        <v>2.4</v>
      </c>
      <c r="AS18" s="32">
        <v>0</v>
      </c>
      <c r="AT18" s="32">
        <v>0.5</v>
      </c>
      <c r="AU18" s="32">
        <v>2.8</v>
      </c>
      <c r="AV18" s="32">
        <v>0.8</v>
      </c>
      <c r="AW18" s="51"/>
      <c r="AX18" s="51"/>
      <c r="AY18" s="51"/>
    </row>
    <row r="19" spans="1:51" s="52" customFormat="1" ht="15" customHeight="1">
      <c r="A19" s="50">
        <v>2006</v>
      </c>
      <c r="B19" s="32">
        <v>2.6</v>
      </c>
      <c r="C19" s="32">
        <v>1.4</v>
      </c>
      <c r="D19" s="32">
        <v>-3</v>
      </c>
      <c r="E19" s="32">
        <v>1.1000000000000001</v>
      </c>
      <c r="F19" s="32">
        <v>-3.9</v>
      </c>
      <c r="G19" s="32">
        <v>1.4</v>
      </c>
      <c r="H19" s="32">
        <v>5.8</v>
      </c>
      <c r="I19" s="32">
        <v>-2.7</v>
      </c>
      <c r="J19" s="32">
        <v>-4.4000000000000004</v>
      </c>
      <c r="K19" s="32">
        <v>3.1</v>
      </c>
      <c r="L19" s="32">
        <v>6.4</v>
      </c>
      <c r="M19" s="32">
        <v>4.9000000000000004</v>
      </c>
      <c r="N19" s="32">
        <v>2.8</v>
      </c>
      <c r="O19" s="32">
        <v>4.5</v>
      </c>
      <c r="P19" s="32">
        <v>0.2</v>
      </c>
      <c r="Q19" s="32">
        <v>-1.5</v>
      </c>
      <c r="R19" s="32">
        <v>3.1</v>
      </c>
      <c r="S19" s="32">
        <v>7</v>
      </c>
      <c r="T19" s="32">
        <v>-2.6</v>
      </c>
      <c r="U19" s="32">
        <v>2.6</v>
      </c>
      <c r="V19" s="32">
        <v>1.8</v>
      </c>
      <c r="W19" s="32">
        <v>5.0999999999999996</v>
      </c>
      <c r="X19" s="32">
        <v>2.9</v>
      </c>
      <c r="Y19" s="32">
        <v>5.0999999999999996</v>
      </c>
      <c r="Z19" s="32">
        <v>6.5</v>
      </c>
      <c r="AA19" s="32">
        <v>3.7</v>
      </c>
      <c r="AB19" s="32">
        <v>8.1999999999999993</v>
      </c>
      <c r="AC19" s="32">
        <v>11.7</v>
      </c>
      <c r="AD19" s="32">
        <v>-0.3</v>
      </c>
      <c r="AE19" s="32">
        <v>2.4</v>
      </c>
      <c r="AF19" s="32">
        <v>-3</v>
      </c>
      <c r="AG19" s="32">
        <v>22.5</v>
      </c>
      <c r="AH19" s="32">
        <v>4.8</v>
      </c>
      <c r="AI19" s="32">
        <v>5.7</v>
      </c>
      <c r="AJ19" s="32">
        <v>-1.1000000000000001</v>
      </c>
      <c r="AK19" s="32">
        <v>-0.4</v>
      </c>
      <c r="AL19" s="32">
        <v>-0.9</v>
      </c>
      <c r="AM19" s="32">
        <v>-2.5</v>
      </c>
      <c r="AN19" s="32">
        <v>-0.9</v>
      </c>
      <c r="AO19" s="32">
        <v>1.8</v>
      </c>
      <c r="AP19" s="32">
        <v>0.4</v>
      </c>
      <c r="AQ19" s="32">
        <v>3.5</v>
      </c>
      <c r="AR19" s="32">
        <v>0.8</v>
      </c>
      <c r="AS19" s="32">
        <v>0</v>
      </c>
      <c r="AT19" s="32">
        <v>1.6</v>
      </c>
      <c r="AU19" s="32">
        <v>1.6</v>
      </c>
      <c r="AV19" s="32">
        <v>1.6</v>
      </c>
      <c r="AW19" s="51"/>
      <c r="AX19" s="51"/>
      <c r="AY19" s="51"/>
    </row>
    <row r="20" spans="1:51" s="52" customFormat="1" ht="15" customHeight="1">
      <c r="A20" s="50">
        <v>2007</v>
      </c>
      <c r="B20" s="32">
        <v>-4.5</v>
      </c>
      <c r="C20" s="32">
        <v>2.2000000000000002</v>
      </c>
      <c r="D20" s="32">
        <v>10.1</v>
      </c>
      <c r="E20" s="32">
        <v>3.6</v>
      </c>
      <c r="F20" s="32">
        <v>-3.5</v>
      </c>
      <c r="G20" s="32">
        <v>0.8</v>
      </c>
      <c r="H20" s="32">
        <v>-9.5</v>
      </c>
      <c r="I20" s="32">
        <v>8.1999999999999993</v>
      </c>
      <c r="J20" s="32">
        <v>5.0999999999999996</v>
      </c>
      <c r="K20" s="32">
        <v>2.2000000000000002</v>
      </c>
      <c r="L20" s="32">
        <v>6.8</v>
      </c>
      <c r="M20" s="32">
        <v>14.2</v>
      </c>
      <c r="N20" s="32">
        <v>3.7</v>
      </c>
      <c r="O20" s="32">
        <v>3.9</v>
      </c>
      <c r="P20" s="32">
        <v>1.2</v>
      </c>
      <c r="Q20" s="32">
        <v>1.3</v>
      </c>
      <c r="R20" s="32">
        <v>2.8</v>
      </c>
      <c r="S20" s="32">
        <v>-2.2999999999999998</v>
      </c>
      <c r="T20" s="32">
        <v>1.7</v>
      </c>
      <c r="U20" s="32">
        <v>2.4</v>
      </c>
      <c r="V20" s="32">
        <v>0.9</v>
      </c>
      <c r="W20" s="32">
        <v>8.1</v>
      </c>
      <c r="X20" s="32">
        <v>1.4</v>
      </c>
      <c r="Y20" s="32">
        <v>4.5</v>
      </c>
      <c r="Z20" s="32">
        <v>1.6</v>
      </c>
      <c r="AA20" s="32">
        <v>5.7</v>
      </c>
      <c r="AB20" s="32">
        <v>3.8</v>
      </c>
      <c r="AC20" s="32">
        <v>12</v>
      </c>
      <c r="AD20" s="32">
        <v>1.3</v>
      </c>
      <c r="AE20" s="32">
        <v>6.3</v>
      </c>
      <c r="AF20" s="32">
        <v>3.9</v>
      </c>
      <c r="AG20" s="32">
        <v>18.7</v>
      </c>
      <c r="AH20" s="32">
        <v>1.3</v>
      </c>
      <c r="AI20" s="32">
        <v>8.5</v>
      </c>
      <c r="AJ20" s="32">
        <v>1</v>
      </c>
      <c r="AK20" s="32">
        <v>-1.7</v>
      </c>
      <c r="AL20" s="32">
        <v>0.5</v>
      </c>
      <c r="AM20" s="32">
        <v>5.4</v>
      </c>
      <c r="AN20" s="32">
        <v>5.8</v>
      </c>
      <c r="AO20" s="32">
        <v>5</v>
      </c>
      <c r="AP20" s="32">
        <v>1.4</v>
      </c>
      <c r="AQ20" s="32">
        <v>6.1</v>
      </c>
      <c r="AR20" s="32">
        <v>7.2</v>
      </c>
      <c r="AS20" s="32">
        <v>0</v>
      </c>
      <c r="AT20" s="32">
        <v>2.8</v>
      </c>
      <c r="AU20" s="32">
        <v>0.4</v>
      </c>
      <c r="AV20" s="32">
        <v>2.5</v>
      </c>
      <c r="AW20" s="51"/>
      <c r="AX20" s="51"/>
      <c r="AY20" s="51"/>
    </row>
    <row r="21" spans="1:51" s="52" customFormat="1" ht="15" customHeight="1">
      <c r="A21" s="50">
        <v>2008</v>
      </c>
      <c r="B21" s="32">
        <v>3.6</v>
      </c>
      <c r="C21" s="32">
        <v>-2.2000000000000002</v>
      </c>
      <c r="D21" s="32">
        <v>-6.4</v>
      </c>
      <c r="E21" s="32">
        <v>1</v>
      </c>
      <c r="F21" s="32">
        <v>-6.3</v>
      </c>
      <c r="G21" s="32">
        <v>-11.7</v>
      </c>
      <c r="H21" s="32">
        <v>16.3</v>
      </c>
      <c r="I21" s="32">
        <v>-14.9</v>
      </c>
      <c r="J21" s="32">
        <v>10.3</v>
      </c>
      <c r="K21" s="32">
        <v>-3.3</v>
      </c>
      <c r="L21" s="32">
        <v>1.1000000000000001</v>
      </c>
      <c r="M21" s="32">
        <v>6.7</v>
      </c>
      <c r="N21" s="32">
        <v>6</v>
      </c>
      <c r="O21" s="32">
        <v>-2.8</v>
      </c>
      <c r="P21" s="32">
        <v>-5.9</v>
      </c>
      <c r="Q21" s="32">
        <v>1.9</v>
      </c>
      <c r="R21" s="32">
        <v>0.4</v>
      </c>
      <c r="S21" s="32">
        <v>-0.6</v>
      </c>
      <c r="T21" s="32">
        <v>-4.5</v>
      </c>
      <c r="U21" s="32">
        <v>-0.3</v>
      </c>
      <c r="V21" s="32">
        <v>0.2</v>
      </c>
      <c r="W21" s="32">
        <v>1.1000000000000001</v>
      </c>
      <c r="X21" s="32">
        <v>-2.9</v>
      </c>
      <c r="Y21" s="32">
        <v>4.2</v>
      </c>
      <c r="Z21" s="32">
        <v>-1.5</v>
      </c>
      <c r="AA21" s="32">
        <v>5.5</v>
      </c>
      <c r="AB21" s="32">
        <v>5.8</v>
      </c>
      <c r="AC21" s="32">
        <v>5.8</v>
      </c>
      <c r="AD21" s="32">
        <v>1.3</v>
      </c>
      <c r="AE21" s="32">
        <v>3.8</v>
      </c>
      <c r="AF21" s="32">
        <v>6.3</v>
      </c>
      <c r="AG21" s="32">
        <v>8.5</v>
      </c>
      <c r="AH21" s="32">
        <v>-0.7</v>
      </c>
      <c r="AI21" s="32">
        <v>2.4</v>
      </c>
      <c r="AJ21" s="32">
        <v>0.8</v>
      </c>
      <c r="AK21" s="32">
        <v>0.3</v>
      </c>
      <c r="AL21" s="32">
        <v>2.5</v>
      </c>
      <c r="AM21" s="32">
        <v>-1.4</v>
      </c>
      <c r="AN21" s="32">
        <v>3.6</v>
      </c>
      <c r="AO21" s="32">
        <v>6.5</v>
      </c>
      <c r="AP21" s="32">
        <v>6.9</v>
      </c>
      <c r="AQ21" s="32">
        <v>9.1</v>
      </c>
      <c r="AR21" s="32">
        <v>1.9</v>
      </c>
      <c r="AS21" s="32">
        <v>0</v>
      </c>
      <c r="AT21" s="32">
        <v>0.7</v>
      </c>
      <c r="AU21" s="32">
        <v>-1.9</v>
      </c>
      <c r="AV21" s="32">
        <v>0.3</v>
      </c>
      <c r="AW21" s="51"/>
      <c r="AX21" s="51"/>
      <c r="AY21" s="51"/>
    </row>
    <row r="22" spans="1:51" s="52" customFormat="1" ht="15" customHeight="1">
      <c r="A22" s="50">
        <v>2009</v>
      </c>
      <c r="B22" s="32">
        <v>-3.3</v>
      </c>
      <c r="C22" s="32">
        <v>-8.3000000000000007</v>
      </c>
      <c r="D22" s="32">
        <v>-12.5</v>
      </c>
      <c r="E22" s="32">
        <v>-6.3</v>
      </c>
      <c r="F22" s="32">
        <v>-9.8000000000000007</v>
      </c>
      <c r="G22" s="32">
        <v>-10.3</v>
      </c>
      <c r="H22" s="32">
        <v>-36.5</v>
      </c>
      <c r="I22" s="32">
        <v>-13.7</v>
      </c>
      <c r="J22" s="32">
        <v>5.3</v>
      </c>
      <c r="K22" s="32">
        <v>-9.6999999999999993</v>
      </c>
      <c r="L22" s="32">
        <v>-16.8</v>
      </c>
      <c r="M22" s="32">
        <v>-21.4</v>
      </c>
      <c r="N22" s="32">
        <v>-11.6</v>
      </c>
      <c r="O22" s="32">
        <v>-8.6</v>
      </c>
      <c r="P22" s="32">
        <v>-12.7</v>
      </c>
      <c r="Q22" s="32">
        <v>-1</v>
      </c>
      <c r="R22" s="32">
        <v>5.5</v>
      </c>
      <c r="S22" s="32">
        <v>3.7</v>
      </c>
      <c r="T22" s="32">
        <v>-11</v>
      </c>
      <c r="U22" s="32">
        <v>-1.4</v>
      </c>
      <c r="V22" s="32">
        <v>-0.6</v>
      </c>
      <c r="W22" s="32">
        <v>-5.8</v>
      </c>
      <c r="X22" s="32">
        <v>0.4</v>
      </c>
      <c r="Y22" s="32">
        <v>0.8</v>
      </c>
      <c r="Z22" s="32">
        <v>-0.9</v>
      </c>
      <c r="AA22" s="32">
        <v>-0.5</v>
      </c>
      <c r="AB22" s="32">
        <v>5.2</v>
      </c>
      <c r="AC22" s="32">
        <v>-0.1</v>
      </c>
      <c r="AD22" s="32">
        <v>1</v>
      </c>
      <c r="AE22" s="32">
        <v>-1.4</v>
      </c>
      <c r="AF22" s="32">
        <v>-4.9000000000000004</v>
      </c>
      <c r="AG22" s="32">
        <v>4.5</v>
      </c>
      <c r="AH22" s="32">
        <v>-3.4</v>
      </c>
      <c r="AI22" s="32">
        <v>1.6</v>
      </c>
      <c r="AJ22" s="32">
        <v>-0.5</v>
      </c>
      <c r="AK22" s="32">
        <v>-2</v>
      </c>
      <c r="AL22" s="32">
        <v>0.6</v>
      </c>
      <c r="AM22" s="32">
        <v>1</v>
      </c>
      <c r="AN22" s="32">
        <v>-1.3</v>
      </c>
      <c r="AO22" s="32">
        <v>-0.3</v>
      </c>
      <c r="AP22" s="32">
        <v>-0.1</v>
      </c>
      <c r="AQ22" s="32">
        <v>0</v>
      </c>
      <c r="AR22" s="32">
        <v>-0.9</v>
      </c>
      <c r="AS22" s="32">
        <v>0</v>
      </c>
      <c r="AT22" s="32">
        <v>-2.6</v>
      </c>
      <c r="AU22" s="32">
        <v>-6.7</v>
      </c>
      <c r="AV22" s="32">
        <v>-3.1</v>
      </c>
      <c r="AW22" s="51"/>
      <c r="AX22" s="51"/>
      <c r="AY22" s="51"/>
    </row>
    <row r="23" spans="1:51" s="52" customFormat="1" ht="15" customHeight="1">
      <c r="A23" s="50">
        <v>2010</v>
      </c>
      <c r="B23" s="32">
        <v>0.7</v>
      </c>
      <c r="C23" s="32">
        <v>5.0999999999999996</v>
      </c>
      <c r="D23" s="32">
        <v>-4.2</v>
      </c>
      <c r="E23" s="32">
        <v>5.8</v>
      </c>
      <c r="F23" s="32">
        <v>2.5</v>
      </c>
      <c r="G23" s="32">
        <v>7.2</v>
      </c>
      <c r="H23" s="32">
        <v>145.4</v>
      </c>
      <c r="I23" s="32">
        <v>10.9</v>
      </c>
      <c r="J23" s="32">
        <v>-5.3</v>
      </c>
      <c r="K23" s="32">
        <v>3.1</v>
      </c>
      <c r="L23" s="32">
        <v>7.4</v>
      </c>
      <c r="M23" s="32">
        <v>38.700000000000003</v>
      </c>
      <c r="N23" s="32">
        <v>21.6</v>
      </c>
      <c r="O23" s="32">
        <v>-3.3</v>
      </c>
      <c r="P23" s="32">
        <v>12.5</v>
      </c>
      <c r="Q23" s="32">
        <v>0.7</v>
      </c>
      <c r="R23" s="32">
        <v>-3.9</v>
      </c>
      <c r="S23" s="32">
        <v>3.5</v>
      </c>
      <c r="T23" s="32">
        <v>-6.4</v>
      </c>
      <c r="U23" s="32">
        <v>3.1</v>
      </c>
      <c r="V23" s="32">
        <v>2.2999999999999998</v>
      </c>
      <c r="W23" s="32">
        <v>6.1</v>
      </c>
      <c r="X23" s="32">
        <v>2.4</v>
      </c>
      <c r="Y23" s="32">
        <v>-3.5</v>
      </c>
      <c r="Z23" s="32">
        <v>-4.3</v>
      </c>
      <c r="AA23" s="32">
        <v>-6.7</v>
      </c>
      <c r="AB23" s="32">
        <v>4</v>
      </c>
      <c r="AC23" s="32">
        <v>-1.8</v>
      </c>
      <c r="AD23" s="32">
        <v>5.4</v>
      </c>
      <c r="AE23" s="32">
        <v>3.3</v>
      </c>
      <c r="AF23" s="32">
        <v>-1.3</v>
      </c>
      <c r="AG23" s="32">
        <v>2.4</v>
      </c>
      <c r="AH23" s="32">
        <v>1.4</v>
      </c>
      <c r="AI23" s="32">
        <v>7.7</v>
      </c>
      <c r="AJ23" s="32">
        <v>-0.6</v>
      </c>
      <c r="AK23" s="32">
        <v>-3.7</v>
      </c>
      <c r="AL23" s="32">
        <v>0.3</v>
      </c>
      <c r="AM23" s="32">
        <v>3.2</v>
      </c>
      <c r="AN23" s="32">
        <v>1.6</v>
      </c>
      <c r="AO23" s="32">
        <v>1.9</v>
      </c>
      <c r="AP23" s="32">
        <v>5</v>
      </c>
      <c r="AQ23" s="32">
        <v>3.4</v>
      </c>
      <c r="AR23" s="32">
        <v>-3.5</v>
      </c>
      <c r="AS23" s="32">
        <v>0</v>
      </c>
      <c r="AT23" s="32">
        <v>1.6</v>
      </c>
      <c r="AU23" s="32">
        <v>3</v>
      </c>
      <c r="AV23" s="32">
        <v>1.7</v>
      </c>
      <c r="AW23" s="51"/>
      <c r="AX23" s="51"/>
      <c r="AY23" s="51"/>
    </row>
    <row r="24" spans="1:51" s="52" customFormat="1" ht="15" customHeight="1">
      <c r="A24" s="50">
        <v>2011</v>
      </c>
      <c r="B24" s="32">
        <v>1</v>
      </c>
      <c r="C24" s="32">
        <v>0</v>
      </c>
      <c r="D24" s="32">
        <v>0.1</v>
      </c>
      <c r="E24" s="32">
        <v>3.7</v>
      </c>
      <c r="F24" s="32">
        <v>3.9</v>
      </c>
      <c r="G24" s="32">
        <v>-1.8</v>
      </c>
      <c r="H24" s="32">
        <v>-48.5</v>
      </c>
      <c r="I24" s="32">
        <v>-2.2000000000000002</v>
      </c>
      <c r="J24" s="32">
        <v>7.1</v>
      </c>
      <c r="K24" s="32">
        <v>1.5</v>
      </c>
      <c r="L24" s="32">
        <v>-1.3</v>
      </c>
      <c r="M24" s="32">
        <v>-14.2</v>
      </c>
      <c r="N24" s="32">
        <v>3.5</v>
      </c>
      <c r="O24" s="32">
        <v>-1.6</v>
      </c>
      <c r="P24" s="32">
        <v>11.1</v>
      </c>
      <c r="Q24" s="32">
        <v>1.2</v>
      </c>
      <c r="R24" s="32">
        <v>-2.9</v>
      </c>
      <c r="S24" s="32">
        <v>-1.1000000000000001</v>
      </c>
      <c r="T24" s="32">
        <v>-6.5</v>
      </c>
      <c r="U24" s="32">
        <v>-0.2</v>
      </c>
      <c r="V24" s="32">
        <v>0.9</v>
      </c>
      <c r="W24" s="32">
        <v>-1.2</v>
      </c>
      <c r="X24" s="32">
        <v>-2.2000000000000002</v>
      </c>
      <c r="Y24" s="32">
        <v>5.6</v>
      </c>
      <c r="Z24" s="32">
        <v>-6.1</v>
      </c>
      <c r="AA24" s="32">
        <v>9.9</v>
      </c>
      <c r="AB24" s="32">
        <v>5.2</v>
      </c>
      <c r="AC24" s="32">
        <v>0.3</v>
      </c>
      <c r="AD24" s="32">
        <v>1</v>
      </c>
      <c r="AE24" s="32">
        <v>-2.5</v>
      </c>
      <c r="AF24" s="32">
        <v>-1</v>
      </c>
      <c r="AG24" s="32">
        <v>-2</v>
      </c>
      <c r="AH24" s="32">
        <v>0.2</v>
      </c>
      <c r="AI24" s="32">
        <v>-4.2</v>
      </c>
      <c r="AJ24" s="32">
        <v>-3.3</v>
      </c>
      <c r="AK24" s="32">
        <v>-3.3</v>
      </c>
      <c r="AL24" s="32">
        <v>-3.2</v>
      </c>
      <c r="AM24" s="32">
        <v>-5.6</v>
      </c>
      <c r="AN24" s="32">
        <v>4.3</v>
      </c>
      <c r="AO24" s="32">
        <v>-1.4</v>
      </c>
      <c r="AP24" s="32">
        <v>-2</v>
      </c>
      <c r="AQ24" s="32">
        <v>0.9</v>
      </c>
      <c r="AR24" s="32">
        <v>-4.5999999999999996</v>
      </c>
      <c r="AS24" s="32">
        <v>0</v>
      </c>
      <c r="AT24" s="32">
        <v>-1</v>
      </c>
      <c r="AU24" s="32">
        <v>-6.7</v>
      </c>
      <c r="AV24" s="32">
        <v>-1.7</v>
      </c>
      <c r="AW24" s="51"/>
      <c r="AX24" s="51"/>
      <c r="AY24" s="51"/>
    </row>
    <row r="25" spans="1:51" s="52" customFormat="1" ht="15" customHeight="1">
      <c r="A25" s="50">
        <v>2012</v>
      </c>
      <c r="B25" s="32">
        <v>-0.5</v>
      </c>
      <c r="C25" s="32">
        <v>-3</v>
      </c>
      <c r="D25" s="32">
        <v>-6.3</v>
      </c>
      <c r="E25" s="32">
        <v>0.2</v>
      </c>
      <c r="F25" s="32">
        <v>-1.7</v>
      </c>
      <c r="G25" s="32">
        <v>-6.2</v>
      </c>
      <c r="H25" s="32">
        <v>-59.6</v>
      </c>
      <c r="I25" s="32">
        <v>-2.2000000000000002</v>
      </c>
      <c r="J25" s="32">
        <v>5.2</v>
      </c>
      <c r="K25" s="32">
        <v>-6.7</v>
      </c>
      <c r="L25" s="32">
        <v>-1.6</v>
      </c>
      <c r="M25" s="32">
        <v>-9.4</v>
      </c>
      <c r="N25" s="32">
        <v>-6.6</v>
      </c>
      <c r="O25" s="32">
        <v>1.4</v>
      </c>
      <c r="P25" s="32">
        <v>-1.2</v>
      </c>
      <c r="Q25" s="32">
        <v>-2.1</v>
      </c>
      <c r="R25" s="32">
        <v>0.1</v>
      </c>
      <c r="S25" s="32">
        <v>-2.2999999999999998</v>
      </c>
      <c r="T25" s="32">
        <v>-15.2</v>
      </c>
      <c r="U25" s="32">
        <v>-1.1000000000000001</v>
      </c>
      <c r="V25" s="32">
        <v>-1.1000000000000001</v>
      </c>
      <c r="W25" s="32">
        <v>-1.3</v>
      </c>
      <c r="X25" s="32">
        <v>-0.7</v>
      </c>
      <c r="Y25" s="32">
        <v>-3.8</v>
      </c>
      <c r="Z25" s="32">
        <v>-7.7</v>
      </c>
      <c r="AA25" s="32">
        <v>-5.8</v>
      </c>
      <c r="AB25" s="32">
        <v>2.2000000000000002</v>
      </c>
      <c r="AC25" s="32">
        <v>-9.6</v>
      </c>
      <c r="AD25" s="32">
        <v>-1.6</v>
      </c>
      <c r="AE25" s="32">
        <v>-4.5999999999999996</v>
      </c>
      <c r="AF25" s="32">
        <v>-6</v>
      </c>
      <c r="AG25" s="32">
        <v>7.1</v>
      </c>
      <c r="AH25" s="32">
        <v>0.9</v>
      </c>
      <c r="AI25" s="32">
        <v>-5.3</v>
      </c>
      <c r="AJ25" s="32">
        <v>-1.6</v>
      </c>
      <c r="AK25" s="32">
        <v>-0.8</v>
      </c>
      <c r="AL25" s="32">
        <v>-2.8</v>
      </c>
      <c r="AM25" s="32">
        <v>-2.2999999999999998</v>
      </c>
      <c r="AN25" s="32">
        <v>1.2</v>
      </c>
      <c r="AO25" s="32">
        <v>-0.6</v>
      </c>
      <c r="AP25" s="32">
        <v>-5.4</v>
      </c>
      <c r="AQ25" s="32">
        <v>4.4000000000000004</v>
      </c>
      <c r="AR25" s="32">
        <v>-4.2</v>
      </c>
      <c r="AS25" s="32">
        <v>0</v>
      </c>
      <c r="AT25" s="32">
        <v>-3.3</v>
      </c>
      <c r="AU25" s="32">
        <v>-9.6</v>
      </c>
      <c r="AV25" s="32">
        <v>-4.0999999999999996</v>
      </c>
      <c r="AW25" s="51"/>
      <c r="AX25" s="51"/>
      <c r="AY25" s="51"/>
    </row>
    <row r="26" spans="1:51" s="52" customFormat="1" ht="15" customHeight="1">
      <c r="A26" s="50">
        <v>2013</v>
      </c>
      <c r="B26" s="32">
        <v>2.9</v>
      </c>
      <c r="C26" s="32">
        <v>-1</v>
      </c>
      <c r="D26" s="32">
        <v>-2.6</v>
      </c>
      <c r="E26" s="32">
        <v>0.3</v>
      </c>
      <c r="F26" s="32">
        <v>2.7</v>
      </c>
      <c r="G26" s="32">
        <v>-0.5</v>
      </c>
      <c r="H26" s="32">
        <v>11.8</v>
      </c>
      <c r="I26" s="32">
        <v>-1.4</v>
      </c>
      <c r="J26" s="32">
        <v>1.3</v>
      </c>
      <c r="K26" s="32">
        <v>-2.6</v>
      </c>
      <c r="L26" s="32">
        <v>0.9</v>
      </c>
      <c r="M26" s="32">
        <v>1</v>
      </c>
      <c r="N26" s="32">
        <v>9.6999999999999993</v>
      </c>
      <c r="O26" s="32">
        <v>3.1</v>
      </c>
      <c r="P26" s="32">
        <v>-0.3</v>
      </c>
      <c r="Q26" s="32">
        <v>-2</v>
      </c>
      <c r="R26" s="32">
        <v>-7.9</v>
      </c>
      <c r="S26" s="32">
        <v>-4.2</v>
      </c>
      <c r="T26" s="32">
        <v>-6.7</v>
      </c>
      <c r="U26" s="32">
        <v>1.9</v>
      </c>
      <c r="V26" s="32">
        <v>4.0999999999999996</v>
      </c>
      <c r="W26" s="32">
        <v>-1.7</v>
      </c>
      <c r="X26" s="32">
        <v>-0.9</v>
      </c>
      <c r="Y26" s="32">
        <v>-2.2000000000000002</v>
      </c>
      <c r="Z26" s="32">
        <v>-0.7</v>
      </c>
      <c r="AA26" s="32">
        <v>-8.9</v>
      </c>
      <c r="AB26" s="32">
        <v>8.6</v>
      </c>
      <c r="AC26" s="32">
        <v>-6.1</v>
      </c>
      <c r="AD26" s="32">
        <v>0.7</v>
      </c>
      <c r="AE26" s="32">
        <v>1.8</v>
      </c>
      <c r="AF26" s="32">
        <v>2.5</v>
      </c>
      <c r="AG26" s="32">
        <v>10.4</v>
      </c>
      <c r="AH26" s="32">
        <v>2.4</v>
      </c>
      <c r="AI26" s="32">
        <v>0.4</v>
      </c>
      <c r="AJ26" s="32">
        <v>-1.8</v>
      </c>
      <c r="AK26" s="32">
        <v>-2.7</v>
      </c>
      <c r="AL26" s="32">
        <v>-2.2000000000000002</v>
      </c>
      <c r="AM26" s="32">
        <v>-1.1000000000000001</v>
      </c>
      <c r="AN26" s="32">
        <v>1.9</v>
      </c>
      <c r="AO26" s="32">
        <v>-1.6</v>
      </c>
      <c r="AP26" s="32">
        <v>-4</v>
      </c>
      <c r="AQ26" s="32">
        <v>0.9</v>
      </c>
      <c r="AR26" s="32">
        <v>-3.9</v>
      </c>
      <c r="AS26" s="32">
        <v>0</v>
      </c>
      <c r="AT26" s="32">
        <v>-0.6</v>
      </c>
      <c r="AU26" s="32">
        <v>-3.1</v>
      </c>
      <c r="AV26" s="32">
        <v>-0.9</v>
      </c>
      <c r="AW26" s="51"/>
      <c r="AX26" s="51"/>
      <c r="AY26" s="51"/>
    </row>
    <row r="27" spans="1:51" s="52" customFormat="1" ht="15" customHeight="1">
      <c r="A27" s="50">
        <v>2014</v>
      </c>
      <c r="B27" s="32">
        <v>-0.2</v>
      </c>
      <c r="C27" s="32">
        <v>2.2000000000000002</v>
      </c>
      <c r="D27" s="32">
        <v>-1.7</v>
      </c>
      <c r="E27" s="32">
        <v>1.8</v>
      </c>
      <c r="F27" s="32">
        <v>3.3</v>
      </c>
      <c r="G27" s="32">
        <v>1.5</v>
      </c>
      <c r="H27" s="32">
        <v>-37.200000000000003</v>
      </c>
      <c r="I27" s="32">
        <v>1.5</v>
      </c>
      <c r="J27" s="32">
        <v>-1.3</v>
      </c>
      <c r="K27" s="32">
        <v>3.5</v>
      </c>
      <c r="L27" s="32">
        <v>6</v>
      </c>
      <c r="M27" s="32">
        <v>1.6</v>
      </c>
      <c r="N27" s="32">
        <v>3.5</v>
      </c>
      <c r="O27" s="32">
        <v>4.4000000000000004</v>
      </c>
      <c r="P27" s="32">
        <v>4.2</v>
      </c>
      <c r="Q27" s="32">
        <v>2.7</v>
      </c>
      <c r="R27" s="32">
        <v>3.1</v>
      </c>
      <c r="S27" s="32">
        <v>-2.8</v>
      </c>
      <c r="T27" s="32">
        <v>-8.4</v>
      </c>
      <c r="U27" s="32">
        <v>2.1</v>
      </c>
      <c r="V27" s="32">
        <v>3.4</v>
      </c>
      <c r="W27" s="32">
        <v>-3.4</v>
      </c>
      <c r="X27" s="32">
        <v>3.4</v>
      </c>
      <c r="Y27" s="32">
        <v>-1.1000000000000001</v>
      </c>
      <c r="Z27" s="32">
        <v>-1.5</v>
      </c>
      <c r="AA27" s="32">
        <v>-6.5</v>
      </c>
      <c r="AB27" s="32">
        <v>7.2</v>
      </c>
      <c r="AC27" s="32">
        <v>-9.4</v>
      </c>
      <c r="AD27" s="32">
        <v>-0.1</v>
      </c>
      <c r="AE27" s="32">
        <v>8.3000000000000007</v>
      </c>
      <c r="AF27" s="32">
        <v>8.8000000000000007</v>
      </c>
      <c r="AG27" s="32">
        <v>18.3</v>
      </c>
      <c r="AH27" s="32">
        <v>0.8</v>
      </c>
      <c r="AI27" s="32">
        <v>8.1999999999999993</v>
      </c>
      <c r="AJ27" s="32">
        <v>-1.3</v>
      </c>
      <c r="AK27" s="32">
        <v>-1.5</v>
      </c>
      <c r="AL27" s="32">
        <v>-1.2</v>
      </c>
      <c r="AM27" s="32">
        <v>-1.6</v>
      </c>
      <c r="AN27" s="32">
        <v>-0.2</v>
      </c>
      <c r="AO27" s="32">
        <v>2.4</v>
      </c>
      <c r="AP27" s="32">
        <v>7.4</v>
      </c>
      <c r="AQ27" s="32">
        <v>1.6</v>
      </c>
      <c r="AR27" s="32">
        <v>-0.6</v>
      </c>
      <c r="AS27" s="32">
        <v>0</v>
      </c>
      <c r="AT27" s="32">
        <v>0.3</v>
      </c>
      <c r="AU27" s="32">
        <v>4.3</v>
      </c>
      <c r="AV27" s="32">
        <v>0.8</v>
      </c>
      <c r="AW27" s="51"/>
      <c r="AX27" s="51"/>
      <c r="AY27" s="51"/>
    </row>
    <row r="28" spans="1:51" s="52" customFormat="1" ht="15" customHeight="1">
      <c r="A28" s="50">
        <v>2015</v>
      </c>
      <c r="B28" s="32">
        <v>5.0999999999999996</v>
      </c>
      <c r="C28" s="32">
        <v>2.5</v>
      </c>
      <c r="D28" s="32">
        <v>-0.5</v>
      </c>
      <c r="E28" s="32">
        <v>0.7</v>
      </c>
      <c r="F28" s="32">
        <v>4.7</v>
      </c>
      <c r="G28" s="32">
        <v>3.7</v>
      </c>
      <c r="H28" s="32">
        <v>1.4</v>
      </c>
      <c r="I28" s="32">
        <v>5.0999999999999996</v>
      </c>
      <c r="J28" s="32">
        <v>6.4</v>
      </c>
      <c r="K28" s="32">
        <v>2.8</v>
      </c>
      <c r="L28" s="32">
        <v>-2.6</v>
      </c>
      <c r="M28" s="32">
        <v>4.5</v>
      </c>
      <c r="N28" s="32">
        <v>2.9</v>
      </c>
      <c r="O28" s="32">
        <v>-0.4</v>
      </c>
      <c r="P28" s="32">
        <v>8</v>
      </c>
      <c r="Q28" s="32">
        <v>4.8</v>
      </c>
      <c r="R28" s="32">
        <v>6.4</v>
      </c>
      <c r="S28" s="32">
        <v>-8</v>
      </c>
      <c r="T28" s="32">
        <v>0</v>
      </c>
      <c r="U28" s="32">
        <v>2.1</v>
      </c>
      <c r="V28" s="32">
        <v>2.5</v>
      </c>
      <c r="W28" s="32">
        <v>1.1000000000000001</v>
      </c>
      <c r="X28" s="32">
        <v>1.8</v>
      </c>
      <c r="Y28" s="32">
        <v>0.4</v>
      </c>
      <c r="Z28" s="32">
        <v>0.7</v>
      </c>
      <c r="AA28" s="32">
        <v>-0.9</v>
      </c>
      <c r="AB28" s="32">
        <v>1.9</v>
      </c>
      <c r="AC28" s="32">
        <v>-4.8</v>
      </c>
      <c r="AD28" s="32">
        <v>1.5</v>
      </c>
      <c r="AE28" s="32">
        <v>1.1000000000000001</v>
      </c>
      <c r="AF28" s="32">
        <v>-2.7</v>
      </c>
      <c r="AG28" s="32">
        <v>-4.7</v>
      </c>
      <c r="AH28" s="32">
        <v>7.2</v>
      </c>
      <c r="AI28" s="32">
        <v>4</v>
      </c>
      <c r="AJ28" s="32">
        <v>1.8</v>
      </c>
      <c r="AK28" s="32">
        <v>0.8</v>
      </c>
      <c r="AL28" s="32">
        <v>1.7</v>
      </c>
      <c r="AM28" s="32">
        <v>1.2</v>
      </c>
      <c r="AN28" s="32">
        <v>8.1999999999999993</v>
      </c>
      <c r="AO28" s="32">
        <v>3</v>
      </c>
      <c r="AP28" s="32">
        <v>10.199999999999999</v>
      </c>
      <c r="AQ28" s="32">
        <v>3.6</v>
      </c>
      <c r="AR28" s="32">
        <v>-5.2</v>
      </c>
      <c r="AS28" s="32">
        <v>0</v>
      </c>
      <c r="AT28" s="32">
        <v>1.5</v>
      </c>
      <c r="AU28" s="32">
        <v>3.5</v>
      </c>
      <c r="AV28" s="32">
        <v>1.8</v>
      </c>
      <c r="AW28" s="51"/>
      <c r="AX28" s="51"/>
      <c r="AY28" s="51"/>
    </row>
    <row r="29" spans="1:51" s="52" customFormat="1" ht="15" customHeight="1">
      <c r="A29" s="50">
        <v>2016</v>
      </c>
      <c r="B29" s="32">
        <v>-1.2</v>
      </c>
      <c r="C29" s="32">
        <v>1.1000000000000001</v>
      </c>
      <c r="D29" s="32">
        <v>7.4</v>
      </c>
      <c r="E29" s="32">
        <v>3.1</v>
      </c>
      <c r="F29" s="32">
        <v>2.8</v>
      </c>
      <c r="G29" s="32">
        <v>1.2</v>
      </c>
      <c r="H29" s="32">
        <v>-31.5</v>
      </c>
      <c r="I29" s="32">
        <v>3.8</v>
      </c>
      <c r="J29" s="32">
        <v>5.2</v>
      </c>
      <c r="K29" s="32">
        <v>2.2000000000000002</v>
      </c>
      <c r="L29" s="32">
        <v>7.4</v>
      </c>
      <c r="M29" s="32">
        <v>8.5</v>
      </c>
      <c r="N29" s="32">
        <v>-1.5</v>
      </c>
      <c r="O29" s="32">
        <v>-0.4</v>
      </c>
      <c r="P29" s="32">
        <v>2.2000000000000002</v>
      </c>
      <c r="Q29" s="32">
        <v>2.4</v>
      </c>
      <c r="R29" s="32">
        <v>-3.1</v>
      </c>
      <c r="S29" s="32">
        <v>-1.8</v>
      </c>
      <c r="T29" s="32">
        <v>1.8</v>
      </c>
      <c r="U29" s="32">
        <v>2.7</v>
      </c>
      <c r="V29" s="32">
        <v>3.8</v>
      </c>
      <c r="W29" s="32">
        <v>-1.4</v>
      </c>
      <c r="X29" s="32">
        <v>3.5</v>
      </c>
      <c r="Y29" s="32">
        <v>1.9</v>
      </c>
      <c r="Z29" s="32">
        <v>0.8</v>
      </c>
      <c r="AA29" s="32">
        <v>-2.1</v>
      </c>
      <c r="AB29" s="32">
        <v>7.5</v>
      </c>
      <c r="AC29" s="32">
        <v>-2.4</v>
      </c>
      <c r="AD29" s="32">
        <v>1.6</v>
      </c>
      <c r="AE29" s="32">
        <v>6</v>
      </c>
      <c r="AF29" s="32">
        <v>5.0999999999999996</v>
      </c>
      <c r="AG29" s="32">
        <v>5</v>
      </c>
      <c r="AH29" s="32">
        <v>4.3</v>
      </c>
      <c r="AI29" s="32">
        <v>7.1</v>
      </c>
      <c r="AJ29" s="32">
        <v>0.9</v>
      </c>
      <c r="AK29" s="32">
        <v>-0.2</v>
      </c>
      <c r="AL29" s="32">
        <v>0</v>
      </c>
      <c r="AM29" s="32">
        <v>1.9</v>
      </c>
      <c r="AN29" s="32">
        <v>6</v>
      </c>
      <c r="AO29" s="32">
        <v>0.1</v>
      </c>
      <c r="AP29" s="32">
        <v>1.9</v>
      </c>
      <c r="AQ29" s="32">
        <v>0.2</v>
      </c>
      <c r="AR29" s="32">
        <v>-2.1</v>
      </c>
      <c r="AS29" s="32">
        <v>1</v>
      </c>
      <c r="AT29" s="32">
        <v>1.6</v>
      </c>
      <c r="AU29" s="32">
        <v>4.5999999999999996</v>
      </c>
      <c r="AV29" s="32">
        <v>2</v>
      </c>
      <c r="AW29" s="51"/>
      <c r="AX29" s="51"/>
      <c r="AY29" s="51"/>
    </row>
    <row r="30" spans="1:51" s="52" customFormat="1" ht="15" customHeight="1">
      <c r="A30" s="50">
        <v>2017</v>
      </c>
      <c r="B30" s="32">
        <v>2</v>
      </c>
      <c r="C30" s="32">
        <v>3.9</v>
      </c>
      <c r="D30" s="32">
        <v>1.7</v>
      </c>
      <c r="E30" s="32">
        <v>1.7</v>
      </c>
      <c r="F30" s="32">
        <v>3.5</v>
      </c>
      <c r="G30" s="32">
        <v>0</v>
      </c>
      <c r="H30" s="32">
        <v>53.4</v>
      </c>
      <c r="I30" s="32">
        <v>5</v>
      </c>
      <c r="J30" s="32">
        <v>12.4</v>
      </c>
      <c r="K30" s="32">
        <v>5.7</v>
      </c>
      <c r="L30" s="32">
        <v>6</v>
      </c>
      <c r="M30" s="32">
        <v>4.0999999999999996</v>
      </c>
      <c r="N30" s="32">
        <v>5.5</v>
      </c>
      <c r="O30" s="32">
        <v>5.5</v>
      </c>
      <c r="P30" s="32">
        <v>17.100000000000001</v>
      </c>
      <c r="Q30" s="32">
        <v>9.1999999999999993</v>
      </c>
      <c r="R30" s="32">
        <v>-4.2</v>
      </c>
      <c r="S30" s="32">
        <v>-2</v>
      </c>
      <c r="T30" s="32">
        <v>5.3</v>
      </c>
      <c r="U30" s="32">
        <v>3.5</v>
      </c>
      <c r="V30" s="32">
        <v>1.4</v>
      </c>
      <c r="W30" s="32">
        <v>6.7</v>
      </c>
      <c r="X30" s="32">
        <v>6.3</v>
      </c>
      <c r="Y30" s="32">
        <v>4</v>
      </c>
      <c r="Z30" s="32">
        <v>4.3</v>
      </c>
      <c r="AA30" s="32">
        <v>-6.1</v>
      </c>
      <c r="AB30" s="32">
        <v>15.9</v>
      </c>
      <c r="AC30" s="32">
        <v>-0.3</v>
      </c>
      <c r="AD30" s="32">
        <v>2.5</v>
      </c>
      <c r="AE30" s="32">
        <v>7.1</v>
      </c>
      <c r="AF30" s="32">
        <v>6.4</v>
      </c>
      <c r="AG30" s="32">
        <v>-4.5</v>
      </c>
      <c r="AH30" s="32">
        <v>7.5</v>
      </c>
      <c r="AI30" s="32">
        <v>8.6</v>
      </c>
      <c r="AJ30" s="32">
        <v>1.9</v>
      </c>
      <c r="AK30" s="32">
        <v>0</v>
      </c>
      <c r="AL30" s="32">
        <v>1.3</v>
      </c>
      <c r="AM30" s="32">
        <v>3.8</v>
      </c>
      <c r="AN30" s="32">
        <v>6.7</v>
      </c>
      <c r="AO30" s="32">
        <v>4.5999999999999996</v>
      </c>
      <c r="AP30" s="32">
        <v>11.7</v>
      </c>
      <c r="AQ30" s="32">
        <v>3.7</v>
      </c>
      <c r="AR30" s="32">
        <v>-2</v>
      </c>
      <c r="AS30" s="32">
        <v>1</v>
      </c>
      <c r="AT30" s="32">
        <v>3.3</v>
      </c>
      <c r="AU30" s="32">
        <v>5</v>
      </c>
      <c r="AV30" s="32">
        <v>3.5</v>
      </c>
      <c r="AW30" s="51"/>
      <c r="AX30" s="51"/>
      <c r="AY30" s="51"/>
    </row>
    <row r="31" spans="1:51" s="52" customFormat="1" ht="15" customHeight="1">
      <c r="A31" s="5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51"/>
      <c r="AX31" s="51"/>
      <c r="AY31" s="51"/>
    </row>
    <row r="32" spans="1:51" s="52" customFormat="1" ht="15" customHeight="1">
      <c r="A32" s="5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51"/>
      <c r="AX32" s="51"/>
      <c r="AY32" s="51"/>
    </row>
    <row r="33" spans="1:51" s="52" customFormat="1" ht="15" customHeight="1">
      <c r="A33" s="5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51"/>
      <c r="AX33" s="51"/>
      <c r="AY33" s="51"/>
    </row>
    <row r="34" spans="1:51" s="52" customFormat="1" ht="15" customHeight="1">
      <c r="A34" s="5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51"/>
      <c r="AX34" s="51"/>
      <c r="AY34" s="51"/>
    </row>
    <row r="35" spans="1:51" s="52" customFormat="1" ht="15" customHeight="1">
      <c r="A35" s="5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51"/>
      <c r="AX35" s="51"/>
      <c r="AY35" s="51"/>
    </row>
    <row r="36" spans="1:51" s="52" customFormat="1" ht="15" customHeight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51"/>
      <c r="AX36" s="51"/>
      <c r="AY36" s="51"/>
    </row>
    <row r="37" spans="1:51" s="52" customFormat="1" ht="15" customHeight="1">
      <c r="A37" s="5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51"/>
      <c r="AX37" s="51"/>
      <c r="AY37" s="51"/>
    </row>
    <row r="38" spans="1:51" s="52" customFormat="1" ht="15" customHeight="1">
      <c r="A38" s="5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51"/>
      <c r="AX38" s="51"/>
      <c r="AY38" s="51"/>
    </row>
    <row r="39" spans="1:51" s="52" customFormat="1" ht="15" customHeight="1">
      <c r="A39" s="5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51"/>
      <c r="AX39" s="51"/>
      <c r="AY39" s="51"/>
    </row>
    <row r="40" spans="1:51" s="52" customFormat="1" ht="15" customHeight="1">
      <c r="A40" s="5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51"/>
      <c r="AX40" s="51"/>
      <c r="AY40" s="51"/>
    </row>
    <row r="41" spans="1:51" s="52" customFormat="1" ht="1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51"/>
      <c r="AX41" s="51"/>
      <c r="AY41" s="51"/>
    </row>
    <row r="42" spans="1:51" s="52" customFormat="1" ht="15" customHeight="1">
      <c r="A42" s="5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51"/>
      <c r="AX42" s="51"/>
      <c r="AY42" s="51"/>
    </row>
    <row r="43" spans="1:51" s="52" customFormat="1" ht="15" customHeigh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51"/>
      <c r="AX43" s="51"/>
      <c r="AY43" s="51"/>
    </row>
    <row r="44" spans="1:51" s="52" customFormat="1" ht="15" customHeight="1">
      <c r="A44" s="5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51"/>
      <c r="AX44" s="51"/>
      <c r="AY44" s="51"/>
    </row>
    <row r="45" spans="1:51" s="52" customFormat="1" ht="15" customHeight="1">
      <c r="A45" s="5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51"/>
      <c r="AX45" s="51"/>
      <c r="AY45" s="51"/>
    </row>
    <row r="46" spans="1:51" s="52" customFormat="1" ht="15" customHeight="1">
      <c r="A46" s="5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51"/>
      <c r="AX46" s="51"/>
      <c r="AY46" s="51"/>
    </row>
    <row r="47" spans="1:51" s="52" customFormat="1" ht="15" customHeight="1">
      <c r="A47" s="5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51"/>
      <c r="AX47" s="51"/>
      <c r="AY47" s="51"/>
    </row>
    <row r="48" spans="1:51" s="52" customFormat="1" ht="15" customHeight="1">
      <c r="A48" s="5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51"/>
      <c r="AX48" s="51"/>
      <c r="AY48" s="51"/>
    </row>
    <row r="49" spans="1:51" s="52" customFormat="1" ht="15" customHeight="1">
      <c r="A49" s="5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1"/>
      <c r="AX49" s="51"/>
      <c r="AY49" s="51"/>
    </row>
    <row r="50" spans="1:51" s="52" customFormat="1" ht="15" customHeight="1">
      <c r="A50" s="5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51"/>
      <c r="AX50" s="51"/>
      <c r="AY50" s="51"/>
    </row>
    <row r="51" spans="1:51" s="52" customFormat="1" ht="15" customHeight="1">
      <c r="A51" s="5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1"/>
      <c r="AX51" s="51"/>
      <c r="AY51" s="51"/>
    </row>
    <row r="52" spans="1:51" s="52" customFormat="1" ht="15" customHeight="1">
      <c r="A52" s="5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1"/>
      <c r="AX52" s="51"/>
      <c r="AY52" s="51"/>
    </row>
    <row r="53" spans="1:51" s="52" customFormat="1" ht="15" customHeight="1">
      <c r="A53" s="5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51"/>
      <c r="AX53" s="51"/>
      <c r="AY53" s="51"/>
    </row>
    <row r="54" spans="1:51" s="52" customFormat="1" ht="15" customHeight="1">
      <c r="A54" s="50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51"/>
      <c r="AX54" s="51"/>
      <c r="AY54" s="51"/>
    </row>
    <row r="55" spans="1:51" s="52" customFormat="1" ht="15" customHeight="1">
      <c r="A55" s="5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51"/>
      <c r="AX55" s="51"/>
      <c r="AY55" s="51"/>
    </row>
    <row r="56" spans="1:51" s="52" customFormat="1" ht="15" customHeight="1">
      <c r="A56" s="5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51"/>
      <c r="AX56" s="51"/>
      <c r="AY56" s="51"/>
    </row>
    <row r="57" spans="1:51" s="52" customFormat="1" ht="15" customHeight="1">
      <c r="A57" s="5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51"/>
      <c r="AX57" s="51"/>
      <c r="AY57" s="51"/>
    </row>
  </sheetData>
  <mergeCells count="13">
    <mergeCell ref="AJ7:AN7"/>
    <mergeCell ref="AO7:AS7"/>
    <mergeCell ref="C6:S6"/>
    <mergeCell ref="U6:X6"/>
    <mergeCell ref="Y6:AB6"/>
    <mergeCell ref="AE6:AI6"/>
    <mergeCell ref="AJ6:AN6"/>
    <mergeCell ref="AO6:AS6"/>
    <mergeCell ref="A6:A7"/>
    <mergeCell ref="C7:S7"/>
    <mergeCell ref="U7:X7"/>
    <mergeCell ref="Y7:AB7"/>
    <mergeCell ref="AE7:AI7"/>
  </mergeCells>
  <phoneticPr fontId="29" type="noConversion"/>
  <conditionalFormatting sqref="P1:P2 Q3 Q58:Q65536">
    <cfRule type="cellIs" dxfId="15" priority="7" stopIfTrue="1" operator="between">
      <formula>-1</formula>
      <formula>1</formula>
    </cfRule>
    <cfRule type="cellIs" dxfId="14" priority="8" stopIfTrue="1" operator="notBetween">
      <formula>-1</formula>
      <formula>1</formula>
    </cfRule>
  </conditionalFormatting>
  <conditionalFormatting sqref="P2:P3 Q4 Q58:Q65536">
    <cfRule type="cellIs" dxfId="13" priority="5" stopIfTrue="1" operator="between">
      <formula>-1</formula>
      <formula>1</formula>
    </cfRule>
    <cfRule type="cellIs" dxfId="12" priority="6" stopIfTrue="1" operator="notBetween">
      <formula>-1</formula>
      <formula>1</formula>
    </cfRule>
  </conditionalFormatting>
  <conditionalFormatting sqref="P3:P4 Q5 Q58:Q65536">
    <cfRule type="cellIs" dxfId="11" priority="3" stopIfTrue="1" operator="between">
      <formula>-1</formula>
      <formula>1</formula>
    </cfRule>
    <cfRule type="cellIs" dxfId="10" priority="4" stopIfTrue="1" operator="notBetween">
      <formula>-1</formula>
      <formula>1</formula>
    </cfRule>
  </conditionalFormatting>
  <conditionalFormatting sqref="P3:P4 Q5">
    <cfRule type="cellIs" dxfId="9" priority="1" stopIfTrue="1" operator="between">
      <formula>-1</formula>
      <formula>1</formula>
    </cfRule>
    <cfRule type="cellIs" dxfId="8" priority="2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A36"/>
  <sheetViews>
    <sheetView showGridLines="0" workbookViewId="0">
      <pane xSplit="1" ySplit="8" topLeftCell="AG17" activePane="bottomRight" state="frozen"/>
      <selection pane="topRight" activeCell="B1" sqref="B1"/>
      <selection pane="bottomLeft" activeCell="A9" sqref="A9"/>
      <selection pane="bottomRight"/>
    </sheetView>
  </sheetViews>
  <sheetFormatPr defaultColWidth="7" defaultRowHeight="11.25"/>
  <cols>
    <col min="1" max="1" width="10.7109375" style="27" customWidth="1"/>
    <col min="2" max="2" width="11.7109375" style="27" customWidth="1"/>
    <col min="3" max="3" width="9.28515625" style="27" customWidth="1"/>
    <col min="4" max="19" width="9.28515625" style="28" customWidth="1"/>
    <col min="20" max="20" width="12.7109375" style="28" customWidth="1"/>
    <col min="21" max="28" width="9.28515625" style="28" customWidth="1"/>
    <col min="29" max="30" width="12.7109375" style="28" customWidth="1"/>
    <col min="31" max="45" width="9.28515625" style="28" customWidth="1"/>
    <col min="46" max="46" width="13.7109375" style="28" customWidth="1"/>
    <col min="47" max="47" width="14.28515625" style="28" customWidth="1"/>
    <col min="48" max="48" width="11.7109375" style="28" customWidth="1"/>
    <col min="49" max="51" width="3.5703125" style="28" bestFit="1" customWidth="1"/>
    <col min="52" max="16384" width="7" style="28"/>
  </cols>
  <sheetData>
    <row r="1" spans="1:183" s="7" customFormat="1" ht="12.4" customHeight="1">
      <c r="A1" s="8" t="s">
        <v>128</v>
      </c>
      <c r="B1" s="9"/>
    </row>
    <row r="2" spans="1:183" s="11" customFormat="1" ht="12.4" customHeight="1">
      <c r="A2" s="8" t="s">
        <v>129</v>
      </c>
      <c r="B2" s="10"/>
    </row>
    <row r="3" spans="1:183" s="7" customFormat="1" ht="6" customHeight="1">
      <c r="A3" s="12"/>
    </row>
    <row r="4" spans="1:183" s="9" customFormat="1" ht="12.4" customHeight="1">
      <c r="A4" s="13" t="s">
        <v>5</v>
      </c>
      <c r="B4" s="13"/>
    </row>
    <row r="5" spans="1:183" ht="6" customHeight="1">
      <c r="A5" s="33"/>
      <c r="B5" s="33"/>
      <c r="D5" s="34"/>
      <c r="E5" s="34"/>
      <c r="F5" s="34"/>
      <c r="G5" s="34"/>
      <c r="H5" s="35"/>
      <c r="J5" s="34"/>
      <c r="K5" s="35"/>
      <c r="L5" s="35"/>
      <c r="M5" s="35"/>
      <c r="O5" s="34"/>
      <c r="P5" s="35"/>
      <c r="Q5" s="35"/>
      <c r="S5" s="34"/>
      <c r="T5" s="35"/>
      <c r="V5" s="34"/>
      <c r="W5" s="34"/>
      <c r="X5" s="34"/>
      <c r="Y5" s="34"/>
      <c r="Z5" s="35"/>
      <c r="AA5" s="35"/>
      <c r="AC5" s="34"/>
      <c r="AD5" s="35"/>
      <c r="AF5" s="34"/>
      <c r="AG5" s="35"/>
      <c r="AI5" s="35"/>
      <c r="AK5" s="34"/>
      <c r="AL5" s="35"/>
      <c r="AM5" s="35"/>
      <c r="AP5" s="34"/>
      <c r="AQ5" s="35"/>
      <c r="AT5" s="34"/>
      <c r="AU5" s="35"/>
      <c r="AV5" s="35"/>
      <c r="AX5" s="34"/>
      <c r="AY5" s="35"/>
      <c r="BA5" s="34"/>
      <c r="BB5" s="35"/>
      <c r="BD5" s="34"/>
      <c r="BE5" s="35"/>
      <c r="BG5" s="34"/>
      <c r="BH5" s="35"/>
      <c r="BJ5" s="34"/>
      <c r="BK5" s="35"/>
      <c r="BM5" s="34"/>
      <c r="BN5" s="35"/>
      <c r="BP5" s="34"/>
      <c r="BQ5" s="35"/>
      <c r="BS5" s="34"/>
      <c r="BT5" s="35"/>
      <c r="BV5" s="34"/>
      <c r="BW5" s="35"/>
      <c r="BY5" s="34"/>
      <c r="BZ5" s="35"/>
      <c r="CB5" s="34"/>
      <c r="CC5" s="35"/>
      <c r="CE5" s="34"/>
      <c r="CF5" s="35"/>
      <c r="CH5" s="34"/>
      <c r="CI5" s="35"/>
      <c r="CK5" s="34"/>
      <c r="CL5" s="35"/>
      <c r="CN5" s="34"/>
      <c r="CO5" s="35"/>
      <c r="CQ5" s="34"/>
      <c r="CR5" s="35"/>
      <c r="CT5" s="34"/>
      <c r="CU5" s="35"/>
      <c r="CW5" s="34"/>
      <c r="CX5" s="35"/>
      <c r="CZ5" s="34"/>
      <c r="DA5" s="35"/>
      <c r="DC5" s="34"/>
      <c r="DD5" s="35"/>
      <c r="DF5" s="34"/>
      <c r="DG5" s="35"/>
      <c r="DI5" s="34"/>
      <c r="DJ5" s="35"/>
      <c r="DL5" s="34"/>
      <c r="DM5" s="35"/>
      <c r="DO5" s="34"/>
      <c r="DP5" s="35"/>
      <c r="DR5" s="34"/>
      <c r="DS5" s="35"/>
      <c r="DU5" s="34"/>
      <c r="DV5" s="35"/>
      <c r="DX5" s="34"/>
      <c r="DY5" s="35"/>
      <c r="EA5" s="34"/>
      <c r="EB5" s="35"/>
      <c r="ED5" s="34"/>
      <c r="EE5" s="35"/>
      <c r="EG5" s="34"/>
      <c r="EH5" s="35"/>
      <c r="EJ5" s="34"/>
      <c r="EK5" s="35"/>
      <c r="EM5" s="34"/>
      <c r="EN5" s="35"/>
      <c r="EP5" s="34"/>
      <c r="EQ5" s="35"/>
      <c r="ES5" s="34"/>
      <c r="ET5" s="35"/>
      <c r="EV5" s="34"/>
      <c r="EW5" s="35"/>
      <c r="EY5" s="34"/>
      <c r="EZ5" s="35"/>
      <c r="FB5" s="34"/>
      <c r="FC5" s="35"/>
      <c r="FE5" s="34"/>
      <c r="FF5" s="35"/>
      <c r="FH5" s="34"/>
      <c r="FI5" s="35"/>
      <c r="FK5" s="34"/>
      <c r="FL5" s="35"/>
      <c r="FN5" s="34"/>
      <c r="FO5" s="35"/>
      <c r="FQ5" s="34"/>
      <c r="FR5" s="35"/>
      <c r="FT5" s="34"/>
      <c r="FU5" s="35"/>
      <c r="FW5" s="34"/>
      <c r="FX5" s="35"/>
      <c r="FZ5" s="34"/>
      <c r="GA5" s="35"/>
    </row>
    <row r="6" spans="1:183" s="41" customFormat="1" ht="38.1" customHeight="1">
      <c r="A6" s="96" t="s">
        <v>81</v>
      </c>
      <c r="B6" s="36" t="s">
        <v>82</v>
      </c>
      <c r="C6" s="90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37" t="s">
        <v>84</v>
      </c>
      <c r="U6" s="93" t="s">
        <v>85</v>
      </c>
      <c r="V6" s="94"/>
      <c r="W6" s="94"/>
      <c r="X6" s="94"/>
      <c r="Y6" s="100" t="s">
        <v>122</v>
      </c>
      <c r="Z6" s="91"/>
      <c r="AA6" s="91"/>
      <c r="AB6" s="101"/>
      <c r="AC6" s="39" t="s">
        <v>123</v>
      </c>
      <c r="AD6" s="36" t="s">
        <v>124</v>
      </c>
      <c r="AE6" s="93" t="s">
        <v>125</v>
      </c>
      <c r="AF6" s="94"/>
      <c r="AG6" s="94"/>
      <c r="AH6" s="94"/>
      <c r="AI6" s="94"/>
      <c r="AJ6" s="102" t="s">
        <v>126</v>
      </c>
      <c r="AK6" s="94"/>
      <c r="AL6" s="94"/>
      <c r="AM6" s="94"/>
      <c r="AN6" s="103"/>
      <c r="AO6" s="94" t="s">
        <v>127</v>
      </c>
      <c r="AP6" s="94"/>
      <c r="AQ6" s="94"/>
      <c r="AR6" s="94"/>
      <c r="AS6" s="95"/>
      <c r="AT6" s="54" t="s">
        <v>97</v>
      </c>
      <c r="AU6" s="54" t="s">
        <v>98</v>
      </c>
      <c r="AV6" s="54" t="s">
        <v>17</v>
      </c>
      <c r="AW6" s="40"/>
      <c r="AX6" s="40"/>
      <c r="AZ6" s="42"/>
      <c r="BA6" s="42"/>
      <c r="BC6" s="42"/>
      <c r="BD6" s="42"/>
      <c r="BF6" s="42"/>
      <c r="BG6" s="42"/>
      <c r="BI6" s="42"/>
      <c r="BJ6" s="42"/>
      <c r="BL6" s="42"/>
      <c r="BM6" s="42"/>
      <c r="BO6" s="42"/>
      <c r="BP6" s="42"/>
      <c r="BR6" s="42"/>
      <c r="BS6" s="42"/>
      <c r="BU6" s="42"/>
      <c r="BV6" s="42"/>
      <c r="BX6" s="42"/>
      <c r="BY6" s="42"/>
      <c r="CA6" s="42"/>
      <c r="CB6" s="42"/>
      <c r="CD6" s="42"/>
      <c r="CE6" s="42"/>
      <c r="CG6" s="42"/>
      <c r="CH6" s="42"/>
      <c r="CJ6" s="42"/>
      <c r="CK6" s="42"/>
      <c r="CM6" s="42"/>
      <c r="CN6" s="42"/>
      <c r="CP6" s="42"/>
      <c r="CQ6" s="42"/>
      <c r="CS6" s="42"/>
      <c r="CT6" s="42"/>
      <c r="CV6" s="42"/>
      <c r="CW6" s="42"/>
      <c r="CY6" s="42"/>
      <c r="CZ6" s="42"/>
      <c r="DB6" s="42"/>
      <c r="DC6" s="42"/>
      <c r="DE6" s="42"/>
      <c r="DF6" s="42"/>
      <c r="DH6" s="42"/>
      <c r="DI6" s="42"/>
      <c r="DK6" s="42"/>
      <c r="DL6" s="42"/>
      <c r="DN6" s="42"/>
      <c r="DO6" s="42"/>
      <c r="DQ6" s="42"/>
      <c r="DR6" s="42"/>
      <c r="DT6" s="42"/>
      <c r="DU6" s="42"/>
      <c r="DW6" s="42"/>
      <c r="DX6" s="42"/>
      <c r="DZ6" s="42"/>
      <c r="EA6" s="42"/>
      <c r="EC6" s="42"/>
      <c r="ED6" s="42"/>
      <c r="EF6" s="42"/>
      <c r="EG6" s="42"/>
      <c r="EI6" s="42"/>
      <c r="EJ6" s="42"/>
      <c r="EL6" s="42"/>
      <c r="EM6" s="42"/>
      <c r="EO6" s="42"/>
      <c r="EP6" s="42"/>
      <c r="ER6" s="42"/>
      <c r="ES6" s="42"/>
      <c r="EU6" s="42"/>
      <c r="EV6" s="42"/>
      <c r="EX6" s="42"/>
      <c r="EY6" s="42"/>
      <c r="FA6" s="42"/>
      <c r="FB6" s="42"/>
      <c r="FD6" s="42"/>
      <c r="FE6" s="42"/>
      <c r="FG6" s="42"/>
      <c r="FH6" s="42"/>
      <c r="FJ6" s="42"/>
      <c r="FK6" s="42"/>
      <c r="FM6" s="42"/>
      <c r="FN6" s="42"/>
      <c r="FP6" s="42"/>
      <c r="FQ6" s="42"/>
      <c r="FS6" s="42"/>
      <c r="FT6" s="42"/>
      <c r="FV6" s="42"/>
      <c r="FW6" s="42"/>
    </row>
    <row r="7" spans="1:183" s="41" customFormat="1" ht="45" customHeight="1" thickBot="1">
      <c r="A7" s="97"/>
      <c r="B7" s="43" t="s">
        <v>86</v>
      </c>
      <c r="C7" s="98" t="s">
        <v>87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9"/>
      <c r="T7" s="38" t="s">
        <v>88</v>
      </c>
      <c r="U7" s="98" t="s">
        <v>89</v>
      </c>
      <c r="V7" s="88"/>
      <c r="W7" s="88"/>
      <c r="X7" s="88"/>
      <c r="Y7" s="104" t="s">
        <v>90</v>
      </c>
      <c r="Z7" s="105"/>
      <c r="AA7" s="105"/>
      <c r="AB7" s="106"/>
      <c r="AC7" s="45" t="s">
        <v>91</v>
      </c>
      <c r="AD7" s="44" t="s">
        <v>92</v>
      </c>
      <c r="AE7" s="98" t="s">
        <v>93</v>
      </c>
      <c r="AF7" s="88"/>
      <c r="AG7" s="88"/>
      <c r="AH7" s="88"/>
      <c r="AI7" s="88"/>
      <c r="AJ7" s="107" t="s">
        <v>94</v>
      </c>
      <c r="AK7" s="88"/>
      <c r="AL7" s="88"/>
      <c r="AM7" s="88"/>
      <c r="AN7" s="108"/>
      <c r="AO7" s="88" t="s">
        <v>95</v>
      </c>
      <c r="AP7" s="88"/>
      <c r="AQ7" s="88"/>
      <c r="AR7" s="88"/>
      <c r="AS7" s="89"/>
      <c r="AT7" s="55" t="s">
        <v>99</v>
      </c>
      <c r="AU7" s="55" t="s">
        <v>80</v>
      </c>
      <c r="AV7" s="55" t="s">
        <v>30</v>
      </c>
      <c r="AW7" s="40"/>
      <c r="AX7" s="40"/>
      <c r="AZ7" s="42"/>
      <c r="BA7" s="42"/>
      <c r="BC7" s="42"/>
      <c r="BD7" s="42"/>
      <c r="BF7" s="42"/>
      <c r="BG7" s="42"/>
      <c r="BI7" s="42"/>
      <c r="BJ7" s="42"/>
      <c r="BL7" s="42"/>
      <c r="BM7" s="42"/>
      <c r="BO7" s="42"/>
      <c r="BP7" s="42"/>
      <c r="BR7" s="42"/>
      <c r="BS7" s="42"/>
      <c r="BU7" s="42"/>
      <c r="BV7" s="42"/>
      <c r="BX7" s="42"/>
      <c r="BY7" s="42"/>
      <c r="CA7" s="42"/>
      <c r="CB7" s="42"/>
      <c r="CD7" s="42"/>
      <c r="CE7" s="42"/>
      <c r="CG7" s="42"/>
      <c r="CH7" s="42"/>
      <c r="CJ7" s="42"/>
      <c r="CK7" s="42"/>
      <c r="CM7" s="42"/>
      <c r="CN7" s="42"/>
      <c r="CP7" s="42"/>
      <c r="CQ7" s="42"/>
      <c r="CS7" s="42"/>
      <c r="CT7" s="42"/>
      <c r="CV7" s="42"/>
      <c r="CW7" s="42"/>
      <c r="CY7" s="42"/>
      <c r="CZ7" s="42"/>
      <c r="DB7" s="42"/>
      <c r="DC7" s="42"/>
      <c r="DE7" s="42"/>
      <c r="DF7" s="42"/>
      <c r="DH7" s="42"/>
      <c r="DI7" s="42"/>
      <c r="DK7" s="42"/>
      <c r="DL7" s="42"/>
      <c r="DN7" s="42"/>
      <c r="DO7" s="42"/>
      <c r="DQ7" s="42"/>
      <c r="DR7" s="42"/>
      <c r="DT7" s="42"/>
      <c r="DU7" s="42"/>
      <c r="DW7" s="42"/>
      <c r="DX7" s="42"/>
      <c r="DZ7" s="42"/>
      <c r="EA7" s="42"/>
      <c r="EC7" s="42"/>
      <c r="ED7" s="42"/>
      <c r="EF7" s="42"/>
      <c r="EG7" s="42"/>
      <c r="EI7" s="42"/>
      <c r="EJ7" s="42"/>
      <c r="EL7" s="42"/>
      <c r="EM7" s="42"/>
      <c r="EO7" s="42"/>
      <c r="EP7" s="42"/>
      <c r="ER7" s="42"/>
      <c r="ES7" s="42"/>
      <c r="EU7" s="42"/>
      <c r="EV7" s="42"/>
      <c r="EX7" s="42"/>
      <c r="EY7" s="42"/>
      <c r="FA7" s="42"/>
      <c r="FB7" s="42"/>
      <c r="FD7" s="42"/>
      <c r="FE7" s="42"/>
      <c r="FG7" s="42"/>
      <c r="FH7" s="42"/>
      <c r="FJ7" s="42"/>
      <c r="FK7" s="42"/>
      <c r="FM7" s="42"/>
      <c r="FN7" s="42"/>
      <c r="FP7" s="42"/>
      <c r="FQ7" s="42"/>
      <c r="FS7" s="42"/>
      <c r="FT7" s="42"/>
      <c r="FV7" s="42"/>
      <c r="FW7" s="42"/>
    </row>
    <row r="8" spans="1:183" s="30" customFormat="1" ht="15" customHeight="1">
      <c r="A8" s="46" t="s">
        <v>40</v>
      </c>
      <c r="B8" s="46" t="s">
        <v>41</v>
      </c>
      <c r="C8" s="47"/>
      <c r="D8" s="48" t="s">
        <v>42</v>
      </c>
      <c r="E8" s="48" t="s">
        <v>43</v>
      </c>
      <c r="F8" s="48" t="s">
        <v>44</v>
      </c>
      <c r="G8" s="48" t="s">
        <v>45</v>
      </c>
      <c r="H8" s="48" t="s">
        <v>46</v>
      </c>
      <c r="I8" s="48" t="s">
        <v>47</v>
      </c>
      <c r="J8" s="48" t="s">
        <v>76</v>
      </c>
      <c r="K8" s="48" t="s">
        <v>48</v>
      </c>
      <c r="L8" s="48" t="s">
        <v>49</v>
      </c>
      <c r="M8" s="48" t="s">
        <v>77</v>
      </c>
      <c r="N8" s="48" t="s">
        <v>50</v>
      </c>
      <c r="O8" s="48" t="s">
        <v>51</v>
      </c>
      <c r="P8" s="48" t="s">
        <v>52</v>
      </c>
      <c r="Q8" s="48" t="s">
        <v>53</v>
      </c>
      <c r="R8" s="48" t="s">
        <v>54</v>
      </c>
      <c r="S8" s="48" t="s">
        <v>55</v>
      </c>
      <c r="T8" s="48" t="s">
        <v>56</v>
      </c>
      <c r="U8" s="47"/>
      <c r="V8" s="48" t="s">
        <v>57</v>
      </c>
      <c r="W8" s="48" t="s">
        <v>58</v>
      </c>
      <c r="X8" s="48" t="s">
        <v>59</v>
      </c>
      <c r="Y8" s="47"/>
      <c r="Z8" s="48" t="s">
        <v>78</v>
      </c>
      <c r="AA8" s="48" t="s">
        <v>60</v>
      </c>
      <c r="AB8" s="48" t="s">
        <v>61</v>
      </c>
      <c r="AC8" s="48" t="s">
        <v>62</v>
      </c>
      <c r="AD8" s="48" t="s">
        <v>63</v>
      </c>
      <c r="AE8" s="47"/>
      <c r="AF8" s="48" t="s">
        <v>64</v>
      </c>
      <c r="AG8" s="48" t="s">
        <v>65</v>
      </c>
      <c r="AH8" s="48" t="s">
        <v>66</v>
      </c>
      <c r="AI8" s="48" t="s">
        <v>67</v>
      </c>
      <c r="AJ8" s="47"/>
      <c r="AK8" s="48" t="s">
        <v>68</v>
      </c>
      <c r="AL8" s="48" t="s">
        <v>69</v>
      </c>
      <c r="AM8" s="48" t="s">
        <v>70</v>
      </c>
      <c r="AN8" s="48" t="s">
        <v>71</v>
      </c>
      <c r="AO8" s="47"/>
      <c r="AP8" s="48" t="s">
        <v>72</v>
      </c>
      <c r="AQ8" s="48" t="s">
        <v>73</v>
      </c>
      <c r="AR8" s="48" t="s">
        <v>74</v>
      </c>
      <c r="AS8" s="49" t="s">
        <v>75</v>
      </c>
      <c r="AT8" s="54"/>
      <c r="AU8" s="54"/>
      <c r="AV8" s="54"/>
    </row>
    <row r="9" spans="1:183" s="52" customFormat="1" ht="15" customHeight="1">
      <c r="A9" s="50">
        <v>1996</v>
      </c>
      <c r="B9" s="32">
        <v>-3.1</v>
      </c>
      <c r="C9" s="32">
        <v>-0.5</v>
      </c>
      <c r="D9" s="32">
        <v>-9.5</v>
      </c>
      <c r="E9" s="32">
        <v>14.1</v>
      </c>
      <c r="F9" s="32">
        <v>4.7</v>
      </c>
      <c r="G9" s="32">
        <v>-7.9</v>
      </c>
      <c r="H9" s="32">
        <v>120.7</v>
      </c>
      <c r="I9" s="32">
        <v>-2.6</v>
      </c>
      <c r="J9" s="32">
        <v>-1.8</v>
      </c>
      <c r="K9" s="32">
        <v>-2.7</v>
      </c>
      <c r="L9" s="32">
        <v>2.1</v>
      </c>
      <c r="M9" s="32">
        <v>2.6</v>
      </c>
      <c r="N9" s="32">
        <v>-0.6</v>
      </c>
      <c r="O9" s="32">
        <v>7.8</v>
      </c>
      <c r="P9" s="32">
        <v>-24.5</v>
      </c>
      <c r="Q9" s="32">
        <v>2.5</v>
      </c>
      <c r="R9" s="32">
        <v>-0.4</v>
      </c>
      <c r="S9" s="32">
        <v>4.4000000000000004</v>
      </c>
      <c r="T9" s="32">
        <v>5.6</v>
      </c>
      <c r="U9" s="32">
        <v>3.3</v>
      </c>
      <c r="V9" s="32">
        <v>1.7</v>
      </c>
      <c r="W9" s="32">
        <v>6.3</v>
      </c>
      <c r="X9" s="32">
        <v>6.8</v>
      </c>
      <c r="Y9" s="32">
        <v>5.7</v>
      </c>
      <c r="Z9" s="32">
        <v>2.1</v>
      </c>
      <c r="AA9" s="32">
        <v>7.1</v>
      </c>
      <c r="AB9" s="32">
        <v>4</v>
      </c>
      <c r="AC9" s="32">
        <v>-5.7</v>
      </c>
      <c r="AD9" s="32">
        <v>2.6</v>
      </c>
      <c r="AE9" s="32">
        <v>4.5</v>
      </c>
      <c r="AF9" s="32">
        <v>5.9</v>
      </c>
      <c r="AG9" s="32">
        <v>11.2</v>
      </c>
      <c r="AH9" s="32">
        <v>-3</v>
      </c>
      <c r="AI9" s="32">
        <v>4.8</v>
      </c>
      <c r="AJ9" s="32">
        <v>6.1</v>
      </c>
      <c r="AK9" s="32">
        <v>3</v>
      </c>
      <c r="AL9" s="32">
        <v>8.6</v>
      </c>
      <c r="AM9" s="32">
        <v>8</v>
      </c>
      <c r="AN9" s="32">
        <v>9.3000000000000007</v>
      </c>
      <c r="AO9" s="32">
        <v>10.3</v>
      </c>
      <c r="AP9" s="32">
        <v>9.6999999999999993</v>
      </c>
      <c r="AQ9" s="32">
        <v>13.2</v>
      </c>
      <c r="AR9" s="32">
        <v>7.4</v>
      </c>
      <c r="AS9" s="32">
        <v>0</v>
      </c>
      <c r="AT9" s="32">
        <v>2.4</v>
      </c>
      <c r="AU9" s="32">
        <v>2.1</v>
      </c>
      <c r="AV9" s="32">
        <v>2.4</v>
      </c>
      <c r="AW9" s="32"/>
      <c r="AX9" s="51"/>
      <c r="AY9" s="51"/>
      <c r="AZ9" s="51"/>
      <c r="BA9" s="51"/>
    </row>
    <row r="10" spans="1:183" s="52" customFormat="1" ht="15" customHeight="1">
      <c r="A10" s="50">
        <v>1997</v>
      </c>
      <c r="B10" s="32">
        <v>-1.2</v>
      </c>
      <c r="C10" s="32">
        <v>1.5</v>
      </c>
      <c r="D10" s="32">
        <v>3.5</v>
      </c>
      <c r="E10" s="32">
        <v>1.7</v>
      </c>
      <c r="F10" s="32">
        <v>0.3</v>
      </c>
      <c r="G10" s="32">
        <v>3.6</v>
      </c>
      <c r="H10" s="32">
        <v>-5.3</v>
      </c>
      <c r="I10" s="32">
        <v>2.2000000000000002</v>
      </c>
      <c r="J10" s="32">
        <v>1.3</v>
      </c>
      <c r="K10" s="32">
        <v>3.6</v>
      </c>
      <c r="L10" s="32">
        <v>1.1000000000000001</v>
      </c>
      <c r="M10" s="32">
        <v>5.7</v>
      </c>
      <c r="N10" s="32">
        <v>3.7</v>
      </c>
      <c r="O10" s="32">
        <v>3.9</v>
      </c>
      <c r="P10" s="32">
        <v>-1.9</v>
      </c>
      <c r="Q10" s="32">
        <v>3.4</v>
      </c>
      <c r="R10" s="32">
        <v>-1.6</v>
      </c>
      <c r="S10" s="32">
        <v>1.1000000000000001</v>
      </c>
      <c r="T10" s="32">
        <v>8.8000000000000007</v>
      </c>
      <c r="U10" s="32">
        <v>4.2</v>
      </c>
      <c r="V10" s="32">
        <v>2.6</v>
      </c>
      <c r="W10" s="32">
        <v>6.8</v>
      </c>
      <c r="X10" s="32">
        <v>8.1999999999999993</v>
      </c>
      <c r="Y10" s="32">
        <v>7.1</v>
      </c>
      <c r="Z10" s="32">
        <v>5.0999999999999996</v>
      </c>
      <c r="AA10" s="32">
        <v>7.8</v>
      </c>
      <c r="AB10" s="32">
        <v>6.7</v>
      </c>
      <c r="AC10" s="32">
        <v>4.3</v>
      </c>
      <c r="AD10" s="32">
        <v>3.3</v>
      </c>
      <c r="AE10" s="32">
        <v>5</v>
      </c>
      <c r="AF10" s="32">
        <v>4.5</v>
      </c>
      <c r="AG10" s="32">
        <v>9.6999999999999993</v>
      </c>
      <c r="AH10" s="32">
        <v>3.7</v>
      </c>
      <c r="AI10" s="32">
        <v>5.6</v>
      </c>
      <c r="AJ10" s="32">
        <v>6.7</v>
      </c>
      <c r="AK10" s="32">
        <v>4.4000000000000004</v>
      </c>
      <c r="AL10" s="32">
        <v>9.1999999999999993</v>
      </c>
      <c r="AM10" s="32">
        <v>7.2</v>
      </c>
      <c r="AN10" s="32">
        <v>7.2</v>
      </c>
      <c r="AO10" s="32">
        <v>2.2000000000000002</v>
      </c>
      <c r="AP10" s="32">
        <v>0.9</v>
      </c>
      <c r="AQ10" s="32">
        <v>1.8</v>
      </c>
      <c r="AR10" s="32">
        <v>3.8</v>
      </c>
      <c r="AS10" s="32">
        <v>0</v>
      </c>
      <c r="AT10" s="32">
        <v>4.0999999999999996</v>
      </c>
      <c r="AU10" s="32">
        <v>2</v>
      </c>
      <c r="AV10" s="32">
        <v>3.9</v>
      </c>
      <c r="AW10" s="32"/>
      <c r="AX10" s="51"/>
      <c r="AY10" s="51"/>
    </row>
    <row r="11" spans="1:183" s="52" customFormat="1" ht="15" customHeight="1">
      <c r="A11" s="50">
        <v>1998</v>
      </c>
      <c r="B11" s="32">
        <v>5</v>
      </c>
      <c r="C11" s="32">
        <v>3</v>
      </c>
      <c r="D11" s="32">
        <v>3.1</v>
      </c>
      <c r="E11" s="32">
        <v>11.1</v>
      </c>
      <c r="F11" s="32">
        <v>-0.2</v>
      </c>
      <c r="G11" s="32">
        <v>6.6</v>
      </c>
      <c r="H11" s="32">
        <v>53.2</v>
      </c>
      <c r="I11" s="32">
        <v>-10.199999999999999</v>
      </c>
      <c r="J11" s="32">
        <v>-9.8000000000000007</v>
      </c>
      <c r="K11" s="32">
        <v>6.4</v>
      </c>
      <c r="L11" s="32">
        <v>3.8</v>
      </c>
      <c r="M11" s="32">
        <v>-0.4</v>
      </c>
      <c r="N11" s="32">
        <v>-2.8</v>
      </c>
      <c r="O11" s="32">
        <v>3.1</v>
      </c>
      <c r="P11" s="32">
        <v>0.5</v>
      </c>
      <c r="Q11" s="32">
        <v>0.4</v>
      </c>
      <c r="R11" s="32">
        <v>3.2</v>
      </c>
      <c r="S11" s="32">
        <v>3.4</v>
      </c>
      <c r="T11" s="32">
        <v>5.7</v>
      </c>
      <c r="U11" s="32">
        <v>2.4</v>
      </c>
      <c r="V11" s="32">
        <v>0.2</v>
      </c>
      <c r="W11" s="32">
        <v>3.2</v>
      </c>
      <c r="X11" s="32">
        <v>10.199999999999999</v>
      </c>
      <c r="Y11" s="32">
        <v>4.0999999999999996</v>
      </c>
      <c r="Z11" s="32">
        <v>3.8</v>
      </c>
      <c r="AA11" s="32">
        <v>2.2000000000000002</v>
      </c>
      <c r="AB11" s="32">
        <v>12</v>
      </c>
      <c r="AC11" s="32">
        <v>-4.5</v>
      </c>
      <c r="AD11" s="32">
        <v>9.5</v>
      </c>
      <c r="AE11" s="32">
        <v>10.1</v>
      </c>
      <c r="AF11" s="32">
        <v>9.9</v>
      </c>
      <c r="AG11" s="32">
        <v>16</v>
      </c>
      <c r="AH11" s="32">
        <v>23</v>
      </c>
      <c r="AI11" s="32">
        <v>7.6</v>
      </c>
      <c r="AJ11" s="32">
        <v>4.5999999999999996</v>
      </c>
      <c r="AK11" s="32">
        <v>3.2</v>
      </c>
      <c r="AL11" s="32">
        <v>5</v>
      </c>
      <c r="AM11" s="32">
        <v>7</v>
      </c>
      <c r="AN11" s="32">
        <v>5.8</v>
      </c>
      <c r="AO11" s="32">
        <v>6.7</v>
      </c>
      <c r="AP11" s="32">
        <v>7.7</v>
      </c>
      <c r="AQ11" s="32">
        <v>7.1</v>
      </c>
      <c r="AR11" s="32">
        <v>5.3</v>
      </c>
      <c r="AS11" s="32">
        <v>0</v>
      </c>
      <c r="AT11" s="32">
        <v>3.9</v>
      </c>
      <c r="AU11" s="32">
        <v>3</v>
      </c>
      <c r="AV11" s="32">
        <v>3.8</v>
      </c>
      <c r="AW11" s="32"/>
      <c r="AX11" s="51"/>
      <c r="AY11" s="51"/>
    </row>
    <row r="12" spans="1:183" s="52" customFormat="1" ht="15" customHeight="1">
      <c r="A12" s="50">
        <v>1999</v>
      </c>
      <c r="B12" s="32">
        <v>-5.5</v>
      </c>
      <c r="C12" s="32">
        <v>3.3</v>
      </c>
      <c r="D12" s="32">
        <v>-0.5</v>
      </c>
      <c r="E12" s="32">
        <v>12.3</v>
      </c>
      <c r="F12" s="32">
        <v>6.7</v>
      </c>
      <c r="G12" s="32">
        <v>2.7</v>
      </c>
      <c r="H12" s="32">
        <v>-23.6</v>
      </c>
      <c r="I12" s="32">
        <v>-4.4000000000000004</v>
      </c>
      <c r="J12" s="32">
        <v>-3.7</v>
      </c>
      <c r="K12" s="32">
        <v>1</v>
      </c>
      <c r="L12" s="32">
        <v>5.8</v>
      </c>
      <c r="M12" s="32">
        <v>-10.9</v>
      </c>
      <c r="N12" s="32">
        <v>-3</v>
      </c>
      <c r="O12" s="32">
        <v>12.6</v>
      </c>
      <c r="P12" s="32">
        <v>4.5</v>
      </c>
      <c r="Q12" s="32">
        <v>9</v>
      </c>
      <c r="R12" s="32">
        <v>-2.6</v>
      </c>
      <c r="S12" s="32">
        <v>4.9000000000000004</v>
      </c>
      <c r="T12" s="32">
        <v>5.6</v>
      </c>
      <c r="U12" s="32">
        <v>0.4</v>
      </c>
      <c r="V12" s="32">
        <v>-1.5</v>
      </c>
      <c r="W12" s="32">
        <v>0.7</v>
      </c>
      <c r="X12" s="32">
        <v>6.6</v>
      </c>
      <c r="Y12" s="32">
        <v>3.9</v>
      </c>
      <c r="Z12" s="32">
        <v>9.4</v>
      </c>
      <c r="AA12" s="32">
        <v>-0.7</v>
      </c>
      <c r="AB12" s="32">
        <v>17.2</v>
      </c>
      <c r="AC12" s="32">
        <v>-4.4000000000000004</v>
      </c>
      <c r="AD12" s="32">
        <v>9.1</v>
      </c>
      <c r="AE12" s="32">
        <v>10.6</v>
      </c>
      <c r="AF12" s="32">
        <v>12.2</v>
      </c>
      <c r="AG12" s="32">
        <v>6.5</v>
      </c>
      <c r="AH12" s="32">
        <v>18.8</v>
      </c>
      <c r="AI12" s="32">
        <v>7.7</v>
      </c>
      <c r="AJ12" s="32">
        <v>6.8</v>
      </c>
      <c r="AK12" s="32">
        <v>5.2</v>
      </c>
      <c r="AL12" s="32">
        <v>8.3000000000000007</v>
      </c>
      <c r="AM12" s="32">
        <v>8.5</v>
      </c>
      <c r="AN12" s="32">
        <v>4.8</v>
      </c>
      <c r="AO12" s="32">
        <v>9.8000000000000007</v>
      </c>
      <c r="AP12" s="32">
        <v>11.7</v>
      </c>
      <c r="AQ12" s="32">
        <v>12</v>
      </c>
      <c r="AR12" s="32">
        <v>5.4</v>
      </c>
      <c r="AS12" s="32">
        <v>0</v>
      </c>
      <c r="AT12" s="32">
        <v>3.6</v>
      </c>
      <c r="AU12" s="32">
        <v>1.9</v>
      </c>
      <c r="AV12" s="32">
        <v>3.4</v>
      </c>
      <c r="AW12" s="32"/>
      <c r="AX12" s="51"/>
      <c r="AY12" s="51"/>
    </row>
    <row r="13" spans="1:183" s="52" customFormat="1" ht="15" customHeight="1">
      <c r="A13" s="50">
        <v>2000</v>
      </c>
      <c r="B13" s="32">
        <v>6.7</v>
      </c>
      <c r="C13" s="32">
        <v>0.3</v>
      </c>
      <c r="D13" s="32">
        <v>5.5</v>
      </c>
      <c r="E13" s="32">
        <v>-3.4</v>
      </c>
      <c r="F13" s="32">
        <v>-1.9</v>
      </c>
      <c r="G13" s="32">
        <v>12</v>
      </c>
      <c r="H13" s="32">
        <v>43</v>
      </c>
      <c r="I13" s="32">
        <v>4.7</v>
      </c>
      <c r="J13" s="32">
        <v>6.1</v>
      </c>
      <c r="K13" s="32">
        <v>-2.7</v>
      </c>
      <c r="L13" s="32">
        <v>-0.2</v>
      </c>
      <c r="M13" s="32">
        <v>-1.9</v>
      </c>
      <c r="N13" s="32">
        <v>-2.2000000000000002</v>
      </c>
      <c r="O13" s="32">
        <v>0.4</v>
      </c>
      <c r="P13" s="32">
        <v>3.4</v>
      </c>
      <c r="Q13" s="32">
        <v>0.4</v>
      </c>
      <c r="R13" s="32">
        <v>-6.7</v>
      </c>
      <c r="S13" s="32">
        <v>-0.5</v>
      </c>
      <c r="T13" s="32">
        <v>5.8</v>
      </c>
      <c r="U13" s="32">
        <v>2.2000000000000002</v>
      </c>
      <c r="V13" s="32">
        <v>3.2</v>
      </c>
      <c r="W13" s="32">
        <v>-1</v>
      </c>
      <c r="X13" s="32">
        <v>2.1</v>
      </c>
      <c r="Y13" s="32">
        <v>3.6</v>
      </c>
      <c r="Z13" s="32">
        <v>19.600000000000001</v>
      </c>
      <c r="AA13" s="32">
        <v>-0.7</v>
      </c>
      <c r="AB13" s="32">
        <v>3.6</v>
      </c>
      <c r="AC13" s="32">
        <v>3.2</v>
      </c>
      <c r="AD13" s="32">
        <v>5.6</v>
      </c>
      <c r="AE13" s="32">
        <v>6.1</v>
      </c>
      <c r="AF13" s="32">
        <v>5.8</v>
      </c>
      <c r="AG13" s="32">
        <v>12.9</v>
      </c>
      <c r="AH13" s="32">
        <v>11.1</v>
      </c>
      <c r="AI13" s="32">
        <v>5.0999999999999996</v>
      </c>
      <c r="AJ13" s="32">
        <v>8.1</v>
      </c>
      <c r="AK13" s="32">
        <v>10.1</v>
      </c>
      <c r="AL13" s="32">
        <v>8.1999999999999993</v>
      </c>
      <c r="AM13" s="32">
        <v>4</v>
      </c>
      <c r="AN13" s="32">
        <v>7.7</v>
      </c>
      <c r="AO13" s="32">
        <v>8</v>
      </c>
      <c r="AP13" s="32">
        <v>7.3</v>
      </c>
      <c r="AQ13" s="32">
        <v>10.199999999999999</v>
      </c>
      <c r="AR13" s="32">
        <v>5.6</v>
      </c>
      <c r="AS13" s="32">
        <v>0</v>
      </c>
      <c r="AT13" s="32">
        <v>4.0999999999999996</v>
      </c>
      <c r="AU13" s="32">
        <v>-1.2</v>
      </c>
      <c r="AV13" s="32">
        <v>3.4</v>
      </c>
      <c r="AW13" s="32"/>
      <c r="AX13" s="51"/>
      <c r="AY13" s="51"/>
    </row>
    <row r="14" spans="1:183" s="52" customFormat="1" ht="15" customHeight="1">
      <c r="A14" s="50">
        <v>2001</v>
      </c>
      <c r="B14" s="32">
        <v>3.6</v>
      </c>
      <c r="C14" s="32">
        <v>1.6</v>
      </c>
      <c r="D14" s="32">
        <v>-3.6</v>
      </c>
      <c r="E14" s="32">
        <v>9.8000000000000007</v>
      </c>
      <c r="F14" s="32">
        <v>0.2</v>
      </c>
      <c r="G14" s="32">
        <v>-4.9000000000000004</v>
      </c>
      <c r="H14" s="32">
        <v>-9.1</v>
      </c>
      <c r="I14" s="32">
        <v>9.4</v>
      </c>
      <c r="J14" s="32">
        <v>4.7</v>
      </c>
      <c r="K14" s="32">
        <v>0.1</v>
      </c>
      <c r="L14" s="32">
        <v>0.2</v>
      </c>
      <c r="M14" s="32">
        <v>-1.5</v>
      </c>
      <c r="N14" s="32">
        <v>5.9</v>
      </c>
      <c r="O14" s="32">
        <v>-0.1</v>
      </c>
      <c r="P14" s="32">
        <v>6.7</v>
      </c>
      <c r="Q14" s="32">
        <v>2</v>
      </c>
      <c r="R14" s="32">
        <v>0.7</v>
      </c>
      <c r="S14" s="32">
        <v>3.5</v>
      </c>
      <c r="T14" s="32">
        <v>4.9000000000000004</v>
      </c>
      <c r="U14" s="32">
        <v>4.7</v>
      </c>
      <c r="V14" s="32">
        <v>5.3</v>
      </c>
      <c r="W14" s="32">
        <v>3.8</v>
      </c>
      <c r="X14" s="32">
        <v>4</v>
      </c>
      <c r="Y14" s="32">
        <v>2.5</v>
      </c>
      <c r="Z14" s="32">
        <v>8.3000000000000007</v>
      </c>
      <c r="AA14" s="32">
        <v>-0.8</v>
      </c>
      <c r="AB14" s="32">
        <v>9.6999999999999993</v>
      </c>
      <c r="AC14" s="32">
        <v>2.1</v>
      </c>
      <c r="AD14" s="32">
        <v>0.8</v>
      </c>
      <c r="AE14" s="32">
        <v>2.4</v>
      </c>
      <c r="AF14" s="32">
        <v>3.1</v>
      </c>
      <c r="AG14" s="32">
        <v>16.100000000000001</v>
      </c>
      <c r="AH14" s="32">
        <v>-8.6</v>
      </c>
      <c r="AI14" s="32">
        <v>3.7</v>
      </c>
      <c r="AJ14" s="32">
        <v>5.3</v>
      </c>
      <c r="AK14" s="32">
        <v>2</v>
      </c>
      <c r="AL14" s="32">
        <v>6.1</v>
      </c>
      <c r="AM14" s="32">
        <v>10.7</v>
      </c>
      <c r="AN14" s="32">
        <v>7.5</v>
      </c>
      <c r="AO14" s="32">
        <v>6.9</v>
      </c>
      <c r="AP14" s="32">
        <v>9</v>
      </c>
      <c r="AQ14" s="32">
        <v>4.9000000000000004</v>
      </c>
      <c r="AR14" s="32">
        <v>7.4</v>
      </c>
      <c r="AS14" s="32">
        <v>0</v>
      </c>
      <c r="AT14" s="32">
        <v>3.5</v>
      </c>
      <c r="AU14" s="32">
        <v>5</v>
      </c>
      <c r="AV14" s="32">
        <v>3.7</v>
      </c>
      <c r="AW14" s="32"/>
      <c r="AX14" s="51"/>
      <c r="AY14" s="51"/>
    </row>
    <row r="15" spans="1:183" s="52" customFormat="1" ht="15" customHeight="1">
      <c r="A15" s="50">
        <v>2002</v>
      </c>
      <c r="B15" s="32">
        <v>-6.9</v>
      </c>
      <c r="C15" s="32">
        <v>3</v>
      </c>
      <c r="D15" s="32">
        <v>-0.6</v>
      </c>
      <c r="E15" s="32">
        <v>8.1999999999999993</v>
      </c>
      <c r="F15" s="32">
        <v>8.4</v>
      </c>
      <c r="G15" s="32">
        <v>-0.4</v>
      </c>
      <c r="H15" s="32">
        <v>-43.6</v>
      </c>
      <c r="I15" s="32">
        <v>-1.4</v>
      </c>
      <c r="J15" s="32">
        <v>5.7</v>
      </c>
      <c r="K15" s="32">
        <v>5.6</v>
      </c>
      <c r="L15" s="32">
        <v>1.8</v>
      </c>
      <c r="M15" s="32">
        <v>-22.3</v>
      </c>
      <c r="N15" s="32">
        <v>3.7</v>
      </c>
      <c r="O15" s="32">
        <v>5.0999999999999996</v>
      </c>
      <c r="P15" s="32">
        <v>-3</v>
      </c>
      <c r="Q15" s="32">
        <v>4.5</v>
      </c>
      <c r="R15" s="32">
        <v>7.4</v>
      </c>
      <c r="S15" s="32">
        <v>7.8</v>
      </c>
      <c r="T15" s="32">
        <v>7.8</v>
      </c>
      <c r="U15" s="32">
        <v>4.7</v>
      </c>
      <c r="V15" s="32">
        <v>3.5</v>
      </c>
      <c r="W15" s="32">
        <v>2.2000000000000002</v>
      </c>
      <c r="X15" s="32">
        <v>11.1</v>
      </c>
      <c r="Y15" s="32">
        <v>2</v>
      </c>
      <c r="Z15" s="32">
        <v>6.1</v>
      </c>
      <c r="AA15" s="32">
        <v>0</v>
      </c>
      <c r="AB15" s="32">
        <v>5.3</v>
      </c>
      <c r="AC15" s="32">
        <v>-4.3</v>
      </c>
      <c r="AD15" s="32">
        <v>10.5</v>
      </c>
      <c r="AE15" s="32">
        <v>3.5</v>
      </c>
      <c r="AF15" s="32">
        <v>-1</v>
      </c>
      <c r="AG15" s="32">
        <v>2.4</v>
      </c>
      <c r="AH15" s="32">
        <v>6</v>
      </c>
      <c r="AI15" s="32">
        <v>7.5</v>
      </c>
      <c r="AJ15" s="32">
        <v>5.3</v>
      </c>
      <c r="AK15" s="32">
        <v>1.7</v>
      </c>
      <c r="AL15" s="32">
        <v>7.5</v>
      </c>
      <c r="AM15" s="32">
        <v>7</v>
      </c>
      <c r="AN15" s="32">
        <v>12.2</v>
      </c>
      <c r="AO15" s="32">
        <v>8.6999999999999993</v>
      </c>
      <c r="AP15" s="32">
        <v>8.5</v>
      </c>
      <c r="AQ15" s="32">
        <v>10.199999999999999</v>
      </c>
      <c r="AR15" s="32">
        <v>6.6</v>
      </c>
      <c r="AS15" s="32">
        <v>0</v>
      </c>
      <c r="AT15" s="32">
        <v>4</v>
      </c>
      <c r="AU15" s="32">
        <v>5.4</v>
      </c>
      <c r="AV15" s="32">
        <v>4.2</v>
      </c>
      <c r="AW15" s="32"/>
      <c r="AX15" s="51"/>
      <c r="AY15" s="51"/>
    </row>
    <row r="16" spans="1:183" s="52" customFormat="1" ht="15" customHeight="1">
      <c r="A16" s="50">
        <v>2003</v>
      </c>
      <c r="B16" s="32">
        <v>2.1</v>
      </c>
      <c r="C16" s="32">
        <v>-0.5</v>
      </c>
      <c r="D16" s="32">
        <v>-3</v>
      </c>
      <c r="E16" s="32">
        <v>1.2</v>
      </c>
      <c r="F16" s="32">
        <v>0.9</v>
      </c>
      <c r="G16" s="32">
        <v>-5.0999999999999996</v>
      </c>
      <c r="H16" s="32">
        <v>12.3</v>
      </c>
      <c r="I16" s="32">
        <v>1.9</v>
      </c>
      <c r="J16" s="32">
        <v>-0.7</v>
      </c>
      <c r="K16" s="32">
        <v>-2.2999999999999998</v>
      </c>
      <c r="L16" s="32">
        <v>-0.9</v>
      </c>
      <c r="M16" s="32">
        <v>-11</v>
      </c>
      <c r="N16" s="32">
        <v>-1.6</v>
      </c>
      <c r="O16" s="32">
        <v>0.9</v>
      </c>
      <c r="P16" s="32">
        <v>-8.8000000000000007</v>
      </c>
      <c r="Q16" s="32">
        <v>0.2</v>
      </c>
      <c r="R16" s="32">
        <v>4.4000000000000004</v>
      </c>
      <c r="S16" s="32">
        <v>9.6</v>
      </c>
      <c r="T16" s="32">
        <v>5.0999999999999996</v>
      </c>
      <c r="U16" s="32">
        <v>3.8</v>
      </c>
      <c r="V16" s="32">
        <v>2.4</v>
      </c>
      <c r="W16" s="32">
        <v>3.3</v>
      </c>
      <c r="X16" s="32">
        <v>8.6999999999999993</v>
      </c>
      <c r="Y16" s="32">
        <v>2</v>
      </c>
      <c r="Z16" s="32">
        <v>5.2</v>
      </c>
      <c r="AA16" s="32">
        <v>0.5</v>
      </c>
      <c r="AB16" s="32">
        <v>4.0999999999999996</v>
      </c>
      <c r="AC16" s="32">
        <v>-1.2</v>
      </c>
      <c r="AD16" s="32">
        <v>9.1999999999999993</v>
      </c>
      <c r="AE16" s="32">
        <v>4.5</v>
      </c>
      <c r="AF16" s="32">
        <v>5.8</v>
      </c>
      <c r="AG16" s="32">
        <v>10.4</v>
      </c>
      <c r="AH16" s="32">
        <v>0</v>
      </c>
      <c r="AI16" s="32">
        <v>4</v>
      </c>
      <c r="AJ16" s="32">
        <v>4.7</v>
      </c>
      <c r="AK16" s="32">
        <v>4.8</v>
      </c>
      <c r="AL16" s="32">
        <v>5.3</v>
      </c>
      <c r="AM16" s="32">
        <v>3.9</v>
      </c>
      <c r="AN16" s="32">
        <v>2.9</v>
      </c>
      <c r="AO16" s="32">
        <v>4.5999999999999996</v>
      </c>
      <c r="AP16" s="32">
        <v>2.9</v>
      </c>
      <c r="AQ16" s="32">
        <v>6.8</v>
      </c>
      <c r="AR16" s="32">
        <v>3.5</v>
      </c>
      <c r="AS16" s="32">
        <v>0</v>
      </c>
      <c r="AT16" s="32">
        <v>3.3</v>
      </c>
      <c r="AU16" s="32">
        <v>4.5999999999999996</v>
      </c>
      <c r="AV16" s="32">
        <v>3.4</v>
      </c>
      <c r="AW16" s="32"/>
      <c r="AX16" s="51"/>
      <c r="AY16" s="51"/>
    </row>
    <row r="17" spans="1:51" s="52" customFormat="1" ht="15" customHeight="1">
      <c r="A17" s="50">
        <v>2004</v>
      </c>
      <c r="B17" s="32">
        <v>-3.2</v>
      </c>
      <c r="C17" s="32">
        <v>1.2</v>
      </c>
      <c r="D17" s="32">
        <v>10</v>
      </c>
      <c r="E17" s="32">
        <v>1.1000000000000001</v>
      </c>
      <c r="F17" s="32">
        <v>-2.2999999999999998</v>
      </c>
      <c r="G17" s="32">
        <v>-5.2</v>
      </c>
      <c r="H17" s="32">
        <v>77.2</v>
      </c>
      <c r="I17" s="32">
        <v>7.2</v>
      </c>
      <c r="J17" s="32">
        <v>-5.9</v>
      </c>
      <c r="K17" s="32">
        <v>-1</v>
      </c>
      <c r="L17" s="32">
        <v>7.1</v>
      </c>
      <c r="M17" s="32">
        <v>2</v>
      </c>
      <c r="N17" s="32">
        <v>1.7</v>
      </c>
      <c r="O17" s="32">
        <v>-2.5</v>
      </c>
      <c r="P17" s="32">
        <v>0.1</v>
      </c>
      <c r="Q17" s="32">
        <v>0</v>
      </c>
      <c r="R17" s="32">
        <v>1.6</v>
      </c>
      <c r="S17" s="32">
        <v>7.2</v>
      </c>
      <c r="T17" s="32">
        <v>3.7</v>
      </c>
      <c r="U17" s="32">
        <v>1.2</v>
      </c>
      <c r="V17" s="32">
        <v>0.7</v>
      </c>
      <c r="W17" s="32">
        <v>-2.6</v>
      </c>
      <c r="X17" s="32">
        <v>6.4</v>
      </c>
      <c r="Y17" s="32">
        <v>1.6</v>
      </c>
      <c r="Z17" s="32">
        <v>8.6999999999999993</v>
      </c>
      <c r="AA17" s="32">
        <v>-0.6</v>
      </c>
      <c r="AB17" s="32">
        <v>2.7</v>
      </c>
      <c r="AC17" s="32">
        <v>0.2</v>
      </c>
      <c r="AD17" s="32">
        <v>7.1</v>
      </c>
      <c r="AE17" s="32">
        <v>2.7</v>
      </c>
      <c r="AF17" s="32">
        <v>2.2000000000000002</v>
      </c>
      <c r="AG17" s="32">
        <v>7.6</v>
      </c>
      <c r="AH17" s="32">
        <v>6.4</v>
      </c>
      <c r="AI17" s="32">
        <v>2.2000000000000002</v>
      </c>
      <c r="AJ17" s="32">
        <v>4.5999999999999996</v>
      </c>
      <c r="AK17" s="32">
        <v>2.6</v>
      </c>
      <c r="AL17" s="32">
        <v>4.5</v>
      </c>
      <c r="AM17" s="32">
        <v>7.6</v>
      </c>
      <c r="AN17" s="32">
        <v>7.4</v>
      </c>
      <c r="AO17" s="32">
        <v>4.3</v>
      </c>
      <c r="AP17" s="32">
        <v>5.0999999999999996</v>
      </c>
      <c r="AQ17" s="32">
        <v>4.0999999999999996</v>
      </c>
      <c r="AR17" s="32">
        <v>3.5</v>
      </c>
      <c r="AS17" s="32">
        <v>0</v>
      </c>
      <c r="AT17" s="32">
        <v>2.5</v>
      </c>
      <c r="AU17" s="32">
        <v>1.6</v>
      </c>
      <c r="AV17" s="32">
        <v>2.4</v>
      </c>
      <c r="AW17" s="32"/>
      <c r="AX17" s="51"/>
      <c r="AY17" s="51"/>
    </row>
    <row r="18" spans="1:51" s="52" customFormat="1" ht="15" customHeight="1">
      <c r="A18" s="50">
        <v>2005</v>
      </c>
      <c r="B18" s="32">
        <v>-2.5</v>
      </c>
      <c r="C18" s="32">
        <v>1.8</v>
      </c>
      <c r="D18" s="32">
        <v>7.6</v>
      </c>
      <c r="E18" s="32">
        <v>0.8</v>
      </c>
      <c r="F18" s="32">
        <v>0.6</v>
      </c>
      <c r="G18" s="32">
        <v>4.5</v>
      </c>
      <c r="H18" s="32">
        <v>70</v>
      </c>
      <c r="I18" s="32">
        <v>4.9000000000000004</v>
      </c>
      <c r="J18" s="32">
        <v>2.1</v>
      </c>
      <c r="K18" s="32">
        <v>-1.4</v>
      </c>
      <c r="L18" s="32">
        <v>0.1</v>
      </c>
      <c r="M18" s="32">
        <v>0.5</v>
      </c>
      <c r="N18" s="32">
        <v>2.2000000000000002</v>
      </c>
      <c r="O18" s="32">
        <v>1.8</v>
      </c>
      <c r="P18" s="32">
        <v>-5</v>
      </c>
      <c r="Q18" s="32">
        <v>-2.2999999999999998</v>
      </c>
      <c r="R18" s="32">
        <v>1.5</v>
      </c>
      <c r="S18" s="32">
        <v>3.5</v>
      </c>
      <c r="T18" s="32">
        <v>4.5999999999999996</v>
      </c>
      <c r="U18" s="32">
        <v>2.1</v>
      </c>
      <c r="V18" s="32">
        <v>1.6</v>
      </c>
      <c r="W18" s="32">
        <v>2.2999999999999998</v>
      </c>
      <c r="X18" s="32">
        <v>3.3</v>
      </c>
      <c r="Y18" s="32">
        <v>-0.3</v>
      </c>
      <c r="Z18" s="32">
        <v>1.6</v>
      </c>
      <c r="AA18" s="32">
        <v>-2.2999999999999998</v>
      </c>
      <c r="AB18" s="32">
        <v>4.5999999999999996</v>
      </c>
      <c r="AC18" s="32">
        <v>0</v>
      </c>
      <c r="AD18" s="32">
        <v>6.6</v>
      </c>
      <c r="AE18" s="32">
        <v>2.6</v>
      </c>
      <c r="AF18" s="32">
        <v>2.5</v>
      </c>
      <c r="AG18" s="32">
        <v>12.2</v>
      </c>
      <c r="AH18" s="32">
        <v>4.5999999999999996</v>
      </c>
      <c r="AI18" s="32">
        <v>1.8</v>
      </c>
      <c r="AJ18" s="32">
        <v>4.3</v>
      </c>
      <c r="AK18" s="32">
        <v>5.9</v>
      </c>
      <c r="AL18" s="32">
        <v>3.8</v>
      </c>
      <c r="AM18" s="32">
        <v>2</v>
      </c>
      <c r="AN18" s="32">
        <v>6.1</v>
      </c>
      <c r="AO18" s="32">
        <v>2.4</v>
      </c>
      <c r="AP18" s="32">
        <v>1</v>
      </c>
      <c r="AQ18" s="32">
        <v>3.3</v>
      </c>
      <c r="AR18" s="32">
        <v>2.5</v>
      </c>
      <c r="AS18" s="32">
        <v>0</v>
      </c>
      <c r="AT18" s="32">
        <v>2.8</v>
      </c>
      <c r="AU18" s="32">
        <v>7.3</v>
      </c>
      <c r="AV18" s="32">
        <v>3.3</v>
      </c>
      <c r="AW18" s="32"/>
      <c r="AX18" s="51"/>
      <c r="AY18" s="51"/>
    </row>
    <row r="19" spans="1:51" s="52" customFormat="1" ht="15" customHeight="1">
      <c r="A19" s="50">
        <v>2006</v>
      </c>
      <c r="B19" s="32">
        <v>0</v>
      </c>
      <c r="C19" s="32">
        <v>3.1</v>
      </c>
      <c r="D19" s="32">
        <v>25.9</v>
      </c>
      <c r="E19" s="32">
        <v>0.7</v>
      </c>
      <c r="F19" s="32">
        <v>5</v>
      </c>
      <c r="G19" s="32">
        <v>6.5</v>
      </c>
      <c r="H19" s="32">
        <v>8.1999999999999993</v>
      </c>
      <c r="I19" s="32">
        <v>1.3</v>
      </c>
      <c r="J19" s="32">
        <v>-1.1000000000000001</v>
      </c>
      <c r="K19" s="32">
        <v>-2.2000000000000002</v>
      </c>
      <c r="L19" s="32">
        <v>2.6</v>
      </c>
      <c r="M19" s="32">
        <v>-2.9</v>
      </c>
      <c r="N19" s="32">
        <v>-2.4</v>
      </c>
      <c r="O19" s="32">
        <v>2.2999999999999998</v>
      </c>
      <c r="P19" s="32">
        <v>0.7</v>
      </c>
      <c r="Q19" s="32">
        <v>0.9</v>
      </c>
      <c r="R19" s="32">
        <v>5.5</v>
      </c>
      <c r="S19" s="32">
        <v>4.7</v>
      </c>
      <c r="T19" s="32">
        <v>4.2</v>
      </c>
      <c r="U19" s="32">
        <v>1.9</v>
      </c>
      <c r="V19" s="32">
        <v>1.3</v>
      </c>
      <c r="W19" s="32">
        <v>2.8</v>
      </c>
      <c r="X19" s="32">
        <v>2.9</v>
      </c>
      <c r="Y19" s="32">
        <v>-0.5</v>
      </c>
      <c r="Z19" s="32">
        <v>2.6</v>
      </c>
      <c r="AA19" s="32">
        <v>-2.7</v>
      </c>
      <c r="AB19" s="32">
        <v>3.5</v>
      </c>
      <c r="AC19" s="32">
        <v>6</v>
      </c>
      <c r="AD19" s="32">
        <v>5</v>
      </c>
      <c r="AE19" s="32">
        <v>1.6</v>
      </c>
      <c r="AF19" s="32">
        <v>1.6</v>
      </c>
      <c r="AG19" s="32">
        <v>6.9</v>
      </c>
      <c r="AH19" s="32">
        <v>-2.2999999999999998</v>
      </c>
      <c r="AI19" s="32">
        <v>2</v>
      </c>
      <c r="AJ19" s="32">
        <v>2.1</v>
      </c>
      <c r="AK19" s="32">
        <v>2.2000000000000002</v>
      </c>
      <c r="AL19" s="32">
        <v>1.8</v>
      </c>
      <c r="AM19" s="32">
        <v>2</v>
      </c>
      <c r="AN19" s="32">
        <v>4.5</v>
      </c>
      <c r="AO19" s="32">
        <v>2.9</v>
      </c>
      <c r="AP19" s="32">
        <v>2.7</v>
      </c>
      <c r="AQ19" s="32">
        <v>3</v>
      </c>
      <c r="AR19" s="32">
        <v>3</v>
      </c>
      <c r="AS19" s="32">
        <v>0</v>
      </c>
      <c r="AT19" s="32">
        <v>2.7</v>
      </c>
      <c r="AU19" s="32">
        <v>6.1</v>
      </c>
      <c r="AV19" s="32">
        <v>3.2</v>
      </c>
      <c r="AW19" s="32"/>
      <c r="AX19" s="51"/>
      <c r="AY19" s="51"/>
    </row>
    <row r="20" spans="1:51" s="52" customFormat="1" ht="15" customHeight="1">
      <c r="A20" s="50">
        <v>2007</v>
      </c>
      <c r="B20" s="32">
        <v>-2</v>
      </c>
      <c r="C20" s="32">
        <v>3</v>
      </c>
      <c r="D20" s="32">
        <v>-9.1</v>
      </c>
      <c r="E20" s="32">
        <v>-4</v>
      </c>
      <c r="F20" s="32">
        <v>7.8</v>
      </c>
      <c r="G20" s="32">
        <v>3.3</v>
      </c>
      <c r="H20" s="32">
        <v>-3.6</v>
      </c>
      <c r="I20" s="32">
        <v>3.6</v>
      </c>
      <c r="J20" s="32">
        <v>13.5</v>
      </c>
      <c r="K20" s="32">
        <v>3.5</v>
      </c>
      <c r="L20" s="32">
        <v>1</v>
      </c>
      <c r="M20" s="32">
        <v>-3.8</v>
      </c>
      <c r="N20" s="32">
        <v>0</v>
      </c>
      <c r="O20" s="32">
        <v>8</v>
      </c>
      <c r="P20" s="32">
        <v>3.8</v>
      </c>
      <c r="Q20" s="32">
        <v>4.7</v>
      </c>
      <c r="R20" s="32">
        <v>8.6999999999999993</v>
      </c>
      <c r="S20" s="32">
        <v>6.8</v>
      </c>
      <c r="T20" s="32">
        <v>4.5999999999999996</v>
      </c>
      <c r="U20" s="32">
        <v>4.0999999999999996</v>
      </c>
      <c r="V20" s="32">
        <v>4.2</v>
      </c>
      <c r="W20" s="32">
        <v>4.7</v>
      </c>
      <c r="X20" s="32">
        <v>3.2</v>
      </c>
      <c r="Y20" s="32">
        <v>-0.7</v>
      </c>
      <c r="Z20" s="32">
        <v>0.8</v>
      </c>
      <c r="AA20" s="32">
        <v>-3.7</v>
      </c>
      <c r="AB20" s="32">
        <v>6.4</v>
      </c>
      <c r="AC20" s="32">
        <v>-2.2999999999999998</v>
      </c>
      <c r="AD20" s="32">
        <v>10.3</v>
      </c>
      <c r="AE20" s="32">
        <v>5.5</v>
      </c>
      <c r="AF20" s="32">
        <v>7.5</v>
      </c>
      <c r="AG20" s="32">
        <v>1.6</v>
      </c>
      <c r="AH20" s="32">
        <v>13.6</v>
      </c>
      <c r="AI20" s="32">
        <v>2.7</v>
      </c>
      <c r="AJ20" s="32">
        <v>1.2</v>
      </c>
      <c r="AK20" s="32">
        <v>3.7</v>
      </c>
      <c r="AL20" s="32">
        <v>-1.7</v>
      </c>
      <c r="AM20" s="32">
        <v>0.8</v>
      </c>
      <c r="AN20" s="32">
        <v>3</v>
      </c>
      <c r="AO20" s="32">
        <v>3</v>
      </c>
      <c r="AP20" s="32">
        <v>0.7</v>
      </c>
      <c r="AQ20" s="32">
        <v>3.7</v>
      </c>
      <c r="AR20" s="32">
        <v>4.4000000000000004</v>
      </c>
      <c r="AS20" s="32">
        <v>0</v>
      </c>
      <c r="AT20" s="32">
        <v>3.1</v>
      </c>
      <c r="AU20" s="32">
        <v>2.2999999999999998</v>
      </c>
      <c r="AV20" s="32">
        <v>3</v>
      </c>
      <c r="AW20" s="32"/>
      <c r="AX20" s="51"/>
      <c r="AY20" s="51"/>
    </row>
    <row r="21" spans="1:51" s="52" customFormat="1" ht="15" customHeight="1">
      <c r="A21" s="50">
        <v>2008</v>
      </c>
      <c r="B21" s="32">
        <v>-3.2</v>
      </c>
      <c r="C21" s="32">
        <v>-1</v>
      </c>
      <c r="D21" s="32">
        <v>-19.2</v>
      </c>
      <c r="E21" s="32">
        <v>3.2</v>
      </c>
      <c r="F21" s="32">
        <v>3.9</v>
      </c>
      <c r="G21" s="32">
        <v>2.1</v>
      </c>
      <c r="H21" s="32">
        <v>3</v>
      </c>
      <c r="I21" s="32">
        <v>2.1</v>
      </c>
      <c r="J21" s="32">
        <v>-8.8000000000000007</v>
      </c>
      <c r="K21" s="32">
        <v>1.2</v>
      </c>
      <c r="L21" s="32">
        <v>5.4</v>
      </c>
      <c r="M21" s="32">
        <v>-17</v>
      </c>
      <c r="N21" s="32">
        <v>-1.4</v>
      </c>
      <c r="O21" s="32">
        <v>7.3</v>
      </c>
      <c r="P21" s="32">
        <v>-2.9</v>
      </c>
      <c r="Q21" s="32">
        <v>4.5</v>
      </c>
      <c r="R21" s="32">
        <v>-16.600000000000001</v>
      </c>
      <c r="S21" s="32">
        <v>2.9</v>
      </c>
      <c r="T21" s="32">
        <v>7.1</v>
      </c>
      <c r="U21" s="32">
        <v>1.8</v>
      </c>
      <c r="V21" s="32">
        <v>2.4</v>
      </c>
      <c r="W21" s="32">
        <v>-1.2</v>
      </c>
      <c r="X21" s="32">
        <v>3.3</v>
      </c>
      <c r="Y21" s="32">
        <v>-1.1000000000000001</v>
      </c>
      <c r="Z21" s="32">
        <v>2.5</v>
      </c>
      <c r="AA21" s="32">
        <v>-4</v>
      </c>
      <c r="AB21" s="32">
        <v>3.6</v>
      </c>
      <c r="AC21" s="32">
        <v>2</v>
      </c>
      <c r="AD21" s="32">
        <v>3.8</v>
      </c>
      <c r="AE21" s="32">
        <v>3.6</v>
      </c>
      <c r="AF21" s="32">
        <v>3.3</v>
      </c>
      <c r="AG21" s="32">
        <v>8.9</v>
      </c>
      <c r="AH21" s="32">
        <v>4</v>
      </c>
      <c r="AI21" s="32">
        <v>3.5</v>
      </c>
      <c r="AJ21" s="32">
        <v>2.6</v>
      </c>
      <c r="AK21" s="32">
        <v>2.8</v>
      </c>
      <c r="AL21" s="32">
        <v>2.6</v>
      </c>
      <c r="AM21" s="32">
        <v>1.7</v>
      </c>
      <c r="AN21" s="32">
        <v>4</v>
      </c>
      <c r="AO21" s="32">
        <v>2.7</v>
      </c>
      <c r="AP21" s="32">
        <v>0.3</v>
      </c>
      <c r="AQ21" s="32">
        <v>2.7</v>
      </c>
      <c r="AR21" s="32">
        <v>5.3</v>
      </c>
      <c r="AS21" s="32">
        <v>0</v>
      </c>
      <c r="AT21" s="32">
        <v>2</v>
      </c>
      <c r="AU21" s="32">
        <v>0.3</v>
      </c>
      <c r="AV21" s="32">
        <v>1.7</v>
      </c>
      <c r="AW21" s="32"/>
      <c r="AX21" s="51"/>
      <c r="AY21" s="51"/>
    </row>
    <row r="22" spans="1:51" s="4" customFormat="1" ht="15" customHeight="1">
      <c r="A22" s="50">
        <v>2009</v>
      </c>
      <c r="B22" s="32">
        <v>0.6</v>
      </c>
      <c r="C22" s="32">
        <v>5.2</v>
      </c>
      <c r="D22" s="32">
        <v>21.5</v>
      </c>
      <c r="E22" s="32">
        <v>12.6</v>
      </c>
      <c r="F22" s="32">
        <v>5.4</v>
      </c>
      <c r="G22" s="32">
        <v>-2.2000000000000002</v>
      </c>
      <c r="H22" s="32">
        <v>-61.8</v>
      </c>
      <c r="I22" s="32">
        <v>6.8</v>
      </c>
      <c r="J22" s="32">
        <v>1</v>
      </c>
      <c r="K22" s="32">
        <v>6.8</v>
      </c>
      <c r="L22" s="32">
        <v>1.4</v>
      </c>
      <c r="M22" s="32">
        <v>-18</v>
      </c>
      <c r="N22" s="32">
        <v>7.5</v>
      </c>
      <c r="O22" s="32">
        <v>0.9</v>
      </c>
      <c r="P22" s="32">
        <v>-3.1</v>
      </c>
      <c r="Q22" s="32">
        <v>4.8</v>
      </c>
      <c r="R22" s="32">
        <v>21.7</v>
      </c>
      <c r="S22" s="32">
        <v>1.8</v>
      </c>
      <c r="T22" s="32">
        <v>4.2</v>
      </c>
      <c r="U22" s="32">
        <v>3.8</v>
      </c>
      <c r="V22" s="32">
        <v>2.7</v>
      </c>
      <c r="W22" s="32">
        <v>9</v>
      </c>
      <c r="X22" s="32">
        <v>2.4</v>
      </c>
      <c r="Y22" s="32">
        <v>-0.7</v>
      </c>
      <c r="Z22" s="32">
        <v>3.2</v>
      </c>
      <c r="AA22" s="32">
        <v>-2.8</v>
      </c>
      <c r="AB22" s="32">
        <v>1.4</v>
      </c>
      <c r="AC22" s="32">
        <v>-13</v>
      </c>
      <c r="AD22" s="32">
        <v>2.8</v>
      </c>
      <c r="AE22" s="32">
        <v>1.1000000000000001</v>
      </c>
      <c r="AF22" s="32">
        <v>4.3</v>
      </c>
      <c r="AG22" s="32">
        <v>1.9</v>
      </c>
      <c r="AH22" s="32">
        <v>-3.5</v>
      </c>
      <c r="AI22" s="32">
        <v>-0.8</v>
      </c>
      <c r="AJ22" s="32">
        <v>4.5</v>
      </c>
      <c r="AK22" s="32">
        <v>7.1</v>
      </c>
      <c r="AL22" s="32">
        <v>2.8</v>
      </c>
      <c r="AM22" s="32">
        <v>2.9</v>
      </c>
      <c r="AN22" s="32">
        <v>3</v>
      </c>
      <c r="AO22" s="32">
        <v>3.1</v>
      </c>
      <c r="AP22" s="32">
        <v>2.9</v>
      </c>
      <c r="AQ22" s="32">
        <v>1.7</v>
      </c>
      <c r="AR22" s="32">
        <v>5.6</v>
      </c>
      <c r="AS22" s="32">
        <v>0</v>
      </c>
      <c r="AT22" s="32">
        <v>2.2999999999999998</v>
      </c>
      <c r="AU22" s="32">
        <v>-7.2</v>
      </c>
      <c r="AV22" s="32">
        <v>1.1000000000000001</v>
      </c>
    </row>
    <row r="23" spans="1:51" s="4" customFormat="1" ht="15" customHeight="1">
      <c r="A23" s="50">
        <v>2010</v>
      </c>
      <c r="B23" s="32">
        <v>1</v>
      </c>
      <c r="C23" s="32">
        <v>1</v>
      </c>
      <c r="D23" s="32">
        <v>15.3</v>
      </c>
      <c r="E23" s="32">
        <v>-4.8</v>
      </c>
      <c r="F23" s="32">
        <v>-1.1000000000000001</v>
      </c>
      <c r="G23" s="32">
        <v>9.3000000000000007</v>
      </c>
      <c r="H23" s="32">
        <v>11</v>
      </c>
      <c r="I23" s="32">
        <v>6.5</v>
      </c>
      <c r="J23" s="32">
        <v>-3.4</v>
      </c>
      <c r="K23" s="32">
        <v>-2.8</v>
      </c>
      <c r="L23" s="32">
        <v>-1.3</v>
      </c>
      <c r="M23" s="32">
        <v>-7.4</v>
      </c>
      <c r="N23" s="32">
        <v>-12.7</v>
      </c>
      <c r="O23" s="32">
        <v>1.5</v>
      </c>
      <c r="P23" s="32">
        <v>7</v>
      </c>
      <c r="Q23" s="32">
        <v>-0.1</v>
      </c>
      <c r="R23" s="32">
        <v>2.4</v>
      </c>
      <c r="S23" s="32">
        <v>11</v>
      </c>
      <c r="T23" s="32">
        <v>0.9</v>
      </c>
      <c r="U23" s="32">
        <v>-1.9</v>
      </c>
      <c r="V23" s="32">
        <v>-3</v>
      </c>
      <c r="W23" s="32">
        <v>-0.2</v>
      </c>
      <c r="X23" s="32">
        <v>-0.3</v>
      </c>
      <c r="Y23" s="32">
        <v>-0.6</v>
      </c>
      <c r="Z23" s="32">
        <v>1.8</v>
      </c>
      <c r="AA23" s="32">
        <v>-1.8</v>
      </c>
      <c r="AB23" s="32">
        <v>0.1</v>
      </c>
      <c r="AC23" s="32">
        <v>-3.5</v>
      </c>
      <c r="AD23" s="32">
        <v>4.7</v>
      </c>
      <c r="AE23" s="32">
        <v>-1.8</v>
      </c>
      <c r="AF23" s="32">
        <v>-0.6</v>
      </c>
      <c r="AG23" s="32">
        <v>-0.3</v>
      </c>
      <c r="AH23" s="32">
        <v>-0.7</v>
      </c>
      <c r="AI23" s="32">
        <v>-3.1</v>
      </c>
      <c r="AJ23" s="32">
        <v>0.2</v>
      </c>
      <c r="AK23" s="32">
        <v>-0.4</v>
      </c>
      <c r="AL23" s="32">
        <v>1.5</v>
      </c>
      <c r="AM23" s="32">
        <v>-1.4</v>
      </c>
      <c r="AN23" s="32">
        <v>2.7</v>
      </c>
      <c r="AO23" s="32">
        <v>1.7</v>
      </c>
      <c r="AP23" s="32">
        <v>-2.2000000000000002</v>
      </c>
      <c r="AQ23" s="32">
        <v>1.8</v>
      </c>
      <c r="AR23" s="32">
        <v>5.6</v>
      </c>
      <c r="AS23" s="32">
        <v>0</v>
      </c>
      <c r="AT23" s="32">
        <v>0</v>
      </c>
      <c r="AU23" s="32">
        <v>5.8</v>
      </c>
      <c r="AV23" s="32">
        <v>0.6</v>
      </c>
      <c r="AW23" s="57"/>
    </row>
    <row r="24" spans="1:51" s="4" customFormat="1" ht="15" customHeight="1">
      <c r="A24" s="50">
        <v>2011</v>
      </c>
      <c r="B24" s="32">
        <v>-8.1</v>
      </c>
      <c r="C24" s="32">
        <v>-3.8</v>
      </c>
      <c r="D24" s="32">
        <v>-9.1</v>
      </c>
      <c r="E24" s="32">
        <v>-7.6</v>
      </c>
      <c r="F24" s="32">
        <v>-3.2</v>
      </c>
      <c r="G24" s="32">
        <v>-5.8</v>
      </c>
      <c r="H24" s="32">
        <v>39.700000000000003</v>
      </c>
      <c r="I24" s="32">
        <v>3.3</v>
      </c>
      <c r="J24" s="32">
        <v>-6.5</v>
      </c>
      <c r="K24" s="32">
        <v>-5.6</v>
      </c>
      <c r="L24" s="32">
        <v>-2.9</v>
      </c>
      <c r="M24" s="32">
        <v>-8.6</v>
      </c>
      <c r="N24" s="32">
        <v>-12.5</v>
      </c>
      <c r="O24" s="32">
        <v>-6.7</v>
      </c>
      <c r="P24" s="32">
        <v>-7.5</v>
      </c>
      <c r="Q24" s="32">
        <v>-2.9</v>
      </c>
      <c r="R24" s="32">
        <v>-1.6</v>
      </c>
      <c r="S24" s="32">
        <v>5.2</v>
      </c>
      <c r="T24" s="32">
        <v>-1.9</v>
      </c>
      <c r="U24" s="32">
        <v>1.1000000000000001</v>
      </c>
      <c r="V24" s="32">
        <v>2.4</v>
      </c>
      <c r="W24" s="32">
        <v>-2.5</v>
      </c>
      <c r="X24" s="32">
        <v>1.1000000000000001</v>
      </c>
      <c r="Y24" s="32">
        <v>-5.5</v>
      </c>
      <c r="Z24" s="32">
        <v>-1</v>
      </c>
      <c r="AA24" s="32">
        <v>-8.9</v>
      </c>
      <c r="AB24" s="32">
        <v>-1.8</v>
      </c>
      <c r="AC24" s="32">
        <v>3.5</v>
      </c>
      <c r="AD24" s="32">
        <v>-2</v>
      </c>
      <c r="AE24" s="32">
        <v>-1.6</v>
      </c>
      <c r="AF24" s="32">
        <v>-2.6</v>
      </c>
      <c r="AG24" s="32">
        <v>-3.7</v>
      </c>
      <c r="AH24" s="32">
        <v>-5.6</v>
      </c>
      <c r="AI24" s="32">
        <v>0.2</v>
      </c>
      <c r="AJ24" s="32">
        <v>-2.2000000000000002</v>
      </c>
      <c r="AK24" s="32">
        <v>-1.8</v>
      </c>
      <c r="AL24" s="32">
        <v>-5.0999999999999996</v>
      </c>
      <c r="AM24" s="32">
        <v>0</v>
      </c>
      <c r="AN24" s="32">
        <v>2.6</v>
      </c>
      <c r="AO24" s="32">
        <v>0.6</v>
      </c>
      <c r="AP24" s="32">
        <v>0.6</v>
      </c>
      <c r="AQ24" s="32">
        <v>-0.3</v>
      </c>
      <c r="AR24" s="32">
        <v>2.1</v>
      </c>
      <c r="AS24" s="32">
        <v>0</v>
      </c>
      <c r="AT24" s="32">
        <v>-1.4</v>
      </c>
      <c r="AU24" s="32">
        <v>8.8000000000000007</v>
      </c>
      <c r="AV24" s="32">
        <v>-0.3</v>
      </c>
      <c r="AW24" s="57"/>
    </row>
    <row r="25" spans="1:51" s="4" customFormat="1" ht="15" customHeight="1">
      <c r="A25" s="50">
        <v>2012</v>
      </c>
      <c r="B25" s="32">
        <v>0.7</v>
      </c>
      <c r="C25" s="32">
        <v>0.7</v>
      </c>
      <c r="D25" s="32">
        <v>4.4000000000000004</v>
      </c>
      <c r="E25" s="32">
        <v>-2</v>
      </c>
      <c r="F25" s="32">
        <v>1.4</v>
      </c>
      <c r="G25" s="32">
        <v>-1.4</v>
      </c>
      <c r="H25" s="32">
        <v>104</v>
      </c>
      <c r="I25" s="32">
        <v>-15.6</v>
      </c>
      <c r="J25" s="32">
        <v>-0.4</v>
      </c>
      <c r="K25" s="32">
        <v>1.9</v>
      </c>
      <c r="L25" s="32">
        <v>-1.9</v>
      </c>
      <c r="M25" s="32">
        <v>-2.6</v>
      </c>
      <c r="N25" s="32">
        <v>-1.7</v>
      </c>
      <c r="O25" s="32">
        <v>5.8</v>
      </c>
      <c r="P25" s="32">
        <v>-3.5</v>
      </c>
      <c r="Q25" s="32">
        <v>-1.8</v>
      </c>
      <c r="R25" s="32">
        <v>6.1</v>
      </c>
      <c r="S25" s="32">
        <v>3</v>
      </c>
      <c r="T25" s="32">
        <v>-0.1</v>
      </c>
      <c r="U25" s="32">
        <v>0.3</v>
      </c>
      <c r="V25" s="32">
        <v>1.1000000000000001</v>
      </c>
      <c r="W25" s="32">
        <v>-1.8</v>
      </c>
      <c r="X25" s="32">
        <v>-0.1</v>
      </c>
      <c r="Y25" s="32">
        <v>-1.4</v>
      </c>
      <c r="Z25" s="32">
        <v>-6.3</v>
      </c>
      <c r="AA25" s="32">
        <v>0.3</v>
      </c>
      <c r="AB25" s="32">
        <v>-1.7</v>
      </c>
      <c r="AC25" s="32">
        <v>-5.3</v>
      </c>
      <c r="AD25" s="32">
        <v>6.7</v>
      </c>
      <c r="AE25" s="32">
        <v>-2.4</v>
      </c>
      <c r="AF25" s="32">
        <v>-1.2</v>
      </c>
      <c r="AG25" s="32">
        <v>0</v>
      </c>
      <c r="AH25" s="32">
        <v>-10.9</v>
      </c>
      <c r="AI25" s="32">
        <v>-1.9</v>
      </c>
      <c r="AJ25" s="32">
        <v>-7.4</v>
      </c>
      <c r="AK25" s="32">
        <v>-9.9</v>
      </c>
      <c r="AL25" s="32">
        <v>-9</v>
      </c>
      <c r="AM25" s="32">
        <v>-3.3</v>
      </c>
      <c r="AN25" s="32">
        <v>-0.3</v>
      </c>
      <c r="AO25" s="32">
        <v>-2</v>
      </c>
      <c r="AP25" s="32">
        <v>-7.5</v>
      </c>
      <c r="AQ25" s="32">
        <v>0</v>
      </c>
      <c r="AR25" s="32">
        <v>0</v>
      </c>
      <c r="AS25" s="32">
        <v>0</v>
      </c>
      <c r="AT25" s="32">
        <v>-1.3</v>
      </c>
      <c r="AU25" s="32">
        <v>6.2</v>
      </c>
      <c r="AV25" s="32">
        <v>-0.4</v>
      </c>
      <c r="AW25" s="57"/>
    </row>
    <row r="26" spans="1:51" s="4" customFormat="1" ht="15" customHeight="1">
      <c r="A26" s="50">
        <v>2013</v>
      </c>
      <c r="B26" s="32">
        <v>7.2</v>
      </c>
      <c r="C26" s="32">
        <v>2.6</v>
      </c>
      <c r="D26" s="32">
        <v>-7.9</v>
      </c>
      <c r="E26" s="32">
        <v>4.3</v>
      </c>
      <c r="F26" s="32">
        <v>2.8</v>
      </c>
      <c r="G26" s="32">
        <v>0.7</v>
      </c>
      <c r="H26" s="32">
        <v>-26.1</v>
      </c>
      <c r="I26" s="32">
        <v>7.1</v>
      </c>
      <c r="J26" s="32">
        <v>7</v>
      </c>
      <c r="K26" s="32">
        <v>2.5</v>
      </c>
      <c r="L26" s="32">
        <v>1</v>
      </c>
      <c r="M26" s="32">
        <v>0.9</v>
      </c>
      <c r="N26" s="32">
        <v>-5.0999999999999996</v>
      </c>
      <c r="O26" s="32">
        <v>2</v>
      </c>
      <c r="P26" s="32">
        <v>3</v>
      </c>
      <c r="Q26" s="32">
        <v>1.2</v>
      </c>
      <c r="R26" s="32">
        <v>8.3000000000000007</v>
      </c>
      <c r="S26" s="32">
        <v>2.5</v>
      </c>
      <c r="T26" s="32">
        <v>1.2</v>
      </c>
      <c r="U26" s="32">
        <v>0.6</v>
      </c>
      <c r="V26" s="32">
        <v>-0.8</v>
      </c>
      <c r="W26" s="32">
        <v>5.8</v>
      </c>
      <c r="X26" s="32">
        <v>0.1</v>
      </c>
      <c r="Y26" s="32">
        <v>-1.5</v>
      </c>
      <c r="Z26" s="32">
        <v>1.8</v>
      </c>
      <c r="AA26" s="32">
        <v>-1.4</v>
      </c>
      <c r="AB26" s="32">
        <v>-3.3</v>
      </c>
      <c r="AC26" s="32">
        <v>-5.2</v>
      </c>
      <c r="AD26" s="32">
        <v>5.8</v>
      </c>
      <c r="AE26" s="32">
        <v>-0.4</v>
      </c>
      <c r="AF26" s="32">
        <v>-0.9</v>
      </c>
      <c r="AG26" s="32">
        <v>0.6</v>
      </c>
      <c r="AH26" s="32">
        <v>-1</v>
      </c>
      <c r="AI26" s="32">
        <v>0</v>
      </c>
      <c r="AJ26" s="32">
        <v>6.6</v>
      </c>
      <c r="AK26" s="32">
        <v>10.7</v>
      </c>
      <c r="AL26" s="32">
        <v>6.8</v>
      </c>
      <c r="AM26" s="32">
        <v>1.9</v>
      </c>
      <c r="AN26" s="32">
        <v>0.2</v>
      </c>
      <c r="AO26" s="32">
        <v>-0.6</v>
      </c>
      <c r="AP26" s="32">
        <v>-0.6</v>
      </c>
      <c r="AQ26" s="32">
        <v>-0.9</v>
      </c>
      <c r="AR26" s="32">
        <v>0</v>
      </c>
      <c r="AS26" s="32">
        <v>0</v>
      </c>
      <c r="AT26" s="32">
        <v>2.4</v>
      </c>
      <c r="AU26" s="32">
        <v>1.2</v>
      </c>
      <c r="AV26" s="32">
        <v>2.2000000000000002</v>
      </c>
      <c r="AW26" s="57"/>
    </row>
    <row r="27" spans="1:51" s="4" customFormat="1" ht="15" customHeight="1">
      <c r="A27" s="50">
        <v>2014</v>
      </c>
      <c r="B27" s="32">
        <v>0.7</v>
      </c>
      <c r="C27" s="32">
        <v>2</v>
      </c>
      <c r="D27" s="32">
        <v>-5.4</v>
      </c>
      <c r="E27" s="32">
        <v>4.8</v>
      </c>
      <c r="F27" s="32">
        <v>2.2999999999999998</v>
      </c>
      <c r="G27" s="32">
        <v>-3</v>
      </c>
      <c r="H27" s="32">
        <v>41.8</v>
      </c>
      <c r="I27" s="32">
        <v>-2.1</v>
      </c>
      <c r="J27" s="32">
        <v>-5.6</v>
      </c>
      <c r="K27" s="32">
        <v>-2</v>
      </c>
      <c r="L27" s="32">
        <v>0.6</v>
      </c>
      <c r="M27" s="32">
        <v>-2.1</v>
      </c>
      <c r="N27" s="32">
        <v>-3.1</v>
      </c>
      <c r="O27" s="32">
        <v>7.2</v>
      </c>
      <c r="P27" s="32">
        <v>-0.3</v>
      </c>
      <c r="Q27" s="32">
        <v>1.1000000000000001</v>
      </c>
      <c r="R27" s="32">
        <v>8.6</v>
      </c>
      <c r="S27" s="32">
        <v>1.9</v>
      </c>
      <c r="T27" s="32">
        <v>1.6</v>
      </c>
      <c r="U27" s="32">
        <v>-1.3</v>
      </c>
      <c r="V27" s="32">
        <v>-2.9</v>
      </c>
      <c r="W27" s="32">
        <v>2.5</v>
      </c>
      <c r="X27" s="32">
        <v>-0.1</v>
      </c>
      <c r="Y27" s="32">
        <v>0.6</v>
      </c>
      <c r="Z27" s="32">
        <v>1.7</v>
      </c>
      <c r="AA27" s="32">
        <v>1.3</v>
      </c>
      <c r="AB27" s="32">
        <v>-0.7</v>
      </c>
      <c r="AC27" s="32">
        <v>8</v>
      </c>
      <c r="AD27" s="32">
        <v>1.8</v>
      </c>
      <c r="AE27" s="32">
        <v>-1.1000000000000001</v>
      </c>
      <c r="AF27" s="32">
        <v>-0.9</v>
      </c>
      <c r="AG27" s="32">
        <v>0.9</v>
      </c>
      <c r="AH27" s="32">
        <v>2</v>
      </c>
      <c r="AI27" s="32">
        <v>-2.1</v>
      </c>
      <c r="AJ27" s="32">
        <v>-0.4</v>
      </c>
      <c r="AK27" s="32">
        <v>-3.7</v>
      </c>
      <c r="AL27" s="32">
        <v>1.1000000000000001</v>
      </c>
      <c r="AM27" s="32">
        <v>2.9</v>
      </c>
      <c r="AN27" s="32">
        <v>1</v>
      </c>
      <c r="AO27" s="32">
        <v>0</v>
      </c>
      <c r="AP27" s="32">
        <v>-0.6</v>
      </c>
      <c r="AQ27" s="32">
        <v>-0.3</v>
      </c>
      <c r="AR27" s="32">
        <v>1.3</v>
      </c>
      <c r="AS27" s="32">
        <v>0</v>
      </c>
      <c r="AT27" s="32">
        <v>0.6</v>
      </c>
      <c r="AU27" s="32">
        <v>1.6</v>
      </c>
      <c r="AV27" s="32">
        <v>0.7</v>
      </c>
      <c r="AW27" s="57"/>
    </row>
    <row r="28" spans="1:51" s="4" customFormat="1" ht="15" customHeight="1">
      <c r="A28" s="17">
        <v>2015</v>
      </c>
      <c r="B28" s="32">
        <v>-0.1</v>
      </c>
      <c r="C28" s="32">
        <v>5.3</v>
      </c>
      <c r="D28" s="32">
        <v>-5.0999999999999996</v>
      </c>
      <c r="E28" s="32">
        <v>2.2999999999999998</v>
      </c>
      <c r="F28" s="32">
        <v>-0.1</v>
      </c>
      <c r="G28" s="32">
        <v>5.6</v>
      </c>
      <c r="H28" s="32">
        <v>209.1</v>
      </c>
      <c r="I28" s="32">
        <v>18.7</v>
      </c>
      <c r="J28" s="32">
        <v>4.5</v>
      </c>
      <c r="K28" s="32">
        <v>4</v>
      </c>
      <c r="L28" s="32">
        <v>0.7</v>
      </c>
      <c r="M28" s="32">
        <v>-0.9</v>
      </c>
      <c r="N28" s="32">
        <v>-1</v>
      </c>
      <c r="O28" s="32">
        <v>1.2</v>
      </c>
      <c r="P28" s="32">
        <v>-2.6</v>
      </c>
      <c r="Q28" s="32">
        <v>0.2</v>
      </c>
      <c r="R28" s="32">
        <v>12.9</v>
      </c>
      <c r="S28" s="32">
        <v>7</v>
      </c>
      <c r="T28" s="32">
        <v>1.5</v>
      </c>
      <c r="U28" s="32">
        <v>1.8</v>
      </c>
      <c r="V28" s="32">
        <v>0.1</v>
      </c>
      <c r="W28" s="32">
        <v>6.3</v>
      </c>
      <c r="X28" s="32">
        <v>2.8</v>
      </c>
      <c r="Y28" s="32">
        <v>2.4</v>
      </c>
      <c r="Z28" s="32">
        <v>-1</v>
      </c>
      <c r="AA28" s="32">
        <v>4.5999999999999996</v>
      </c>
      <c r="AB28" s="32">
        <v>1.2</v>
      </c>
      <c r="AC28" s="32">
        <v>7.7</v>
      </c>
      <c r="AD28" s="32">
        <v>0.4</v>
      </c>
      <c r="AE28" s="32">
        <v>0.4</v>
      </c>
      <c r="AF28" s="32">
        <v>-0.4</v>
      </c>
      <c r="AG28" s="32">
        <v>-1.6</v>
      </c>
      <c r="AH28" s="32">
        <v>2.1</v>
      </c>
      <c r="AI28" s="32">
        <v>0.9</v>
      </c>
      <c r="AJ28" s="32">
        <v>-0.2</v>
      </c>
      <c r="AK28" s="32">
        <v>0.9</v>
      </c>
      <c r="AL28" s="32">
        <v>-2.1</v>
      </c>
      <c r="AM28" s="32">
        <v>1.1000000000000001</v>
      </c>
      <c r="AN28" s="32">
        <v>-1.5</v>
      </c>
      <c r="AO28" s="32">
        <v>0.7</v>
      </c>
      <c r="AP28" s="32">
        <v>1.7</v>
      </c>
      <c r="AQ28" s="32">
        <v>-0.9</v>
      </c>
      <c r="AR28" s="32">
        <v>2.9</v>
      </c>
      <c r="AS28" s="32">
        <v>0</v>
      </c>
      <c r="AT28" s="32">
        <v>2</v>
      </c>
      <c r="AU28" s="32">
        <v>2.2000000000000002</v>
      </c>
      <c r="AV28" s="32">
        <v>2</v>
      </c>
      <c r="AW28" s="57"/>
    </row>
    <row r="29" spans="1:51" s="4" customFormat="1" ht="15" customHeight="1">
      <c r="A29" s="17">
        <v>2016</v>
      </c>
      <c r="B29" s="32">
        <v>3.4</v>
      </c>
      <c r="C29" s="32">
        <v>2.1</v>
      </c>
      <c r="D29" s="32">
        <v>-0.8</v>
      </c>
      <c r="E29" s="32">
        <v>2.8</v>
      </c>
      <c r="F29" s="32">
        <v>1.5</v>
      </c>
      <c r="G29" s="32">
        <v>-2</v>
      </c>
      <c r="H29" s="32">
        <v>2.9</v>
      </c>
      <c r="I29" s="32">
        <v>4.4000000000000004</v>
      </c>
      <c r="J29" s="32">
        <v>-1.9</v>
      </c>
      <c r="K29" s="32">
        <v>2.2999999999999998</v>
      </c>
      <c r="L29" s="32">
        <v>4.7</v>
      </c>
      <c r="M29" s="32">
        <v>2.5</v>
      </c>
      <c r="N29" s="32">
        <v>3</v>
      </c>
      <c r="O29" s="32">
        <v>3.3</v>
      </c>
      <c r="P29" s="32">
        <v>1.4</v>
      </c>
      <c r="Q29" s="32">
        <v>-0.7</v>
      </c>
      <c r="R29" s="32">
        <v>4.4000000000000004</v>
      </c>
      <c r="S29" s="32">
        <v>1.5</v>
      </c>
      <c r="T29" s="32">
        <v>0.2</v>
      </c>
      <c r="U29" s="32">
        <v>0.7</v>
      </c>
      <c r="V29" s="32">
        <v>-1.9</v>
      </c>
      <c r="W29" s="32">
        <v>3.4</v>
      </c>
      <c r="X29" s="32">
        <v>5.8</v>
      </c>
      <c r="Y29" s="32">
        <v>3.6</v>
      </c>
      <c r="Z29" s="32">
        <v>3.7</v>
      </c>
      <c r="AA29" s="32">
        <v>3.6</v>
      </c>
      <c r="AB29" s="32">
        <v>3.7</v>
      </c>
      <c r="AC29" s="32">
        <v>3.7</v>
      </c>
      <c r="AD29" s="32">
        <v>3.2</v>
      </c>
      <c r="AE29" s="32">
        <v>0.6</v>
      </c>
      <c r="AF29" s="32">
        <v>-1.9</v>
      </c>
      <c r="AG29" s="32">
        <v>-1</v>
      </c>
      <c r="AH29" s="32">
        <v>2.9</v>
      </c>
      <c r="AI29" s="32">
        <v>2.2999999999999998</v>
      </c>
      <c r="AJ29" s="32">
        <v>1.8</v>
      </c>
      <c r="AK29" s="32">
        <v>1.4</v>
      </c>
      <c r="AL29" s="32">
        <v>1.3</v>
      </c>
      <c r="AM29" s="32">
        <v>3</v>
      </c>
      <c r="AN29" s="32">
        <v>2</v>
      </c>
      <c r="AO29" s="32">
        <v>2.2000000000000002</v>
      </c>
      <c r="AP29" s="32">
        <v>5.0999999999999996</v>
      </c>
      <c r="AQ29" s="32">
        <v>0.1</v>
      </c>
      <c r="AR29" s="32">
        <v>3.3</v>
      </c>
      <c r="AS29" s="32">
        <v>1</v>
      </c>
      <c r="AT29" s="32">
        <v>1.8</v>
      </c>
      <c r="AU29" s="32">
        <v>1</v>
      </c>
      <c r="AV29" s="32">
        <v>1.7</v>
      </c>
      <c r="AW29" s="57"/>
    </row>
    <row r="30" spans="1:51" s="4" customFormat="1" ht="15" customHeight="1">
      <c r="A30" s="17">
        <v>2017</v>
      </c>
      <c r="B30" s="32">
        <v>4.5</v>
      </c>
      <c r="C30" s="32">
        <v>-0.2</v>
      </c>
      <c r="D30" s="32">
        <v>12.3</v>
      </c>
      <c r="E30" s="32">
        <v>-0.3</v>
      </c>
      <c r="F30" s="32">
        <v>-1.5</v>
      </c>
      <c r="G30" s="32">
        <v>3.1</v>
      </c>
      <c r="H30" s="32">
        <v>29.4</v>
      </c>
      <c r="I30" s="32">
        <v>-6</v>
      </c>
      <c r="J30" s="32">
        <v>0.9</v>
      </c>
      <c r="K30" s="32">
        <v>-0.3</v>
      </c>
      <c r="L30" s="32">
        <v>3.7</v>
      </c>
      <c r="M30" s="32">
        <v>4</v>
      </c>
      <c r="N30" s="32">
        <v>2.2000000000000002</v>
      </c>
      <c r="O30" s="32">
        <v>-0.9</v>
      </c>
      <c r="P30" s="32">
        <v>-4.4000000000000004</v>
      </c>
      <c r="Q30" s="32">
        <v>-0.5</v>
      </c>
      <c r="R30" s="32">
        <v>-6.8</v>
      </c>
      <c r="S30" s="32">
        <v>0.3</v>
      </c>
      <c r="T30" s="32">
        <v>-0.1</v>
      </c>
      <c r="U30" s="32">
        <v>1</v>
      </c>
      <c r="V30" s="32">
        <v>-1.5</v>
      </c>
      <c r="W30" s="32">
        <v>1.5</v>
      </c>
      <c r="X30" s="32">
        <v>6.8</v>
      </c>
      <c r="Y30" s="32">
        <v>1.2</v>
      </c>
      <c r="Z30" s="32">
        <v>3.3</v>
      </c>
      <c r="AA30" s="32">
        <v>1.3</v>
      </c>
      <c r="AB30" s="32">
        <v>0.3</v>
      </c>
      <c r="AC30" s="32">
        <v>2.2999999999999998</v>
      </c>
      <c r="AD30" s="32">
        <v>2.1</v>
      </c>
      <c r="AE30" s="32">
        <v>2.2999999999999998</v>
      </c>
      <c r="AF30" s="32">
        <v>2.6</v>
      </c>
      <c r="AG30" s="32">
        <v>-1.9</v>
      </c>
      <c r="AH30" s="32">
        <v>1.9</v>
      </c>
      <c r="AI30" s="32">
        <v>2.5</v>
      </c>
      <c r="AJ30" s="32">
        <v>2.2000000000000002</v>
      </c>
      <c r="AK30" s="32">
        <v>2.1</v>
      </c>
      <c r="AL30" s="32">
        <v>2.2999999999999998</v>
      </c>
      <c r="AM30" s="32">
        <v>1.8</v>
      </c>
      <c r="AN30" s="32">
        <v>3.3</v>
      </c>
      <c r="AO30" s="32">
        <v>2.4</v>
      </c>
      <c r="AP30" s="32">
        <v>3.8</v>
      </c>
      <c r="AQ30" s="32">
        <v>1</v>
      </c>
      <c r="AR30" s="32">
        <v>3.6</v>
      </c>
      <c r="AS30" s="32">
        <v>2</v>
      </c>
      <c r="AT30" s="32">
        <v>1.4</v>
      </c>
      <c r="AU30" s="32">
        <v>2.2999999999999998</v>
      </c>
      <c r="AV30" s="32">
        <v>1.5</v>
      </c>
      <c r="AW30" s="57"/>
    </row>
    <row r="31" spans="1:51" s="4" customFormat="1" ht="15" customHeight="1">
      <c r="A31" s="5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57"/>
    </row>
    <row r="32" spans="1:51" s="4" customFormat="1" ht="15" customHeight="1">
      <c r="A32" s="5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57"/>
    </row>
    <row r="33" spans="1:49" s="4" customFormat="1" ht="15" customHeight="1">
      <c r="A33" s="5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57"/>
    </row>
    <row r="34" spans="1:49" s="4" customFormat="1" ht="15" customHeight="1">
      <c r="A34" s="5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57"/>
    </row>
    <row r="35" spans="1:49" s="4" customFormat="1" ht="15" customHeight="1">
      <c r="A35" s="5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57"/>
    </row>
    <row r="36" spans="1:49" s="4" customFormat="1" ht="15" customHeight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57"/>
    </row>
  </sheetData>
  <mergeCells count="13">
    <mergeCell ref="AJ7:AN7"/>
    <mergeCell ref="AO7:AS7"/>
    <mergeCell ref="C6:S6"/>
    <mergeCell ref="U6:X6"/>
    <mergeCell ref="Y6:AB6"/>
    <mergeCell ref="AE6:AI6"/>
    <mergeCell ref="AJ6:AN6"/>
    <mergeCell ref="AO6:AS6"/>
    <mergeCell ref="A6:A7"/>
    <mergeCell ref="C7:S7"/>
    <mergeCell ref="U7:X7"/>
    <mergeCell ref="Y7:AB7"/>
    <mergeCell ref="AE7:AI7"/>
  </mergeCells>
  <phoneticPr fontId="29" type="noConversion"/>
  <conditionalFormatting sqref="P2:P3 H4 H37:H65536">
    <cfRule type="cellIs" dxfId="7" priority="7" stopIfTrue="1" operator="between">
      <formula>-1</formula>
      <formula>1</formula>
    </cfRule>
    <cfRule type="cellIs" dxfId="6" priority="8" stopIfTrue="1" operator="notBetween">
      <formula>-1</formula>
      <formula>1</formula>
    </cfRule>
  </conditionalFormatting>
  <conditionalFormatting sqref="P3:P4 H5 H37:H65536">
    <cfRule type="cellIs" dxfId="5" priority="5" stopIfTrue="1" operator="between">
      <formula>-1</formula>
      <formula>1</formula>
    </cfRule>
    <cfRule type="cellIs" dxfId="4" priority="6" stopIfTrue="1" operator="notBetween">
      <formula>-1</formula>
      <formula>1</formula>
    </cfRule>
  </conditionalFormatting>
  <conditionalFormatting sqref="P3:P4 H5 H37:H65536">
    <cfRule type="cellIs" dxfId="3" priority="3" stopIfTrue="1" operator="between">
      <formula>-1</formula>
      <formula>1</formula>
    </cfRule>
    <cfRule type="cellIs" dxfId="2" priority="4" stopIfTrue="1" operator="notBetween">
      <formula>-1</formula>
      <formula>1</formula>
    </cfRule>
  </conditionalFormatting>
  <conditionalFormatting sqref="H5 P3:P4">
    <cfRule type="cellIs" dxfId="1" priority="1" stopIfTrue="1" operator="between">
      <formula>-1</formula>
      <formula>1</formula>
    </cfRule>
    <cfRule type="cellIs" dxfId="0" priority="2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8"/>
  <sheetViews>
    <sheetView showGridLines="0" workbookViewId="0">
      <selection activeCell="A3" sqref="A3"/>
    </sheetView>
  </sheetViews>
  <sheetFormatPr defaultRowHeight="12.75"/>
  <sheetData>
    <row r="1" spans="1:1">
      <c r="A1" s="2" t="s">
        <v>110</v>
      </c>
    </row>
    <row r="2" spans="1:1">
      <c r="A2" s="1"/>
    </row>
    <row r="3" spans="1:1">
      <c r="A3" s="3" t="s">
        <v>112</v>
      </c>
    </row>
    <row r="4" spans="1:1" s="64" customFormat="1">
      <c r="A4" s="63" t="s">
        <v>113</v>
      </c>
    </row>
    <row r="5" spans="1:1" s="64" customFormat="1">
      <c r="A5" s="63" t="s">
        <v>103</v>
      </c>
    </row>
    <row r="6" spans="1:1" s="64" customFormat="1">
      <c r="A6" s="63" t="s">
        <v>114</v>
      </c>
    </row>
    <row r="7" spans="1:1" s="64" customFormat="1">
      <c r="A7" s="63" t="s">
        <v>115</v>
      </c>
    </row>
    <row r="8" spans="1:1">
      <c r="A8" s="3"/>
    </row>
  </sheetData>
  <phoneticPr fontId="2" type="noConversion"/>
  <hyperlinks>
    <hyperlink ref="A3" location="'Quadro A.1.2.5.1'!A1" display="A.1.2.5.1  - PIB a preços de mercado na óptica da despesa (preços correntes; anual)"/>
    <hyperlink ref="A4" location="'Quadro A.1.2.5.3'!A1" display="A.1.2.5.3 - PIB a preços de mercado na óptica da despesa (taxa de variação em valor; anual) "/>
    <hyperlink ref="A5" location="'Quadro A.1.2.5.5'!A1" display="A.1.2.5.5 - PIB a preços de mercado na óptica da despesa (preços do ano anterior; anual)"/>
    <hyperlink ref="A6" location="'Quadro A.1.2.5.8'!A1" display="A.1.2.5.8 - PIB a preços de mercado na óptica da despesa (taxa de variação em volume; anual) "/>
    <hyperlink ref="A7" location="'Quadro A.1.2.5.10'!A1" display="A.1.2.5.10 - PIB a preços de mercado na óptica da despesa (taxa de variação do preço; anual)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T63"/>
  <sheetViews>
    <sheetView showGridLines="0" zoomScaleNormal="100" workbookViewId="0">
      <pane xSplit="1" ySplit="8" topLeftCell="E9" activePane="bottomRight" state="frozen"/>
      <selection pane="topRight" activeCell="B1" sqref="B1"/>
      <selection pane="bottomLeft" activeCell="A9" sqref="A9"/>
      <selection pane="bottomRight"/>
    </sheetView>
  </sheetViews>
  <sheetFormatPr defaultColWidth="9.28515625" defaultRowHeight="11.25"/>
  <cols>
    <col min="1" max="1" width="11.5703125" style="7" customWidth="1"/>
    <col min="2" max="13" width="14.7109375" style="7" customWidth="1"/>
    <col min="14" max="14" width="13.28515625" style="7" customWidth="1"/>
    <col min="15" max="16384" width="9.28515625" style="7"/>
  </cols>
  <sheetData>
    <row r="1" spans="1:20" ht="12.4" customHeight="1">
      <c r="A1" s="69" t="s">
        <v>119</v>
      </c>
      <c r="B1" s="8"/>
      <c r="C1" s="8"/>
      <c r="D1" s="8"/>
      <c r="E1" s="9"/>
    </row>
    <row r="2" spans="1:20" s="11" customFormat="1" ht="12.4" customHeight="1">
      <c r="A2" s="8" t="s">
        <v>6</v>
      </c>
      <c r="B2" s="8"/>
      <c r="C2" s="8"/>
      <c r="D2" s="8"/>
      <c r="E2" s="10"/>
    </row>
    <row r="3" spans="1:20" ht="6" customHeight="1">
      <c r="A3" s="12"/>
      <c r="B3" s="12"/>
      <c r="C3" s="12"/>
      <c r="D3" s="12"/>
    </row>
    <row r="4" spans="1:20" s="9" customFormat="1" ht="12.4" customHeight="1">
      <c r="A4" s="13" t="s">
        <v>7</v>
      </c>
      <c r="B4" s="13"/>
      <c r="C4" s="13"/>
      <c r="D4" s="13"/>
      <c r="E4" s="13"/>
    </row>
    <row r="5" spans="1:20" s="9" customFormat="1" ht="6" customHeight="1" thickBot="1">
      <c r="A5" s="14"/>
      <c r="B5" s="14"/>
    </row>
    <row r="6" spans="1:20" ht="45.75" customHeight="1">
      <c r="A6" s="15" t="s">
        <v>2</v>
      </c>
      <c r="B6" s="15" t="s">
        <v>8</v>
      </c>
      <c r="C6" s="15" t="s">
        <v>9</v>
      </c>
      <c r="D6" s="15" t="s">
        <v>0</v>
      </c>
      <c r="E6" s="15" t="s">
        <v>1</v>
      </c>
      <c r="F6" s="15" t="s">
        <v>10</v>
      </c>
      <c r="G6" s="15" t="s">
        <v>11</v>
      </c>
      <c r="H6" s="15" t="s">
        <v>12</v>
      </c>
      <c r="I6" s="15" t="s">
        <v>104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</row>
    <row r="7" spans="1:20" ht="45.75" thickBot="1">
      <c r="A7" s="60" t="s">
        <v>3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23</v>
      </c>
      <c r="H7" s="16" t="s">
        <v>24</v>
      </c>
      <c r="I7" s="16" t="s">
        <v>25</v>
      </c>
      <c r="J7" s="16" t="s">
        <v>26</v>
      </c>
      <c r="K7" s="16" t="s">
        <v>27</v>
      </c>
      <c r="L7" s="16" t="s">
        <v>28</v>
      </c>
      <c r="M7" s="16" t="s">
        <v>29</v>
      </c>
      <c r="N7" s="16" t="s">
        <v>30</v>
      </c>
    </row>
    <row r="8" spans="1:20" ht="15" customHeight="1">
      <c r="A8" s="60"/>
      <c r="B8" s="15" t="s">
        <v>4</v>
      </c>
      <c r="C8" s="15">
        <v>2</v>
      </c>
      <c r="D8" s="15">
        <v>3</v>
      </c>
      <c r="E8" s="15">
        <v>4</v>
      </c>
      <c r="F8" s="15" t="s">
        <v>31</v>
      </c>
      <c r="G8" s="15">
        <v>6</v>
      </c>
      <c r="H8" s="15">
        <v>7</v>
      </c>
      <c r="I8" s="15">
        <v>8</v>
      </c>
      <c r="J8" s="15" t="s">
        <v>32</v>
      </c>
      <c r="K8" s="15">
        <v>10</v>
      </c>
      <c r="L8" s="15">
        <v>11</v>
      </c>
      <c r="M8" s="15" t="s">
        <v>33</v>
      </c>
      <c r="N8" s="15" t="s">
        <v>34</v>
      </c>
    </row>
    <row r="9" spans="1:20" s="9" customFormat="1" ht="15" customHeight="1">
      <c r="A9" s="17">
        <v>1995</v>
      </c>
      <c r="B9" s="18">
        <f t="shared" ref="B9:B30" si="0">+C9+D9+E9</f>
        <v>73165.119999999995</v>
      </c>
      <c r="C9" s="18">
        <v>56195.322</v>
      </c>
      <c r="D9" s="18">
        <v>1423.779</v>
      </c>
      <c r="E9" s="18">
        <v>15546.019</v>
      </c>
      <c r="F9" s="18">
        <f>+G9+H9+I9</f>
        <v>21539.014999999999</v>
      </c>
      <c r="G9" s="18">
        <v>20727.207999999999</v>
      </c>
      <c r="H9" s="18">
        <v>742.11099999999999</v>
      </c>
      <c r="I9" s="18">
        <v>69.695999999999998</v>
      </c>
      <c r="J9" s="68">
        <f t="shared" ref="J9:J30" si="1">+B9+F9</f>
        <v>94704.134999999995</v>
      </c>
      <c r="K9" s="18">
        <v>23832.705999999998</v>
      </c>
      <c r="L9" s="18">
        <v>29508.284</v>
      </c>
      <c r="M9" s="18">
        <f t="shared" ref="M9:M30" si="2">+K9-L9</f>
        <v>-5675.5780000000013</v>
      </c>
      <c r="N9" s="18">
        <f t="shared" ref="N9:N30" si="3">+M9+J9</f>
        <v>89028.557000000001</v>
      </c>
      <c r="O9" s="19"/>
      <c r="P9" s="19"/>
      <c r="Q9" s="67"/>
      <c r="R9" s="67"/>
      <c r="S9" s="67"/>
      <c r="T9" s="67"/>
    </row>
    <row r="10" spans="1:20" s="9" customFormat="1" ht="15" customHeight="1">
      <c r="A10" s="17">
        <v>1996</v>
      </c>
      <c r="B10" s="18">
        <f t="shared" si="0"/>
        <v>78033.034</v>
      </c>
      <c r="C10" s="18">
        <v>59790.67</v>
      </c>
      <c r="D10" s="18">
        <v>1562.413</v>
      </c>
      <c r="E10" s="18">
        <v>16679.951000000001</v>
      </c>
      <c r="F10" s="18">
        <f t="shared" ref="F10:F31" si="4">+G10+H10+I10</f>
        <v>23029.668000000001</v>
      </c>
      <c r="G10" s="18">
        <v>22478.120999999999</v>
      </c>
      <c r="H10" s="18">
        <v>470.4</v>
      </c>
      <c r="I10" s="18">
        <v>81.147000000000006</v>
      </c>
      <c r="J10" s="68">
        <f t="shared" si="1"/>
        <v>101062.702</v>
      </c>
      <c r="K10" s="18">
        <v>25048.899000000001</v>
      </c>
      <c r="L10" s="18">
        <v>31760.01</v>
      </c>
      <c r="M10" s="18">
        <f t="shared" si="2"/>
        <v>-6711.1109999999971</v>
      </c>
      <c r="N10" s="18">
        <f t="shared" si="3"/>
        <v>94351.591000000015</v>
      </c>
      <c r="O10" s="19"/>
      <c r="P10" s="19"/>
      <c r="Q10" s="67"/>
      <c r="R10" s="67"/>
      <c r="S10" s="67"/>
      <c r="T10" s="67"/>
    </row>
    <row r="11" spans="1:20" s="9" customFormat="1" ht="15" customHeight="1">
      <c r="A11" s="17">
        <v>1997</v>
      </c>
      <c r="B11" s="18">
        <f t="shared" si="0"/>
        <v>83371.404999999999</v>
      </c>
      <c r="C11" s="18">
        <v>63747.103000000003</v>
      </c>
      <c r="D11" s="18">
        <v>1615.4580000000001</v>
      </c>
      <c r="E11" s="18">
        <v>18008.844000000001</v>
      </c>
      <c r="F11" s="18">
        <f t="shared" si="4"/>
        <v>27142.615999999998</v>
      </c>
      <c r="G11" s="18">
        <v>26603.35</v>
      </c>
      <c r="H11" s="18">
        <v>459.53100000000001</v>
      </c>
      <c r="I11" s="18">
        <v>79.734999999999999</v>
      </c>
      <c r="J11" s="68">
        <f t="shared" si="1"/>
        <v>110514.02099999999</v>
      </c>
      <c r="K11" s="18">
        <v>27787.097000000002</v>
      </c>
      <c r="L11" s="18">
        <v>35970.158000000003</v>
      </c>
      <c r="M11" s="18">
        <f t="shared" si="2"/>
        <v>-8183.0610000000015</v>
      </c>
      <c r="N11" s="18">
        <f t="shared" si="3"/>
        <v>102330.95999999999</v>
      </c>
      <c r="O11" s="19"/>
      <c r="P11" s="19"/>
      <c r="Q11" s="67"/>
      <c r="R11" s="67"/>
      <c r="S11" s="67"/>
      <c r="T11" s="67"/>
    </row>
    <row r="12" spans="1:20" s="9" customFormat="1" ht="15" customHeight="1">
      <c r="A12" s="17">
        <v>1998</v>
      </c>
      <c r="B12" s="18">
        <f t="shared" si="0"/>
        <v>90030.190999999992</v>
      </c>
      <c r="C12" s="18">
        <v>68467.994999999995</v>
      </c>
      <c r="D12" s="18">
        <v>1704.6010000000001</v>
      </c>
      <c r="E12" s="18">
        <v>19857.595000000001</v>
      </c>
      <c r="F12" s="18">
        <f t="shared" si="4"/>
        <v>31531.671999999999</v>
      </c>
      <c r="G12" s="18">
        <v>30453.170999999998</v>
      </c>
      <c r="H12" s="18">
        <v>988.43600000000004</v>
      </c>
      <c r="I12" s="18">
        <v>90.064999999999998</v>
      </c>
      <c r="J12" s="68">
        <f t="shared" si="1"/>
        <v>121561.86299999998</v>
      </c>
      <c r="K12" s="18">
        <v>30434.690999999999</v>
      </c>
      <c r="L12" s="18">
        <v>40643.173000000003</v>
      </c>
      <c r="M12" s="18">
        <f t="shared" si="2"/>
        <v>-10208.482000000004</v>
      </c>
      <c r="N12" s="18">
        <f t="shared" si="3"/>
        <v>111353.38099999998</v>
      </c>
      <c r="O12" s="19"/>
      <c r="P12" s="19"/>
      <c r="Q12" s="67"/>
      <c r="R12" s="67"/>
      <c r="S12" s="67"/>
      <c r="T12" s="67"/>
    </row>
    <row r="13" spans="1:20" s="9" customFormat="1" ht="15" customHeight="1">
      <c r="A13" s="17">
        <v>1999</v>
      </c>
      <c r="B13" s="18">
        <f t="shared" si="0"/>
        <v>97264.469000000012</v>
      </c>
      <c r="C13" s="18">
        <v>73916.717000000004</v>
      </c>
      <c r="D13" s="18">
        <v>1784.816</v>
      </c>
      <c r="E13" s="18">
        <v>21562.936000000002</v>
      </c>
      <c r="F13" s="18">
        <f t="shared" si="4"/>
        <v>34718.233</v>
      </c>
      <c r="G13" s="18">
        <v>32999.910000000003</v>
      </c>
      <c r="H13" s="18">
        <v>1609.164</v>
      </c>
      <c r="I13" s="18">
        <v>109.15900000000001</v>
      </c>
      <c r="J13" s="68">
        <f t="shared" si="1"/>
        <v>131982.70200000002</v>
      </c>
      <c r="K13" s="18">
        <v>31673.316999999999</v>
      </c>
      <c r="L13" s="18">
        <v>44052.714</v>
      </c>
      <c r="M13" s="18">
        <f t="shared" si="2"/>
        <v>-12379.397000000001</v>
      </c>
      <c r="N13" s="18">
        <f t="shared" si="3"/>
        <v>119603.30500000002</v>
      </c>
      <c r="O13" s="19"/>
      <c r="P13" s="19"/>
      <c r="Q13" s="67"/>
      <c r="R13" s="67"/>
      <c r="S13" s="67"/>
      <c r="T13" s="67"/>
    </row>
    <row r="14" spans="1:20" s="9" customFormat="1" ht="15" customHeight="1">
      <c r="A14" s="17">
        <v>2000</v>
      </c>
      <c r="B14" s="18">
        <f t="shared" si="0"/>
        <v>105642.863</v>
      </c>
      <c r="C14" s="18">
        <v>79377.963000000003</v>
      </c>
      <c r="D14" s="18">
        <v>2038.23</v>
      </c>
      <c r="E14" s="18">
        <v>24226.67</v>
      </c>
      <c r="F14" s="18">
        <f t="shared" si="4"/>
        <v>36953.360999999997</v>
      </c>
      <c r="G14" s="18">
        <v>35959.962</v>
      </c>
      <c r="H14" s="18">
        <v>862.56799999999998</v>
      </c>
      <c r="I14" s="18">
        <v>130.83099999999999</v>
      </c>
      <c r="J14" s="68">
        <f t="shared" si="1"/>
        <v>142596.22399999999</v>
      </c>
      <c r="K14" s="18">
        <v>36218.807000000001</v>
      </c>
      <c r="L14" s="18">
        <v>50400.586000000003</v>
      </c>
      <c r="M14" s="18">
        <f t="shared" si="2"/>
        <v>-14181.779000000002</v>
      </c>
      <c r="N14" s="18">
        <f t="shared" si="3"/>
        <v>128414.44499999998</v>
      </c>
      <c r="O14" s="19"/>
      <c r="P14" s="19"/>
      <c r="Q14" s="67"/>
      <c r="R14" s="67"/>
      <c r="S14" s="67"/>
      <c r="T14" s="67"/>
    </row>
    <row r="15" spans="1:20" s="9" customFormat="1" ht="15" customHeight="1">
      <c r="A15" s="17">
        <v>2001</v>
      </c>
      <c r="B15" s="18">
        <f t="shared" si="0"/>
        <v>111416.716</v>
      </c>
      <c r="C15" s="18">
        <v>83016.754000000001</v>
      </c>
      <c r="D15" s="18">
        <v>2263.7190000000001</v>
      </c>
      <c r="E15" s="18">
        <v>26136.242999999999</v>
      </c>
      <c r="F15" s="18">
        <f t="shared" si="4"/>
        <v>38230.837</v>
      </c>
      <c r="G15" s="18">
        <v>37177.356</v>
      </c>
      <c r="H15" s="18">
        <v>928.88800000000003</v>
      </c>
      <c r="I15" s="18">
        <v>124.593</v>
      </c>
      <c r="J15" s="68">
        <f t="shared" si="1"/>
        <v>149647.55300000001</v>
      </c>
      <c r="K15" s="18">
        <v>37253.031999999999</v>
      </c>
      <c r="L15" s="18">
        <v>51125.576000000001</v>
      </c>
      <c r="M15" s="18">
        <f t="shared" si="2"/>
        <v>-13872.544000000002</v>
      </c>
      <c r="N15" s="18">
        <f t="shared" si="3"/>
        <v>135775.00900000002</v>
      </c>
      <c r="O15" s="19"/>
      <c r="P15" s="19"/>
      <c r="Q15" s="67"/>
      <c r="R15" s="67"/>
      <c r="S15" s="67"/>
      <c r="T15" s="67"/>
    </row>
    <row r="16" spans="1:20" s="9" customFormat="1" ht="15" customHeight="1">
      <c r="A16" s="17">
        <v>2002</v>
      </c>
      <c r="B16" s="18">
        <f t="shared" si="0"/>
        <v>117261.15300000001</v>
      </c>
      <c r="C16" s="18">
        <v>86979.104000000007</v>
      </c>
      <c r="D16" s="18">
        <v>2409.7049999999999</v>
      </c>
      <c r="E16" s="18">
        <v>27872.344000000001</v>
      </c>
      <c r="F16" s="18">
        <f t="shared" si="4"/>
        <v>36927.725999999995</v>
      </c>
      <c r="G16" s="18">
        <v>36860.404999999999</v>
      </c>
      <c r="H16" s="18">
        <v>-61.725999999999999</v>
      </c>
      <c r="I16" s="18">
        <v>129.047</v>
      </c>
      <c r="J16" s="68">
        <f t="shared" si="1"/>
        <v>154188.87900000002</v>
      </c>
      <c r="K16" s="18">
        <v>38594.232000000004</v>
      </c>
      <c r="L16" s="18">
        <v>50228.847999999998</v>
      </c>
      <c r="M16" s="18">
        <f t="shared" si="2"/>
        <v>-11634.615999999995</v>
      </c>
      <c r="N16" s="18">
        <f t="shared" si="3"/>
        <v>142554.26300000004</v>
      </c>
      <c r="O16" s="19"/>
      <c r="P16" s="19"/>
      <c r="Q16" s="67"/>
      <c r="R16" s="67"/>
      <c r="S16" s="67"/>
      <c r="T16" s="67"/>
    </row>
    <row r="17" spans="1:20" s="9" customFormat="1" ht="15" customHeight="1">
      <c r="A17" s="17">
        <v>2003</v>
      </c>
      <c r="B17" s="18">
        <f t="shared" si="0"/>
        <v>121659.712</v>
      </c>
      <c r="C17" s="18">
        <v>89809.955000000002</v>
      </c>
      <c r="D17" s="18">
        <v>2480.7750000000001</v>
      </c>
      <c r="E17" s="18">
        <v>29368.982</v>
      </c>
      <c r="F17" s="18">
        <f t="shared" si="4"/>
        <v>33763.155000000006</v>
      </c>
      <c r="G17" s="18">
        <v>34706.370000000003</v>
      </c>
      <c r="H17" s="18">
        <v>-1046.0340000000001</v>
      </c>
      <c r="I17" s="18">
        <v>102.819</v>
      </c>
      <c r="J17" s="68">
        <f t="shared" si="1"/>
        <v>155422.867</v>
      </c>
      <c r="K17" s="18">
        <v>39974.671000000002</v>
      </c>
      <c r="L17" s="18">
        <v>49329.68</v>
      </c>
      <c r="M17" s="18">
        <f t="shared" si="2"/>
        <v>-9355.0089999999982</v>
      </c>
      <c r="N17" s="18">
        <f t="shared" si="3"/>
        <v>146067.85800000001</v>
      </c>
      <c r="O17" s="19"/>
      <c r="P17" s="19"/>
      <c r="Q17" s="67"/>
      <c r="R17" s="67"/>
      <c r="S17" s="67"/>
      <c r="T17" s="67"/>
    </row>
    <row r="18" spans="1:20" s="9" customFormat="1" ht="15" customHeight="1">
      <c r="A18" s="17">
        <v>2004</v>
      </c>
      <c r="B18" s="18">
        <f t="shared" si="0"/>
        <v>127958.93400000001</v>
      </c>
      <c r="C18" s="18">
        <v>94264.649000000005</v>
      </c>
      <c r="D18" s="18">
        <v>2599.6529999999998</v>
      </c>
      <c r="E18" s="18">
        <v>31094.632000000001</v>
      </c>
      <c r="F18" s="18">
        <f t="shared" si="4"/>
        <v>36272.148999999998</v>
      </c>
      <c r="G18" s="18">
        <v>35662.764999999999</v>
      </c>
      <c r="H18" s="18">
        <v>502.38299999999998</v>
      </c>
      <c r="I18" s="18">
        <v>107.001</v>
      </c>
      <c r="J18" s="68">
        <f t="shared" si="1"/>
        <v>164231.08300000001</v>
      </c>
      <c r="K18" s="18">
        <v>42122.64</v>
      </c>
      <c r="L18" s="18">
        <v>54105.334999999999</v>
      </c>
      <c r="M18" s="18">
        <f t="shared" si="2"/>
        <v>-11982.695</v>
      </c>
      <c r="N18" s="18">
        <f t="shared" si="3"/>
        <v>152248.38800000001</v>
      </c>
      <c r="O18" s="19"/>
      <c r="P18" s="19"/>
      <c r="Q18" s="67"/>
      <c r="R18" s="67"/>
      <c r="S18" s="67"/>
      <c r="T18" s="67"/>
    </row>
    <row r="19" spans="1:20" s="9" customFormat="1" ht="15" customHeight="1">
      <c r="A19" s="17">
        <v>2005</v>
      </c>
      <c r="B19" s="18">
        <f t="shared" si="0"/>
        <v>135431.84399999998</v>
      </c>
      <c r="C19" s="18">
        <v>99462.077999999994</v>
      </c>
      <c r="D19" s="18">
        <v>2697.2469999999998</v>
      </c>
      <c r="E19" s="18">
        <v>33272.519</v>
      </c>
      <c r="F19" s="18">
        <f t="shared" si="4"/>
        <v>37035.714</v>
      </c>
      <c r="G19" s="18">
        <v>36667.811000000002</v>
      </c>
      <c r="H19" s="18">
        <v>227.74</v>
      </c>
      <c r="I19" s="18">
        <v>140.16300000000001</v>
      </c>
      <c r="J19" s="68">
        <f t="shared" si="1"/>
        <v>172467.55799999999</v>
      </c>
      <c r="K19" s="18">
        <v>42942.68</v>
      </c>
      <c r="L19" s="18">
        <v>56857.534</v>
      </c>
      <c r="M19" s="18">
        <f t="shared" si="2"/>
        <v>-13914.853999999999</v>
      </c>
      <c r="N19" s="18">
        <f t="shared" si="3"/>
        <v>158552.704</v>
      </c>
      <c r="O19" s="19"/>
      <c r="P19" s="19"/>
      <c r="Q19" s="67"/>
      <c r="R19" s="67"/>
      <c r="S19" s="67"/>
      <c r="T19" s="67"/>
    </row>
    <row r="20" spans="1:20" s="9" customFormat="1" ht="15" customHeight="1">
      <c r="A20" s="17">
        <v>2006</v>
      </c>
      <c r="B20" s="18">
        <f t="shared" si="0"/>
        <v>141166.06299999999</v>
      </c>
      <c r="C20" s="18">
        <v>104572.783</v>
      </c>
      <c r="D20" s="18">
        <v>2807.8829999999998</v>
      </c>
      <c r="E20" s="18">
        <v>33785.396999999997</v>
      </c>
      <c r="F20" s="18">
        <f t="shared" si="4"/>
        <v>38116.332000000002</v>
      </c>
      <c r="G20" s="18">
        <v>37463.228000000003</v>
      </c>
      <c r="H20" s="18">
        <v>509.38</v>
      </c>
      <c r="I20" s="18">
        <v>143.72399999999999</v>
      </c>
      <c r="J20" s="68">
        <f t="shared" si="1"/>
        <v>179282.39499999999</v>
      </c>
      <c r="K20" s="18">
        <v>50472.362999999998</v>
      </c>
      <c r="L20" s="18">
        <v>63494.288999999997</v>
      </c>
      <c r="M20" s="18">
        <f t="shared" si="2"/>
        <v>-13021.925999999999</v>
      </c>
      <c r="N20" s="18">
        <f t="shared" si="3"/>
        <v>166260.46899999998</v>
      </c>
      <c r="O20" s="19"/>
      <c r="P20" s="19"/>
      <c r="Q20" s="67"/>
      <c r="R20" s="67"/>
      <c r="S20" s="67"/>
      <c r="T20" s="67"/>
    </row>
    <row r="21" spans="1:20" s="9" customFormat="1" ht="15" customHeight="1">
      <c r="A21" s="17">
        <v>2007</v>
      </c>
      <c r="B21" s="18">
        <f t="shared" si="0"/>
        <v>148209.52900000001</v>
      </c>
      <c r="C21" s="18">
        <v>110695.95600000001</v>
      </c>
      <c r="D21" s="18">
        <v>3106.77</v>
      </c>
      <c r="E21" s="18">
        <v>34406.803</v>
      </c>
      <c r="F21" s="18">
        <f t="shared" si="4"/>
        <v>40536.466</v>
      </c>
      <c r="G21" s="18">
        <v>39500.650999999998</v>
      </c>
      <c r="H21" s="18">
        <v>913.78599999999994</v>
      </c>
      <c r="I21" s="18">
        <v>122.029</v>
      </c>
      <c r="J21" s="68">
        <f t="shared" si="1"/>
        <v>188745.995</v>
      </c>
      <c r="K21" s="18">
        <v>54740.616000000002</v>
      </c>
      <c r="L21" s="18">
        <v>68003.210000000006</v>
      </c>
      <c r="M21" s="18">
        <f t="shared" si="2"/>
        <v>-13262.594000000005</v>
      </c>
      <c r="N21" s="18">
        <f t="shared" si="3"/>
        <v>175483.40099999998</v>
      </c>
      <c r="O21" s="19"/>
      <c r="P21" s="19"/>
      <c r="Q21" s="67"/>
      <c r="R21" s="67"/>
      <c r="S21" s="67"/>
      <c r="T21" s="67"/>
    </row>
    <row r="22" spans="1:20" s="9" customFormat="1" ht="15" customHeight="1">
      <c r="A22" s="17">
        <v>2008</v>
      </c>
      <c r="B22" s="18">
        <f t="shared" si="0"/>
        <v>153981.989</v>
      </c>
      <c r="C22" s="18">
        <v>115305.351</v>
      </c>
      <c r="D22" s="18">
        <v>3269.7159999999999</v>
      </c>
      <c r="E22" s="18">
        <v>35406.921999999999</v>
      </c>
      <c r="F22" s="18">
        <f t="shared" si="4"/>
        <v>42231.527999999998</v>
      </c>
      <c r="G22" s="18">
        <v>40928.99</v>
      </c>
      <c r="H22" s="18">
        <v>1156.3240000000001</v>
      </c>
      <c r="I22" s="18">
        <v>146.214</v>
      </c>
      <c r="J22" s="68">
        <f t="shared" si="1"/>
        <v>196213.51699999999</v>
      </c>
      <c r="K22" s="18">
        <v>55989.462</v>
      </c>
      <c r="L22" s="18">
        <v>73100.198000000004</v>
      </c>
      <c r="M22" s="18">
        <f t="shared" si="2"/>
        <v>-17110.736000000004</v>
      </c>
      <c r="N22" s="18">
        <f t="shared" si="3"/>
        <v>179102.78099999999</v>
      </c>
      <c r="O22" s="19"/>
      <c r="P22" s="19"/>
      <c r="Q22" s="67"/>
      <c r="R22" s="67"/>
      <c r="S22" s="67"/>
      <c r="T22" s="67"/>
    </row>
    <row r="23" spans="1:20" s="9" customFormat="1" ht="15" customHeight="1">
      <c r="A23" s="17">
        <v>2009</v>
      </c>
      <c r="B23" s="18">
        <f t="shared" si="0"/>
        <v>150968.12299999999</v>
      </c>
      <c r="C23" s="18">
        <v>110347.052</v>
      </c>
      <c r="D23" s="18">
        <v>3247.0650000000001</v>
      </c>
      <c r="E23" s="18">
        <v>37374.006000000001</v>
      </c>
      <c r="F23" s="18">
        <f t="shared" si="4"/>
        <v>36561.184000000001</v>
      </c>
      <c r="G23" s="18">
        <v>37191.082999999999</v>
      </c>
      <c r="H23" s="18">
        <v>-761.91099999999994</v>
      </c>
      <c r="I23" s="18">
        <v>132.012</v>
      </c>
      <c r="J23" s="68">
        <f t="shared" si="1"/>
        <v>187529.307</v>
      </c>
      <c r="K23" s="18">
        <v>47877.711000000003</v>
      </c>
      <c r="L23" s="18">
        <v>59990.580999999998</v>
      </c>
      <c r="M23" s="18">
        <f t="shared" si="2"/>
        <v>-12112.869999999995</v>
      </c>
      <c r="N23" s="18">
        <f t="shared" si="3"/>
        <v>175416.43700000001</v>
      </c>
      <c r="O23" s="19"/>
      <c r="P23" s="19"/>
      <c r="Q23" s="67"/>
      <c r="R23" s="67"/>
      <c r="S23" s="67"/>
      <c r="T23" s="67"/>
    </row>
    <row r="24" spans="1:20" ht="15" customHeight="1">
      <c r="A24" s="17">
        <v>2010</v>
      </c>
      <c r="B24" s="18">
        <f t="shared" si="0"/>
        <v>155396.86900000001</v>
      </c>
      <c r="C24" s="18">
        <v>115148.208</v>
      </c>
      <c r="D24" s="18">
        <v>3261.136</v>
      </c>
      <c r="E24" s="18">
        <v>36987.525000000001</v>
      </c>
      <c r="F24" s="18">
        <f t="shared" si="4"/>
        <v>37944.574999999997</v>
      </c>
      <c r="G24" s="18">
        <v>36952.800999999999</v>
      </c>
      <c r="H24" s="18">
        <v>862.63</v>
      </c>
      <c r="I24" s="18">
        <v>129.14400000000001</v>
      </c>
      <c r="J24" s="68">
        <f t="shared" si="1"/>
        <v>193341.44400000002</v>
      </c>
      <c r="K24" s="18">
        <v>54007.72</v>
      </c>
      <c r="L24" s="18">
        <v>67738.384999999995</v>
      </c>
      <c r="M24" s="18">
        <f t="shared" si="2"/>
        <v>-13730.664999999994</v>
      </c>
      <c r="N24" s="18">
        <f t="shared" si="3"/>
        <v>179610.77900000004</v>
      </c>
      <c r="O24" s="19"/>
      <c r="P24" s="19"/>
      <c r="Q24" s="67"/>
      <c r="R24" s="67"/>
      <c r="S24" s="67"/>
      <c r="T24" s="67"/>
    </row>
    <row r="25" spans="1:20" ht="15" customHeight="1">
      <c r="A25" s="17">
        <v>2011</v>
      </c>
      <c r="B25" s="18">
        <f t="shared" si="0"/>
        <v>150724.372</v>
      </c>
      <c r="C25" s="18">
        <v>112678.11900000001</v>
      </c>
      <c r="D25" s="18">
        <v>3345.8919999999998</v>
      </c>
      <c r="E25" s="18">
        <v>34700.360999999997</v>
      </c>
      <c r="F25" s="18">
        <f t="shared" si="4"/>
        <v>32749.913</v>
      </c>
      <c r="G25" s="18">
        <v>32437.360000000001</v>
      </c>
      <c r="H25" s="18">
        <v>207.1</v>
      </c>
      <c r="I25" s="18">
        <v>105.453</v>
      </c>
      <c r="J25" s="68">
        <f t="shared" si="1"/>
        <v>183474.285</v>
      </c>
      <c r="K25" s="18">
        <v>60673.692000000003</v>
      </c>
      <c r="L25" s="18">
        <v>68051.805999999997</v>
      </c>
      <c r="M25" s="18">
        <f t="shared" si="2"/>
        <v>-7378.1139999999941</v>
      </c>
      <c r="N25" s="18">
        <f t="shared" si="3"/>
        <v>176096.171</v>
      </c>
      <c r="O25" s="19"/>
      <c r="P25" s="19"/>
      <c r="Q25" s="67"/>
      <c r="R25" s="67"/>
      <c r="S25" s="67"/>
      <c r="T25" s="67"/>
    </row>
    <row r="26" spans="1:20" ht="15" customHeight="1">
      <c r="A26" s="17">
        <v>2012</v>
      </c>
      <c r="B26" s="18">
        <f t="shared" si="0"/>
        <v>142702.62900000002</v>
      </c>
      <c r="C26" s="18">
        <v>108463.77899999999</v>
      </c>
      <c r="D26" s="18">
        <v>3381.0279999999998</v>
      </c>
      <c r="E26" s="18">
        <v>30857.822</v>
      </c>
      <c r="F26" s="18">
        <f t="shared" si="4"/>
        <v>26425.682000000001</v>
      </c>
      <c r="G26" s="18">
        <v>26631.460999999999</v>
      </c>
      <c r="H26" s="18">
        <v>-274.07100000000003</v>
      </c>
      <c r="I26" s="18">
        <v>68.292000000000002</v>
      </c>
      <c r="J26" s="68">
        <f t="shared" si="1"/>
        <v>169128.31100000002</v>
      </c>
      <c r="K26" s="18">
        <v>63578.724999999999</v>
      </c>
      <c r="L26" s="18">
        <v>64411.466999999997</v>
      </c>
      <c r="M26" s="18">
        <f t="shared" si="2"/>
        <v>-832.74199999999837</v>
      </c>
      <c r="N26" s="18">
        <f t="shared" si="3"/>
        <v>168295.56900000002</v>
      </c>
      <c r="O26" s="19"/>
      <c r="P26" s="19"/>
      <c r="Q26" s="67"/>
      <c r="R26" s="67"/>
      <c r="S26" s="67"/>
      <c r="T26" s="67"/>
    </row>
    <row r="27" spans="1:20" ht="15" customHeight="1">
      <c r="A27" s="17">
        <v>2013</v>
      </c>
      <c r="B27" s="18">
        <f t="shared" si="0"/>
        <v>143672.65100000001</v>
      </c>
      <c r="C27" s="18">
        <v>108121.148</v>
      </c>
      <c r="D27" s="18">
        <v>3416.9560000000001</v>
      </c>
      <c r="E27" s="18">
        <v>32134.546999999999</v>
      </c>
      <c r="F27" s="18">
        <f t="shared" si="4"/>
        <v>24946.632000000001</v>
      </c>
      <c r="G27" s="18">
        <v>25150.31</v>
      </c>
      <c r="H27" s="18">
        <v>-284.83999999999997</v>
      </c>
      <c r="I27" s="18">
        <v>81.162000000000006</v>
      </c>
      <c r="J27" s="68">
        <f t="shared" si="1"/>
        <v>168619.28300000002</v>
      </c>
      <c r="K27" s="18">
        <v>67526.028999999995</v>
      </c>
      <c r="L27" s="18">
        <v>65653.043000000005</v>
      </c>
      <c r="M27" s="18">
        <f t="shared" si="2"/>
        <v>1872.9859999999899</v>
      </c>
      <c r="N27" s="18">
        <f t="shared" si="3"/>
        <v>170492.26900000003</v>
      </c>
      <c r="O27" s="19"/>
      <c r="P27" s="19"/>
      <c r="Q27" s="67"/>
      <c r="R27" s="67"/>
      <c r="S27" s="67"/>
      <c r="T27" s="67"/>
    </row>
    <row r="28" spans="1:20" ht="15" customHeight="1">
      <c r="A28" s="17">
        <v>2014</v>
      </c>
      <c r="B28" s="18">
        <f t="shared" si="0"/>
        <v>146288.78100000002</v>
      </c>
      <c r="C28" s="18">
        <v>110947.51300000001</v>
      </c>
      <c r="D28" s="18">
        <v>3502.0459999999998</v>
      </c>
      <c r="E28" s="18">
        <v>31839.222000000002</v>
      </c>
      <c r="F28" s="18">
        <f t="shared" si="4"/>
        <v>26505.972999999998</v>
      </c>
      <c r="G28" s="18">
        <v>26012.731</v>
      </c>
      <c r="H28" s="18">
        <v>418.12099999999998</v>
      </c>
      <c r="I28" s="18">
        <v>75.120999999999995</v>
      </c>
      <c r="J28" s="68">
        <f t="shared" si="1"/>
        <v>172794.75400000002</v>
      </c>
      <c r="K28" s="18">
        <v>69595.217000000004</v>
      </c>
      <c r="L28" s="18">
        <v>69336.28</v>
      </c>
      <c r="M28" s="18">
        <f t="shared" si="2"/>
        <v>258.93700000000536</v>
      </c>
      <c r="N28" s="18">
        <f t="shared" si="3"/>
        <v>173053.69100000002</v>
      </c>
      <c r="O28" s="19"/>
      <c r="P28" s="19"/>
      <c r="Q28" s="67"/>
      <c r="R28" s="67"/>
      <c r="S28" s="67"/>
      <c r="T28" s="67"/>
    </row>
    <row r="29" spans="1:20" ht="15" customHeight="1">
      <c r="A29" s="17">
        <v>2015</v>
      </c>
      <c r="B29" s="18">
        <f t="shared" si="0"/>
        <v>149890.37299999999</v>
      </c>
      <c r="C29" s="18">
        <v>114153.81299999999</v>
      </c>
      <c r="D29" s="18">
        <v>3656.5340000000001</v>
      </c>
      <c r="E29" s="18">
        <v>32080.026000000002</v>
      </c>
      <c r="F29" s="18">
        <f t="shared" si="4"/>
        <v>28494.100000000002</v>
      </c>
      <c r="G29" s="18">
        <v>27886.485000000001</v>
      </c>
      <c r="H29" s="18">
        <v>504.79300000000001</v>
      </c>
      <c r="I29" s="18">
        <v>102.822</v>
      </c>
      <c r="J29" s="68">
        <f t="shared" si="1"/>
        <v>178384.473</v>
      </c>
      <c r="K29" s="18">
        <v>72990.706999999995</v>
      </c>
      <c r="L29" s="18">
        <v>71662.020999999993</v>
      </c>
      <c r="M29" s="18">
        <f t="shared" si="2"/>
        <v>1328.6860000000015</v>
      </c>
      <c r="N29" s="18">
        <f t="shared" si="3"/>
        <v>179713.15899999999</v>
      </c>
      <c r="O29" s="19"/>
      <c r="P29" s="19"/>
      <c r="Q29" s="67"/>
      <c r="R29" s="67"/>
      <c r="S29" s="67"/>
      <c r="T29" s="67"/>
    </row>
    <row r="30" spans="1:20" ht="15" customHeight="1">
      <c r="A30" s="17">
        <v>2016</v>
      </c>
      <c r="B30" s="18">
        <f t="shared" si="0"/>
        <v>154823.94899999999</v>
      </c>
      <c r="C30" s="18">
        <v>118273.50199999999</v>
      </c>
      <c r="D30" s="18">
        <v>3750.848</v>
      </c>
      <c r="E30" s="18">
        <v>32799.599000000002</v>
      </c>
      <c r="F30" s="18">
        <f t="shared" si="4"/>
        <v>29526.045000000002</v>
      </c>
      <c r="G30" s="18">
        <v>28893.362000000001</v>
      </c>
      <c r="H30" s="18">
        <v>518.42700000000002</v>
      </c>
      <c r="I30" s="18">
        <v>114.256</v>
      </c>
      <c r="J30" s="68">
        <f t="shared" si="1"/>
        <v>184349.99400000001</v>
      </c>
      <c r="K30" s="18">
        <v>74989.089000000007</v>
      </c>
      <c r="L30" s="18">
        <v>72849.271999999997</v>
      </c>
      <c r="M30" s="18">
        <f t="shared" si="2"/>
        <v>2139.81700000001</v>
      </c>
      <c r="N30" s="18">
        <f t="shared" si="3"/>
        <v>186489.81100000002</v>
      </c>
      <c r="O30" s="19"/>
      <c r="P30" s="19"/>
      <c r="Q30" s="67"/>
      <c r="R30" s="67"/>
      <c r="S30" s="67"/>
      <c r="T30" s="67"/>
    </row>
    <row r="31" spans="1:20" ht="15" customHeight="1">
      <c r="A31" s="17">
        <v>2017</v>
      </c>
      <c r="B31" s="18">
        <f>+C31+D31+E31</f>
        <v>160214.04700000002</v>
      </c>
      <c r="C31" s="18">
        <v>122556.247</v>
      </c>
      <c r="D31" s="18">
        <v>3984.7840000000001</v>
      </c>
      <c r="E31" s="18">
        <v>33673.016000000003</v>
      </c>
      <c r="F31" s="18">
        <f t="shared" si="4"/>
        <v>33755.287000000004</v>
      </c>
      <c r="G31" s="18">
        <v>32887.733</v>
      </c>
      <c r="H31" s="18">
        <v>732.64099999999996</v>
      </c>
      <c r="I31" s="18">
        <v>134.91300000000001</v>
      </c>
      <c r="J31" s="68">
        <f>+B31+F31</f>
        <v>193969.33400000003</v>
      </c>
      <c r="K31" s="18">
        <v>83717.008000000002</v>
      </c>
      <c r="L31" s="18">
        <v>81739.131999999998</v>
      </c>
      <c r="M31" s="18">
        <f>+K31-L31</f>
        <v>1977.8760000000038</v>
      </c>
      <c r="N31" s="18">
        <f>+M31+J31</f>
        <v>195947.21000000002</v>
      </c>
      <c r="O31" s="19"/>
      <c r="P31" s="19"/>
      <c r="Q31" s="67"/>
      <c r="R31" s="67"/>
      <c r="S31" s="67"/>
      <c r="T31" s="67"/>
    </row>
    <row r="32" spans="1:20" ht="15" customHeight="1">
      <c r="A32" s="17"/>
      <c r="B32" s="18"/>
      <c r="C32" s="18"/>
      <c r="D32" s="18"/>
      <c r="E32" s="18"/>
      <c r="F32" s="18"/>
      <c r="G32" s="18"/>
      <c r="H32" s="18"/>
      <c r="I32" s="18"/>
      <c r="J32" s="68"/>
      <c r="K32" s="18"/>
      <c r="L32" s="18"/>
      <c r="M32" s="18"/>
      <c r="N32" s="18"/>
      <c r="O32" s="19"/>
      <c r="P32" s="19"/>
      <c r="Q32" s="67"/>
      <c r="R32" s="67"/>
      <c r="S32" s="67"/>
      <c r="T32" s="67"/>
    </row>
    <row r="33" spans="1:20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68"/>
      <c r="K33" s="18"/>
      <c r="L33" s="18"/>
      <c r="M33" s="18"/>
      <c r="N33" s="18"/>
      <c r="O33" s="19"/>
      <c r="P33" s="19"/>
      <c r="Q33" s="67"/>
      <c r="R33" s="67"/>
      <c r="S33" s="67"/>
      <c r="T33" s="67"/>
    </row>
    <row r="34" spans="1:20" ht="15" customHeight="1">
      <c r="A34" s="17"/>
      <c r="B34" s="18"/>
      <c r="C34" s="18"/>
      <c r="D34" s="18"/>
      <c r="E34" s="18"/>
      <c r="F34" s="18"/>
      <c r="G34" s="18"/>
      <c r="H34" s="18"/>
      <c r="I34" s="18"/>
      <c r="J34" s="68"/>
      <c r="K34" s="18"/>
      <c r="L34" s="18"/>
      <c r="M34" s="18"/>
      <c r="N34" s="18"/>
      <c r="O34" s="19"/>
      <c r="P34" s="19"/>
      <c r="Q34" s="67"/>
      <c r="R34" s="67"/>
      <c r="S34" s="67"/>
      <c r="T34" s="67"/>
    </row>
    <row r="35" spans="1:20" ht="15" customHeight="1">
      <c r="A35" s="17"/>
      <c r="B35" s="18"/>
      <c r="C35" s="18"/>
      <c r="D35" s="18"/>
      <c r="E35" s="18"/>
      <c r="F35" s="18"/>
      <c r="G35" s="18"/>
      <c r="H35" s="18"/>
      <c r="I35" s="18"/>
      <c r="J35" s="68"/>
      <c r="K35" s="18"/>
      <c r="L35" s="18"/>
      <c r="M35" s="18"/>
      <c r="N35" s="18"/>
      <c r="O35" s="19"/>
      <c r="P35" s="19"/>
      <c r="Q35" s="67"/>
      <c r="R35" s="67"/>
      <c r="S35" s="67"/>
      <c r="T35" s="67"/>
    </row>
    <row r="36" spans="1:20" ht="15" customHeight="1">
      <c r="A36" s="17"/>
      <c r="B36" s="18"/>
      <c r="C36" s="18"/>
      <c r="D36" s="18"/>
      <c r="E36" s="18"/>
      <c r="F36" s="18"/>
      <c r="G36" s="18"/>
      <c r="H36" s="18"/>
      <c r="I36" s="18"/>
      <c r="J36" s="68"/>
      <c r="K36" s="18"/>
      <c r="L36" s="18"/>
      <c r="M36" s="18"/>
      <c r="N36" s="18"/>
      <c r="O36" s="19"/>
      <c r="P36" s="19"/>
      <c r="Q36" s="67"/>
      <c r="R36" s="67"/>
      <c r="S36" s="67"/>
      <c r="T36" s="67"/>
    </row>
    <row r="37" spans="1:20" ht="15" customHeight="1">
      <c r="A37" s="17"/>
      <c r="B37" s="18"/>
      <c r="C37" s="18"/>
      <c r="D37" s="18"/>
      <c r="E37" s="18"/>
      <c r="F37" s="18"/>
      <c r="G37" s="18"/>
      <c r="H37" s="18"/>
      <c r="I37" s="18"/>
      <c r="J37" s="68"/>
      <c r="K37" s="18"/>
      <c r="L37" s="18"/>
      <c r="M37" s="18"/>
      <c r="N37" s="18"/>
      <c r="O37" s="19"/>
      <c r="P37" s="19"/>
      <c r="Q37" s="67"/>
      <c r="R37" s="67"/>
      <c r="S37" s="67"/>
      <c r="T37" s="67"/>
    </row>
    <row r="38" spans="1:20">
      <c r="C38" s="20"/>
      <c r="F38" s="20"/>
      <c r="G38" s="20"/>
      <c r="J38" s="21"/>
      <c r="M38" s="21"/>
      <c r="N38" s="21"/>
    </row>
    <row r="39" spans="1:20">
      <c r="C39" s="20"/>
      <c r="F39" s="20"/>
      <c r="G39" s="20"/>
      <c r="J39" s="21"/>
    </row>
    <row r="40" spans="1:20">
      <c r="C40" s="20"/>
      <c r="G40" s="20"/>
      <c r="J40" s="21"/>
    </row>
    <row r="41" spans="1:20">
      <c r="G41" s="20"/>
      <c r="J41" s="21"/>
    </row>
    <row r="42" spans="1:20">
      <c r="J42" s="21"/>
    </row>
    <row r="43" spans="1:20">
      <c r="J43" s="21"/>
    </row>
    <row r="44" spans="1:20">
      <c r="J44" s="21"/>
    </row>
    <row r="45" spans="1:20">
      <c r="J45" s="21"/>
    </row>
    <row r="46" spans="1:20">
      <c r="J46" s="21"/>
    </row>
    <row r="48" spans="1:20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14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2:14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2:14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2:14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2:14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2:14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2:14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14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2:14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2:14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2:14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</sheetData>
  <phoneticPr fontId="2" type="noConversion"/>
  <pageMargins left="0.75" right="0.75" top="1" bottom="1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L54"/>
  <sheetViews>
    <sheetView showGridLines="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ColWidth="9.28515625" defaultRowHeight="11.25"/>
  <cols>
    <col min="1" max="1" width="11.5703125" style="7" customWidth="1"/>
    <col min="2" max="12" width="14.7109375" style="7" customWidth="1"/>
    <col min="13" max="13" width="13.28515625" style="7" customWidth="1"/>
    <col min="14" max="16384" width="9.28515625" style="7"/>
  </cols>
  <sheetData>
    <row r="1" spans="1:12" ht="12.4" customHeight="1">
      <c r="A1" s="69" t="s">
        <v>120</v>
      </c>
      <c r="B1" s="8"/>
      <c r="C1" s="8"/>
      <c r="D1" s="8"/>
      <c r="E1" s="9"/>
    </row>
    <row r="2" spans="1:12" s="11" customFormat="1" ht="12.4" customHeight="1">
      <c r="A2" s="8" t="s">
        <v>35</v>
      </c>
      <c r="B2" s="8"/>
      <c r="C2" s="8"/>
      <c r="D2" s="8"/>
      <c r="E2" s="10"/>
    </row>
    <row r="3" spans="1:12" ht="6" customHeight="1">
      <c r="A3" s="12"/>
      <c r="B3" s="12"/>
      <c r="C3" s="12"/>
      <c r="D3" s="12"/>
    </row>
    <row r="4" spans="1:12" s="9" customFormat="1" ht="12.4" customHeight="1">
      <c r="A4" s="13" t="s">
        <v>5</v>
      </c>
      <c r="B4" s="13"/>
      <c r="C4" s="13"/>
      <c r="D4" s="13"/>
      <c r="E4" s="13"/>
    </row>
    <row r="5" spans="1:12" s="9" customFormat="1" ht="6" customHeight="1" thickBot="1">
      <c r="A5" s="14"/>
      <c r="B5" s="14"/>
      <c r="C5" s="14"/>
      <c r="D5" s="22"/>
      <c r="E5" s="22"/>
    </row>
    <row r="6" spans="1:12" ht="45.75" customHeight="1">
      <c r="A6" s="15" t="s">
        <v>2</v>
      </c>
      <c r="B6" s="15" t="s">
        <v>8</v>
      </c>
      <c r="C6" s="15" t="s">
        <v>9</v>
      </c>
      <c r="D6" s="15" t="s">
        <v>0</v>
      </c>
      <c r="E6" s="15" t="s">
        <v>1</v>
      </c>
      <c r="F6" s="15" t="s">
        <v>10</v>
      </c>
      <c r="G6" s="15" t="s">
        <v>11</v>
      </c>
      <c r="H6" s="15" t="s">
        <v>104</v>
      </c>
      <c r="I6" s="15" t="s">
        <v>13</v>
      </c>
      <c r="J6" s="15" t="s">
        <v>14</v>
      </c>
      <c r="K6" s="15" t="s">
        <v>15</v>
      </c>
      <c r="L6" s="15" t="s">
        <v>17</v>
      </c>
    </row>
    <row r="7" spans="1:12" ht="45.75" thickBot="1">
      <c r="A7" s="60" t="s">
        <v>3</v>
      </c>
      <c r="B7" s="16" t="s">
        <v>18</v>
      </c>
      <c r="C7" s="16" t="s">
        <v>19</v>
      </c>
      <c r="D7" s="16" t="s">
        <v>20</v>
      </c>
      <c r="E7" s="16" t="s">
        <v>36</v>
      </c>
      <c r="F7" s="16" t="s">
        <v>22</v>
      </c>
      <c r="G7" s="16" t="s">
        <v>23</v>
      </c>
      <c r="H7" s="16" t="s">
        <v>25</v>
      </c>
      <c r="I7" s="16" t="s">
        <v>26</v>
      </c>
      <c r="J7" s="16" t="s">
        <v>27</v>
      </c>
      <c r="K7" s="16" t="s">
        <v>28</v>
      </c>
      <c r="L7" s="16" t="s">
        <v>30</v>
      </c>
    </row>
    <row r="8" spans="1:12" ht="15" customHeight="1">
      <c r="A8" s="60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</row>
    <row r="9" spans="1:12" s="9" customFormat="1" ht="15" customHeight="1">
      <c r="A9" s="17">
        <v>1996</v>
      </c>
      <c r="B9" s="25">
        <f>+'Quadro A.1.2.5.1'!B10/'Quadro A.1.2.5.1'!B9*100-100</f>
        <v>6.6533260657537454</v>
      </c>
      <c r="C9" s="25">
        <f>+'Quadro A.1.2.5.1'!C10/'Quadro A.1.2.5.1'!C9*100-100</f>
        <v>6.39794892535717</v>
      </c>
      <c r="D9" s="25">
        <f>+'Quadro A.1.2.5.1'!D10/'Quadro A.1.2.5.1'!D9*100-100</f>
        <v>9.7370448644066272</v>
      </c>
      <c r="E9" s="25">
        <f>+'Quadro A.1.2.5.1'!E10/'Quadro A.1.2.5.1'!E9*100-100</f>
        <v>7.2940345692360324</v>
      </c>
      <c r="F9" s="25">
        <f>+'Quadro A.1.2.5.1'!F10/'Quadro A.1.2.5.1'!F9*100-100</f>
        <v>6.9207110910132172</v>
      </c>
      <c r="G9" s="25">
        <f>+'Quadro A.1.2.5.1'!G10/'Quadro A.1.2.5.1'!G9*100-100</f>
        <v>8.4474136603444094</v>
      </c>
      <c r="H9" s="25">
        <f>+'Quadro A.1.2.5.1'!I10/'Quadro A.1.2.5.1'!I9*100-100</f>
        <v>16.429924242424249</v>
      </c>
      <c r="I9" s="25">
        <f>+'Quadro A.1.2.5.1'!J10/'Quadro A.1.2.5.1'!J9*100-100</f>
        <v>6.7141387226650835</v>
      </c>
      <c r="J9" s="25">
        <f>+'Quadro A.1.2.5.1'!K10/'Quadro A.1.2.5.1'!K9*100-100</f>
        <v>5.1030420129380332</v>
      </c>
      <c r="K9" s="25">
        <f>+'Quadro A.1.2.5.1'!L10/'Quadro A.1.2.5.1'!L9*100-100</f>
        <v>7.6308266519327361</v>
      </c>
      <c r="L9" s="25">
        <f>+'Quadro A.1.2.5.1'!N10/'Quadro A.1.2.5.1'!N9*100-100</f>
        <v>5.9790186198345481</v>
      </c>
    </row>
    <row r="10" spans="1:12" s="9" customFormat="1" ht="15" customHeight="1">
      <c r="A10" s="17">
        <v>1997</v>
      </c>
      <c r="B10" s="25">
        <f>+'Quadro A.1.2.5.1'!B11/'Quadro A.1.2.5.1'!B10*100-100</f>
        <v>6.8411680622337343</v>
      </c>
      <c r="C10" s="25">
        <f>+'Quadro A.1.2.5.1'!C11/'Quadro A.1.2.5.1'!C10*100-100</f>
        <v>6.6171411024495939</v>
      </c>
      <c r="D10" s="25">
        <f>+'Quadro A.1.2.5.1'!D11/'Quadro A.1.2.5.1'!D10*100-100</f>
        <v>3.3950690374440029</v>
      </c>
      <c r="E10" s="25">
        <f>+'Quadro A.1.2.5.1'!E11/'Quadro A.1.2.5.1'!E10*100-100</f>
        <v>7.9670078167495717</v>
      </c>
      <c r="F10" s="25">
        <f>+'Quadro A.1.2.5.1'!F11/'Quadro A.1.2.5.1'!F10*100-100</f>
        <v>17.859345605850677</v>
      </c>
      <c r="G10" s="25">
        <f>+'Quadro A.1.2.5.1'!G11/'Quadro A.1.2.5.1'!G10*100-100</f>
        <v>18.352196787267047</v>
      </c>
      <c r="H10" s="25">
        <f>+'Quadro A.1.2.5.1'!I11/'Quadro A.1.2.5.1'!I10*100-100</f>
        <v>-1.7400520043871097</v>
      </c>
      <c r="I10" s="25">
        <f>+'Quadro A.1.2.5.1'!J11/'Quadro A.1.2.5.1'!J10*100-100</f>
        <v>9.3519357913070422</v>
      </c>
      <c r="J10" s="25">
        <f>+'Quadro A.1.2.5.1'!K11/'Quadro A.1.2.5.1'!K10*100-100</f>
        <v>10.931410598126476</v>
      </c>
      <c r="K10" s="25">
        <f>+'Quadro A.1.2.5.1'!L11/'Quadro A.1.2.5.1'!L10*100-100</f>
        <v>13.256129327415223</v>
      </c>
      <c r="L10" s="25">
        <f>+'Quadro A.1.2.5.1'!N11/'Quadro A.1.2.5.1'!N10*100-100</f>
        <v>8.457058238689342</v>
      </c>
    </row>
    <row r="11" spans="1:12" s="9" customFormat="1" ht="15" customHeight="1">
      <c r="A11" s="17">
        <v>1998</v>
      </c>
      <c r="B11" s="25">
        <f>+'Quadro A.1.2.5.1'!B12/'Quadro A.1.2.5.1'!B11*100-100</f>
        <v>7.9868943074666845</v>
      </c>
      <c r="C11" s="25">
        <f>+'Quadro A.1.2.5.1'!C12/'Quadro A.1.2.5.1'!C11*100-100</f>
        <v>7.4056573206158021</v>
      </c>
      <c r="D11" s="25">
        <f>+'Quadro A.1.2.5.1'!D12/'Quadro A.1.2.5.1'!D11*100-100</f>
        <v>5.5181255099172972</v>
      </c>
      <c r="E11" s="25">
        <f>+'Quadro A.1.2.5.1'!E12/'Quadro A.1.2.5.1'!E11*100-100</f>
        <v>10.265794961631073</v>
      </c>
      <c r="F11" s="25">
        <f>+'Quadro A.1.2.5.1'!F12/'Quadro A.1.2.5.1'!F11*100-100</f>
        <v>16.170349976582955</v>
      </c>
      <c r="G11" s="25">
        <f>+'Quadro A.1.2.5.1'!G12/'Quadro A.1.2.5.1'!G11*100-100</f>
        <v>14.471188778856799</v>
      </c>
      <c r="H11" s="25">
        <f>+'Quadro A.1.2.5.1'!I12/'Quadro A.1.2.5.1'!I11*100-100</f>
        <v>12.955414811563301</v>
      </c>
      <c r="I11" s="25">
        <f>+'Quadro A.1.2.5.1'!J12/'Quadro A.1.2.5.1'!J11*100-100</f>
        <v>9.9967785987987696</v>
      </c>
      <c r="J11" s="25">
        <f>+'Quadro A.1.2.5.1'!K12/'Quadro A.1.2.5.1'!K11*100-100</f>
        <v>9.5281417846563699</v>
      </c>
      <c r="K11" s="25">
        <f>+'Quadro A.1.2.5.1'!L12/'Quadro A.1.2.5.1'!L11*100-100</f>
        <v>12.991366343178143</v>
      </c>
      <c r="L11" s="25">
        <f>+'Quadro A.1.2.5.1'!N12/'Quadro A.1.2.5.1'!N11*100-100</f>
        <v>8.8169025288143246</v>
      </c>
    </row>
    <row r="12" spans="1:12" s="9" customFormat="1" ht="15" customHeight="1">
      <c r="A12" s="17">
        <v>1999</v>
      </c>
      <c r="B12" s="25">
        <f>+'Quadro A.1.2.5.1'!B13/'Quadro A.1.2.5.1'!B12*100-100</f>
        <v>8.0353911500643278</v>
      </c>
      <c r="C12" s="25">
        <f>+'Quadro A.1.2.5.1'!C13/'Quadro A.1.2.5.1'!C12*100-100</f>
        <v>7.9580568994316252</v>
      </c>
      <c r="D12" s="25">
        <f>+'Quadro A.1.2.5.1'!D13/'Quadro A.1.2.5.1'!D12*100-100</f>
        <v>4.7057933205483238</v>
      </c>
      <c r="E12" s="25">
        <f>+'Quadro A.1.2.5.1'!E13/'Quadro A.1.2.5.1'!E12*100-100</f>
        <v>8.5878526578873249</v>
      </c>
      <c r="F12" s="25">
        <f>+'Quadro A.1.2.5.1'!F13/'Quadro A.1.2.5.1'!F12*100-100</f>
        <v>10.105905579634353</v>
      </c>
      <c r="G12" s="25">
        <f>+'Quadro A.1.2.5.1'!G13/'Quadro A.1.2.5.1'!G12*100-100</f>
        <v>8.3628039917419699</v>
      </c>
      <c r="H12" s="25">
        <f>+'Quadro A.1.2.5.1'!I13/'Quadro A.1.2.5.1'!I12*100-100</f>
        <v>21.200244268028641</v>
      </c>
      <c r="I12" s="25">
        <f>+'Quadro A.1.2.5.1'!J13/'Quadro A.1.2.5.1'!J12*100-100</f>
        <v>8.5724574655457815</v>
      </c>
      <c r="J12" s="25">
        <f>+'Quadro A.1.2.5.1'!K13/'Quadro A.1.2.5.1'!K12*100-100</f>
        <v>4.0697833929051512</v>
      </c>
      <c r="K12" s="25">
        <f>+'Quadro A.1.2.5.1'!L13/'Quadro A.1.2.5.1'!L12*100-100</f>
        <v>8.3889636274215036</v>
      </c>
      <c r="L12" s="25">
        <f>+'Quadro A.1.2.5.1'!N13/'Quadro A.1.2.5.1'!N12*100-100</f>
        <v>7.4087772871485953</v>
      </c>
    </row>
    <row r="13" spans="1:12" s="9" customFormat="1" ht="15" customHeight="1">
      <c r="A13" s="17">
        <v>2000</v>
      </c>
      <c r="B13" s="25">
        <f>+'Quadro A.1.2.5.1'!B14/'Quadro A.1.2.5.1'!B13*100-100</f>
        <v>8.6140335583387468</v>
      </c>
      <c r="C13" s="25">
        <f>+'Quadro A.1.2.5.1'!C14/'Quadro A.1.2.5.1'!C13*100-100</f>
        <v>7.3883773815333313</v>
      </c>
      <c r="D13" s="25">
        <f>+'Quadro A.1.2.5.1'!D14/'Quadro A.1.2.5.1'!D13*100-100</f>
        <v>14.198326326075076</v>
      </c>
      <c r="E13" s="25">
        <f>+'Quadro A.1.2.5.1'!E14/'Quadro A.1.2.5.1'!E13*100-100</f>
        <v>12.353299198216774</v>
      </c>
      <c r="F13" s="25">
        <f>+'Quadro A.1.2.5.1'!F14/'Quadro A.1.2.5.1'!F13*100-100</f>
        <v>6.4379082887081154</v>
      </c>
      <c r="G13" s="25">
        <f>+'Quadro A.1.2.5.1'!G14/'Quadro A.1.2.5.1'!G13*100-100</f>
        <v>8.9698790087609126</v>
      </c>
      <c r="H13" s="25">
        <f>+'Quadro A.1.2.5.1'!I14/'Quadro A.1.2.5.1'!I13*100-100</f>
        <v>19.853608039648577</v>
      </c>
      <c r="I13" s="25">
        <f>+'Quadro A.1.2.5.1'!J14/'Quadro A.1.2.5.1'!J13*100-100</f>
        <v>8.0416007849270841</v>
      </c>
      <c r="J13" s="25">
        <f>+'Quadro A.1.2.5.1'!K14/'Quadro A.1.2.5.1'!K13*100-100</f>
        <v>14.351165051642695</v>
      </c>
      <c r="K13" s="25">
        <f>+'Quadro A.1.2.5.1'!L14/'Quadro A.1.2.5.1'!L13*100-100</f>
        <v>14.409718320646505</v>
      </c>
      <c r="L13" s="25">
        <f>+'Quadro A.1.2.5.1'!N14/'Quadro A.1.2.5.1'!N13*100-100</f>
        <v>7.366970335811331</v>
      </c>
    </row>
    <row r="14" spans="1:12" s="9" customFormat="1" ht="15" customHeight="1">
      <c r="A14" s="17">
        <v>2001</v>
      </c>
      <c r="B14" s="25">
        <f>+'Quadro A.1.2.5.1'!B15/'Quadro A.1.2.5.1'!B14*100-100</f>
        <v>5.4654454035385243</v>
      </c>
      <c r="C14" s="25">
        <f>+'Quadro A.1.2.5.1'!C15/'Quadro A.1.2.5.1'!C14*100-100</f>
        <v>4.584132500351501</v>
      </c>
      <c r="D14" s="25">
        <f>+'Quadro A.1.2.5.1'!D15/'Quadro A.1.2.5.1'!D14*100-100</f>
        <v>11.062981115968256</v>
      </c>
      <c r="E14" s="25">
        <f>+'Quadro A.1.2.5.1'!E15/'Quadro A.1.2.5.1'!E14*100-100</f>
        <v>7.8821109133033929</v>
      </c>
      <c r="F14" s="25">
        <f>+'Quadro A.1.2.5.1'!F15/'Quadro A.1.2.5.1'!F14*100-100</f>
        <v>3.4569954272900958</v>
      </c>
      <c r="G14" s="25">
        <f>+'Quadro A.1.2.5.1'!G15/'Quadro A.1.2.5.1'!G14*100-100</f>
        <v>3.3854151458780706</v>
      </c>
      <c r="H14" s="25">
        <f>+'Quadro A.1.2.5.1'!I15/'Quadro A.1.2.5.1'!I14*100-100</f>
        <v>-4.7679831232658785</v>
      </c>
      <c r="I14" s="25">
        <f>+'Quadro A.1.2.5.1'!J15/'Quadro A.1.2.5.1'!J14*100-100</f>
        <v>4.9449619367200341</v>
      </c>
      <c r="J14" s="25">
        <f>+'Quadro A.1.2.5.1'!K15/'Quadro A.1.2.5.1'!K14*100-100</f>
        <v>2.8554916234540713</v>
      </c>
      <c r="K14" s="25">
        <f>+'Quadro A.1.2.5.1'!L15/'Quadro A.1.2.5.1'!L14*100-100</f>
        <v>1.4384554973229768</v>
      </c>
      <c r="L14" s="25">
        <f>+'Quadro A.1.2.5.1'!N15/'Quadro A.1.2.5.1'!N14*100-100</f>
        <v>5.7318816430659751</v>
      </c>
    </row>
    <row r="15" spans="1:12" s="9" customFormat="1" ht="15" customHeight="1">
      <c r="A15" s="17">
        <v>2002</v>
      </c>
      <c r="B15" s="25">
        <f>+'Quadro A.1.2.5.1'!B16/'Quadro A.1.2.5.1'!B15*100-100</f>
        <v>5.245565665389023</v>
      </c>
      <c r="C15" s="25">
        <f>+'Quadro A.1.2.5.1'!C16/'Quadro A.1.2.5.1'!C15*100-100</f>
        <v>4.7729522163682816</v>
      </c>
      <c r="D15" s="25">
        <f>+'Quadro A.1.2.5.1'!D16/'Quadro A.1.2.5.1'!D15*100-100</f>
        <v>6.4489452975391259</v>
      </c>
      <c r="E15" s="25">
        <f>+'Quadro A.1.2.5.1'!E16/'Quadro A.1.2.5.1'!E15*100-100</f>
        <v>6.6425040507926241</v>
      </c>
      <c r="F15" s="25">
        <f>+'Quadro A.1.2.5.1'!F16/'Quadro A.1.2.5.1'!F15*100-100</f>
        <v>-3.4085337969451359</v>
      </c>
      <c r="G15" s="25">
        <f>+'Quadro A.1.2.5.1'!G16/'Quadro A.1.2.5.1'!G15*100-100</f>
        <v>-0.85253776519233782</v>
      </c>
      <c r="H15" s="25">
        <f>+'Quadro A.1.2.5.1'!I16/'Quadro A.1.2.5.1'!I15*100-100</f>
        <v>3.5748396779915197</v>
      </c>
      <c r="I15" s="25">
        <f>+'Quadro A.1.2.5.1'!J16/'Quadro A.1.2.5.1'!J15*100-100</f>
        <v>3.0346810949858991</v>
      </c>
      <c r="J15" s="25">
        <f>+'Quadro A.1.2.5.1'!K16/'Quadro A.1.2.5.1'!K15*100-100</f>
        <v>3.600243867398504</v>
      </c>
      <c r="K15" s="25">
        <f>+'Quadro A.1.2.5.1'!L16/'Quadro A.1.2.5.1'!L15*100-100</f>
        <v>-1.7539714369183912</v>
      </c>
      <c r="L15" s="25">
        <f>+'Quadro A.1.2.5.1'!N16/'Quadro A.1.2.5.1'!N15*100-100</f>
        <v>4.9930057452619963</v>
      </c>
    </row>
    <row r="16" spans="1:12" s="9" customFormat="1" ht="15" customHeight="1">
      <c r="A16" s="17">
        <v>2003</v>
      </c>
      <c r="B16" s="25">
        <f>+'Quadro A.1.2.5.1'!B17/'Quadro A.1.2.5.1'!B16*100-100</f>
        <v>3.7510794388999358</v>
      </c>
      <c r="C16" s="25">
        <f>+'Quadro A.1.2.5.1'!C17/'Quadro A.1.2.5.1'!C16*100-100</f>
        <v>3.2546334347155295</v>
      </c>
      <c r="D16" s="25">
        <f>+'Quadro A.1.2.5.1'!D17/'Quadro A.1.2.5.1'!D16*100-100</f>
        <v>2.9493236723997569</v>
      </c>
      <c r="E16" s="25">
        <f>+'Quadro A.1.2.5.1'!E17/'Quadro A.1.2.5.1'!E16*100-100</f>
        <v>5.3696165632858026</v>
      </c>
      <c r="F16" s="25">
        <f>+'Quadro A.1.2.5.1'!F17/'Quadro A.1.2.5.1'!F16*100-100</f>
        <v>-8.5696341009462316</v>
      </c>
      <c r="G16" s="25">
        <f>+'Quadro A.1.2.5.1'!G17/'Quadro A.1.2.5.1'!G16*100-100</f>
        <v>-5.8437637893560748</v>
      </c>
      <c r="H16" s="25">
        <f>+'Quadro A.1.2.5.1'!I17/'Quadro A.1.2.5.1'!I16*100-100</f>
        <v>-20.324377939820366</v>
      </c>
      <c r="I16" s="25">
        <f>+'Quadro A.1.2.5.1'!J17/'Quadro A.1.2.5.1'!J16*100-100</f>
        <v>0.80030934007891119</v>
      </c>
      <c r="J16" s="25">
        <f>+'Quadro A.1.2.5.1'!K17/'Quadro A.1.2.5.1'!K16*100-100</f>
        <v>3.5768013209849414</v>
      </c>
      <c r="K16" s="25">
        <f>+'Quadro A.1.2.5.1'!L17/'Quadro A.1.2.5.1'!L16*100-100</f>
        <v>-1.7901425889759537</v>
      </c>
      <c r="L16" s="25">
        <f>+'Quadro A.1.2.5.1'!N17/'Quadro A.1.2.5.1'!N16*100-100</f>
        <v>2.4647421452418854</v>
      </c>
    </row>
    <row r="17" spans="1:12" s="9" customFormat="1" ht="15" customHeight="1">
      <c r="A17" s="17">
        <v>2004</v>
      </c>
      <c r="B17" s="25">
        <f>+'Quadro A.1.2.5.1'!B18/'Quadro A.1.2.5.1'!B17*100-100</f>
        <v>5.177738707781927</v>
      </c>
      <c r="C17" s="25">
        <f>+'Quadro A.1.2.5.1'!C18/'Quadro A.1.2.5.1'!C17*100-100</f>
        <v>4.9601338738005154</v>
      </c>
      <c r="D17" s="25">
        <f>+'Quadro A.1.2.5.1'!D18/'Quadro A.1.2.5.1'!D17*100-100</f>
        <v>4.7919702512319731</v>
      </c>
      <c r="E17" s="25">
        <f>+'Quadro A.1.2.5.1'!E18/'Quadro A.1.2.5.1'!E17*100-100</f>
        <v>5.8757569465635697</v>
      </c>
      <c r="F17" s="25">
        <f>+'Quadro A.1.2.5.1'!F18/'Quadro A.1.2.5.1'!F17*100-100</f>
        <v>7.4311597953449251</v>
      </c>
      <c r="G17" s="25">
        <f>+'Quadro A.1.2.5.1'!G18/'Quadro A.1.2.5.1'!G17*100-100</f>
        <v>2.7556756872009203</v>
      </c>
      <c r="H17" s="25">
        <f>+'Quadro A.1.2.5.1'!I18/'Quadro A.1.2.5.1'!I17*100-100</f>
        <v>4.0673416391911985</v>
      </c>
      <c r="I17" s="25">
        <f>+'Quadro A.1.2.5.1'!J18/'Quadro A.1.2.5.1'!J17*100-100</f>
        <v>5.6672587309819704</v>
      </c>
      <c r="J17" s="25">
        <f>+'Quadro A.1.2.5.1'!K18/'Quadro A.1.2.5.1'!K17*100-100</f>
        <v>5.3733250237381469</v>
      </c>
      <c r="K17" s="25">
        <f>+'Quadro A.1.2.5.1'!L18/'Quadro A.1.2.5.1'!L17*100-100</f>
        <v>9.681098681361803</v>
      </c>
      <c r="L17" s="25">
        <f>+'Quadro A.1.2.5.1'!N18/'Quadro A.1.2.5.1'!N17*100-100</f>
        <v>4.2312731114328983</v>
      </c>
    </row>
    <row r="18" spans="1:12" s="9" customFormat="1" ht="17.100000000000001" customHeight="1">
      <c r="A18" s="17">
        <v>2005</v>
      </c>
      <c r="B18" s="25">
        <f>+'Quadro A.1.2.5.1'!B19/'Quadro A.1.2.5.1'!B18*100-100</f>
        <v>5.8400846008923111</v>
      </c>
      <c r="C18" s="25">
        <f>+'Quadro A.1.2.5.1'!C19/'Quadro A.1.2.5.1'!C18*100-100</f>
        <v>5.5136565564467048</v>
      </c>
      <c r="D18" s="25">
        <f>+'Quadro A.1.2.5.1'!D19/'Quadro A.1.2.5.1'!D18*100-100</f>
        <v>3.7541164147676653</v>
      </c>
      <c r="E18" s="25">
        <f>+'Quadro A.1.2.5.1'!E19/'Quadro A.1.2.5.1'!E18*100-100</f>
        <v>7.004061022494156</v>
      </c>
      <c r="F18" s="25">
        <f>+'Quadro A.1.2.5.1'!F19/'Quadro A.1.2.5.1'!F18*100-100</f>
        <v>2.1050999762931184</v>
      </c>
      <c r="G18" s="25">
        <f>+'Quadro A.1.2.5.1'!G19/'Quadro A.1.2.5.1'!G18*100-100</f>
        <v>2.8181942706910093</v>
      </c>
      <c r="H18" s="25">
        <f>+'Quadro A.1.2.5.1'!I19/'Quadro A.1.2.5.1'!I18*100-100</f>
        <v>30.992233717441906</v>
      </c>
      <c r="I18" s="25">
        <f>+'Quadro A.1.2.5.1'!J19/'Quadro A.1.2.5.1'!J18*100-100</f>
        <v>5.0151742590651907</v>
      </c>
      <c r="J18" s="25">
        <f>+'Quadro A.1.2.5.1'!K19/'Quadro A.1.2.5.1'!K18*100-100</f>
        <v>1.946791559123568</v>
      </c>
      <c r="K18" s="25">
        <f>+'Quadro A.1.2.5.1'!L19/'Quadro A.1.2.5.1'!L18*100-100</f>
        <v>5.0867423702302119</v>
      </c>
      <c r="L18" s="25">
        <f>+'Quadro A.1.2.5.1'!N19/'Quadro A.1.2.5.1'!N18*100-100</f>
        <v>4.1408096879160325</v>
      </c>
    </row>
    <row r="19" spans="1:12" s="9" customFormat="1" ht="15" customHeight="1">
      <c r="A19" s="17">
        <v>2006</v>
      </c>
      <c r="B19" s="25">
        <f>+'Quadro A.1.2.5.1'!B20/'Quadro A.1.2.5.1'!B19*100-100</f>
        <v>4.2340256402327441</v>
      </c>
      <c r="C19" s="25">
        <f>+'Quadro A.1.2.5.1'!C20/'Quadro A.1.2.5.1'!C19*100-100</f>
        <v>5.1383452897495232</v>
      </c>
      <c r="D19" s="25">
        <f>+'Quadro A.1.2.5.1'!D20/'Quadro A.1.2.5.1'!D19*100-100</f>
        <v>4.101811958637839</v>
      </c>
      <c r="E19" s="25">
        <f>+'Quadro A.1.2.5.1'!E20/'Quadro A.1.2.5.1'!E19*100-100</f>
        <v>1.5414462608015924</v>
      </c>
      <c r="F19" s="25">
        <f>+'Quadro A.1.2.5.1'!F20/'Quadro A.1.2.5.1'!F19*100-100</f>
        <v>2.9177728286809952</v>
      </c>
      <c r="G19" s="25">
        <f>+'Quadro A.1.2.5.1'!G20/'Quadro A.1.2.5.1'!G19*100-100</f>
        <v>2.1692513905452415</v>
      </c>
      <c r="H19" s="25">
        <f>+'Quadro A.1.2.5.1'!I20/'Quadro A.1.2.5.1'!I19*100-100</f>
        <v>2.5406134286509001</v>
      </c>
      <c r="I19" s="25">
        <f>+'Quadro A.1.2.5.1'!J20/'Quadro A.1.2.5.1'!J19*100-100</f>
        <v>3.9513732779819435</v>
      </c>
      <c r="J19" s="25">
        <f>+'Quadro A.1.2.5.1'!K20/'Quadro A.1.2.5.1'!K19*100-100</f>
        <v>17.534264279732881</v>
      </c>
      <c r="K19" s="25">
        <f>+'Quadro A.1.2.5.1'!L20/'Quadro A.1.2.5.1'!L19*100-100</f>
        <v>11.672604372887506</v>
      </c>
      <c r="L19" s="25">
        <f>+'Quadro A.1.2.5.1'!N20/'Quadro A.1.2.5.1'!N19*100-100</f>
        <v>4.8613267421790454</v>
      </c>
    </row>
    <row r="20" spans="1:12" s="9" customFormat="1" ht="15" customHeight="1">
      <c r="A20" s="17">
        <v>2007</v>
      </c>
      <c r="B20" s="25">
        <f>+'Quadro A.1.2.5.1'!B21/'Quadro A.1.2.5.1'!B20*100-100</f>
        <v>4.9894895772506089</v>
      </c>
      <c r="C20" s="25">
        <f>+'Quadro A.1.2.5.1'!C21/'Quadro A.1.2.5.1'!C20*100-100</f>
        <v>5.8554174655560303</v>
      </c>
      <c r="D20" s="25">
        <f>+'Quadro A.1.2.5.1'!D21/'Quadro A.1.2.5.1'!D20*100-100</f>
        <v>10.644567455267918</v>
      </c>
      <c r="E20" s="25">
        <f>+'Quadro A.1.2.5.1'!E21/'Quadro A.1.2.5.1'!E20*100-100</f>
        <v>1.8392739324626177</v>
      </c>
      <c r="F20" s="25">
        <f>+'Quadro A.1.2.5.1'!F21/'Quadro A.1.2.5.1'!F20*100-100</f>
        <v>6.3493360274015771</v>
      </c>
      <c r="G20" s="25">
        <f>+'Quadro A.1.2.5.1'!G21/'Quadro A.1.2.5.1'!G20*100-100</f>
        <v>5.4384608822282843</v>
      </c>
      <c r="H20" s="25">
        <f>+'Quadro A.1.2.5.1'!I21/'Quadro A.1.2.5.1'!I20*100-100</f>
        <v>-15.094904121788971</v>
      </c>
      <c r="I20" s="25">
        <f>+'Quadro A.1.2.5.1'!J21/'Quadro A.1.2.5.1'!J20*100-100</f>
        <v>5.2785997197326537</v>
      </c>
      <c r="J20" s="25">
        <f>+'Quadro A.1.2.5.1'!K21/'Quadro A.1.2.5.1'!K20*100-100</f>
        <v>8.4566141672423925</v>
      </c>
      <c r="K20" s="25">
        <f>+'Quadro A.1.2.5.1'!L21/'Quadro A.1.2.5.1'!L20*100-100</f>
        <v>7.101301661949492</v>
      </c>
      <c r="L20" s="25">
        <f>+'Quadro A.1.2.5.1'!N21/'Quadro A.1.2.5.1'!N20*100-100</f>
        <v>5.5472789505964784</v>
      </c>
    </row>
    <row r="21" spans="1:12" s="9" customFormat="1" ht="15" customHeight="1">
      <c r="A21" s="17">
        <v>2008</v>
      </c>
      <c r="B21" s="25">
        <f>+'Quadro A.1.2.5.1'!B22/'Quadro A.1.2.5.1'!B21*100-100</f>
        <v>3.8947968048667008</v>
      </c>
      <c r="C21" s="25">
        <f>+'Quadro A.1.2.5.1'!C22/'Quadro A.1.2.5.1'!C21*100-100</f>
        <v>4.1640139048981979</v>
      </c>
      <c r="D21" s="25">
        <f>+'Quadro A.1.2.5.1'!D22/'Quadro A.1.2.5.1'!D21*100-100</f>
        <v>5.2448684646755339</v>
      </c>
      <c r="E21" s="25">
        <f>+'Quadro A.1.2.5.1'!E22/'Quadro A.1.2.5.1'!E21*100-100</f>
        <v>2.9067478312355917</v>
      </c>
      <c r="F21" s="25">
        <f>+'Quadro A.1.2.5.1'!F22/'Quadro A.1.2.5.1'!F21*100-100</f>
        <v>4.1815732037420332</v>
      </c>
      <c r="G21" s="25">
        <f>+'Quadro A.1.2.5.1'!G22/'Quadro A.1.2.5.1'!G21*100-100</f>
        <v>3.6159885061134815</v>
      </c>
      <c r="H21" s="25">
        <f>+'Quadro A.1.2.5.1'!I22/'Quadro A.1.2.5.1'!I21*100-100</f>
        <v>19.819059403912192</v>
      </c>
      <c r="I21" s="25">
        <f>+'Quadro A.1.2.5.1'!J22/'Quadro A.1.2.5.1'!J21*100-100</f>
        <v>3.9563869951253707</v>
      </c>
      <c r="J21" s="25">
        <f>+'Quadro A.1.2.5.1'!K22/'Quadro A.1.2.5.1'!K21*100-100</f>
        <v>2.2813882839754598</v>
      </c>
      <c r="K21" s="25">
        <f>+'Quadro A.1.2.5.1'!L22/'Quadro A.1.2.5.1'!L21*100-100</f>
        <v>7.4952167699142507</v>
      </c>
      <c r="L21" s="25">
        <f>+'Quadro A.1.2.5.1'!N22/'Quadro A.1.2.5.1'!N21*100-100</f>
        <v>2.0625198619213023</v>
      </c>
    </row>
    <row r="22" spans="1:12" s="9" customFormat="1" ht="15" customHeight="1">
      <c r="A22" s="17">
        <v>2009</v>
      </c>
      <c r="B22" s="25">
        <f>+'Quadro A.1.2.5.1'!B23/'Quadro A.1.2.5.1'!B22*100-100</f>
        <v>-1.9572847575049792</v>
      </c>
      <c r="C22" s="25">
        <f>+'Quadro A.1.2.5.1'!C23/'Quadro A.1.2.5.1'!C22*100-100</f>
        <v>-4.3001464866968746</v>
      </c>
      <c r="D22" s="25">
        <f>+'Quadro A.1.2.5.1'!D23/'Quadro A.1.2.5.1'!D22*100-100</f>
        <v>-0.69275129705454219</v>
      </c>
      <c r="E22" s="25">
        <f>+'Quadro A.1.2.5.1'!E23/'Quadro A.1.2.5.1'!E22*100-100</f>
        <v>5.5556481300464498</v>
      </c>
      <c r="F22" s="25">
        <f>+'Quadro A.1.2.5.1'!F23/'Quadro A.1.2.5.1'!F22*100-100</f>
        <v>-13.426802837917677</v>
      </c>
      <c r="G22" s="25">
        <f>+'Quadro A.1.2.5.1'!G23/'Quadro A.1.2.5.1'!G22*100-100</f>
        <v>-9.1326636694431045</v>
      </c>
      <c r="H22" s="25">
        <f>+'Quadro A.1.2.5.1'!I23/'Quadro A.1.2.5.1'!I22*100-100</f>
        <v>-9.7131601625015378</v>
      </c>
      <c r="I22" s="25">
        <f>+'Quadro A.1.2.5.1'!J23/'Quadro A.1.2.5.1'!J22*100-100</f>
        <v>-4.4258979364811069</v>
      </c>
      <c r="J22" s="25">
        <f>+'Quadro A.1.2.5.1'!K23/'Quadro A.1.2.5.1'!K22*100-100</f>
        <v>-14.487995973242235</v>
      </c>
      <c r="K22" s="25">
        <f>+'Quadro A.1.2.5.1'!L23/'Quadro A.1.2.5.1'!L22*100-100</f>
        <v>-17.933764009777391</v>
      </c>
      <c r="L22" s="25">
        <f>+'Quadro A.1.2.5.1'!N23/'Quadro A.1.2.5.1'!N22*100-100</f>
        <v>-2.0582282304147981</v>
      </c>
    </row>
    <row r="23" spans="1:12" ht="15" customHeight="1">
      <c r="A23" s="17">
        <v>2010</v>
      </c>
      <c r="B23" s="25">
        <f>+'Quadro A.1.2.5.1'!B24/'Quadro A.1.2.5.1'!B23*100-100</f>
        <v>2.9335636636351552</v>
      </c>
      <c r="C23" s="25">
        <f>+'Quadro A.1.2.5.1'!C24/'Quadro A.1.2.5.1'!C23*100-100</f>
        <v>4.3509599150868041</v>
      </c>
      <c r="D23" s="25">
        <f>+'Quadro A.1.2.5.1'!D24/'Quadro A.1.2.5.1'!D23*100-100</f>
        <v>0.43334519019484219</v>
      </c>
      <c r="E23" s="25">
        <f>+'Quadro A.1.2.5.1'!E24/'Quadro A.1.2.5.1'!E23*100-100</f>
        <v>-1.034090378216348</v>
      </c>
      <c r="F23" s="25">
        <f>+'Quadro A.1.2.5.1'!F24/'Quadro A.1.2.5.1'!F23*100-100</f>
        <v>3.7837696941105605</v>
      </c>
      <c r="G23" s="25">
        <f>+'Quadro A.1.2.5.1'!G24/'Quadro A.1.2.5.1'!G23*100-100</f>
        <v>-0.64069658848062261</v>
      </c>
      <c r="H23" s="25">
        <f>+'Quadro A.1.2.5.1'!I24/'Quadro A.1.2.5.1'!I23*100-100</f>
        <v>-2.1725297700209012</v>
      </c>
      <c r="I23" s="25">
        <f>+'Quadro A.1.2.5.1'!J24/'Quadro A.1.2.5.1'!J23*100-100</f>
        <v>3.0993219635797971</v>
      </c>
      <c r="J23" s="25">
        <f>+'Quadro A.1.2.5.1'!K24/'Quadro A.1.2.5.1'!K23*100-100</f>
        <v>12.803471327190223</v>
      </c>
      <c r="K23" s="25">
        <f>+'Quadro A.1.2.5.1'!L24/'Quadro A.1.2.5.1'!L23*100-100</f>
        <v>12.915034111771632</v>
      </c>
      <c r="L23" s="25">
        <f>+'Quadro A.1.2.5.1'!N24/'Quadro A.1.2.5.1'!N23*100-100</f>
        <v>2.3910769547781996</v>
      </c>
    </row>
    <row r="24" spans="1:12" ht="15" customHeight="1">
      <c r="A24" s="17">
        <v>2011</v>
      </c>
      <c r="B24" s="25">
        <f>+'Quadro A.1.2.5.1'!B25/'Quadro A.1.2.5.1'!B24*100-100</f>
        <v>-3.0068154075871405</v>
      </c>
      <c r="C24" s="25">
        <f>+'Quadro A.1.2.5.1'!C25/'Quadro A.1.2.5.1'!C24*100-100</f>
        <v>-2.1451388978628216</v>
      </c>
      <c r="D24" s="25">
        <f>+'Quadro A.1.2.5.1'!D25/'Quadro A.1.2.5.1'!D24*100-100</f>
        <v>2.5989716466899893</v>
      </c>
      <c r="E24" s="25">
        <f>+'Quadro A.1.2.5.1'!E25/'Quadro A.1.2.5.1'!E24*100-100</f>
        <v>-6.1836092033733081</v>
      </c>
      <c r="F24" s="25">
        <f>+'Quadro A.1.2.5.1'!F25/'Quadro A.1.2.5.1'!F24*100-100</f>
        <v>-13.690130934395754</v>
      </c>
      <c r="G24" s="25">
        <f>+'Quadro A.1.2.5.1'!G25/'Quadro A.1.2.5.1'!G24*100-100</f>
        <v>-12.219482360755279</v>
      </c>
      <c r="H24" s="25">
        <f>+'Quadro A.1.2.5.1'!I25/'Quadro A.1.2.5.1'!I24*100-100</f>
        <v>-18.344638543021745</v>
      </c>
      <c r="I24" s="25">
        <f>+'Quadro A.1.2.5.1'!J25/'Quadro A.1.2.5.1'!J24*100-100</f>
        <v>-5.1034888308789164</v>
      </c>
      <c r="J24" s="25">
        <f>+'Quadro A.1.2.5.1'!K25/'Quadro A.1.2.5.1'!K24*100-100</f>
        <v>12.342628053915263</v>
      </c>
      <c r="K24" s="25">
        <f>+'Quadro A.1.2.5.1'!L25/'Quadro A.1.2.5.1'!L24*100-100</f>
        <v>0.46269334587766764</v>
      </c>
      <c r="L24" s="25">
        <f>+'Quadro A.1.2.5.1'!N25/'Quadro A.1.2.5.1'!N24*100-100</f>
        <v>-1.9567912458082617</v>
      </c>
    </row>
    <row r="25" spans="1:12" ht="15" customHeight="1">
      <c r="A25" s="17">
        <v>2012</v>
      </c>
      <c r="B25" s="25">
        <f>+'Quadro A.1.2.5.1'!B26/'Quadro A.1.2.5.1'!B25*100-100</f>
        <v>-5.3221273331959793</v>
      </c>
      <c r="C25" s="25">
        <f>+'Quadro A.1.2.5.1'!C26/'Quadro A.1.2.5.1'!C25*100-100</f>
        <v>-3.7401582821949688</v>
      </c>
      <c r="D25" s="25">
        <f>+'Quadro A.1.2.5.1'!D26/'Quadro A.1.2.5.1'!D25*100-100</f>
        <v>1.0501235544960679</v>
      </c>
      <c r="E25" s="25">
        <f>+'Quadro A.1.2.5.1'!E26/'Quadro A.1.2.5.1'!E25*100-100</f>
        <v>-11.073484221100756</v>
      </c>
      <c r="F25" s="25">
        <f>+'Quadro A.1.2.5.1'!F26/'Quadro A.1.2.5.1'!F25*100-100</f>
        <v>-19.310680306234701</v>
      </c>
      <c r="G25" s="25">
        <f>+'Quadro A.1.2.5.1'!G26/'Quadro A.1.2.5.1'!G25*100-100</f>
        <v>-17.898802491941396</v>
      </c>
      <c r="H25" s="25">
        <f>+'Quadro A.1.2.5.1'!I26/'Quadro A.1.2.5.1'!I25*100-100</f>
        <v>-35.239395749765308</v>
      </c>
      <c r="I25" s="25">
        <f>+'Quadro A.1.2.5.1'!J26/'Quadro A.1.2.5.1'!J25*100-100</f>
        <v>-7.8190652166868944</v>
      </c>
      <c r="J25" s="25">
        <f>+'Quadro A.1.2.5.1'!K26/'Quadro A.1.2.5.1'!K25*100-100</f>
        <v>4.7879614776038295</v>
      </c>
      <c r="K25" s="25">
        <f>+'Quadro A.1.2.5.1'!L26/'Quadro A.1.2.5.1'!L25*100-100</f>
        <v>-5.3493642769745122</v>
      </c>
      <c r="L25" s="25">
        <f>+'Quadro A.1.2.5.1'!N26/'Quadro A.1.2.5.1'!N25*100-100</f>
        <v>-4.4297397017224114</v>
      </c>
    </row>
    <row r="26" spans="1:12" ht="15" customHeight="1">
      <c r="A26" s="17">
        <v>2013</v>
      </c>
      <c r="B26" s="25">
        <f>+'Quadro A.1.2.5.1'!B27/'Quadro A.1.2.5.1'!B26*100-100</f>
        <v>0.67975061622725264</v>
      </c>
      <c r="C26" s="25">
        <f>+'Quadro A.1.2.5.1'!C27/'Quadro A.1.2.5.1'!C26*100-100</f>
        <v>-0.31589439641412298</v>
      </c>
      <c r="D26" s="25">
        <f>+'Quadro A.1.2.5.1'!D27/'Quadro A.1.2.5.1'!D26*100-100</f>
        <v>1.0626353878169681</v>
      </c>
      <c r="E26" s="25">
        <f>+'Quadro A.1.2.5.1'!E27/'Quadro A.1.2.5.1'!E26*100-100</f>
        <v>4.1374436601520301</v>
      </c>
      <c r="F26" s="25">
        <f>+'Quadro A.1.2.5.1'!F27/'Quadro A.1.2.5.1'!F26*100-100</f>
        <v>-5.5970173257969265</v>
      </c>
      <c r="G26" s="25">
        <f>+'Quadro A.1.2.5.1'!G27/'Quadro A.1.2.5.1'!G26*100-100</f>
        <v>-5.5616588214968772</v>
      </c>
      <c r="H26" s="25">
        <f>+'Quadro A.1.2.5.1'!I27/'Quadro A.1.2.5.1'!I26*100-100</f>
        <v>18.845545598313123</v>
      </c>
      <c r="I26" s="25">
        <f>+'Quadro A.1.2.5.1'!J27/'Quadro A.1.2.5.1'!J26*100-100</f>
        <v>-0.30097149140216573</v>
      </c>
      <c r="J26" s="25">
        <f>+'Quadro A.1.2.5.1'!K27/'Quadro A.1.2.5.1'!K26*100-100</f>
        <v>6.2085296614551595</v>
      </c>
      <c r="K26" s="25">
        <f>+'Quadro A.1.2.5.1'!L27/'Quadro A.1.2.5.1'!L26*100-100</f>
        <v>1.9275698223112983</v>
      </c>
      <c r="L26" s="25">
        <f>+'Quadro A.1.2.5.1'!N27/'Quadro A.1.2.5.1'!N26*100-100</f>
        <v>1.3052631231188343</v>
      </c>
    </row>
    <row r="27" spans="1:12" ht="15" customHeight="1">
      <c r="A27" s="17">
        <v>2014</v>
      </c>
      <c r="B27" s="25">
        <f>+'Quadro A.1.2.5.1'!B28/'Quadro A.1.2.5.1'!B27*100-100</f>
        <v>1.8208963096254109</v>
      </c>
      <c r="C27" s="25">
        <f>+'Quadro A.1.2.5.1'!C28/'Quadro A.1.2.5.1'!C27*100-100</f>
        <v>2.6140723182110435</v>
      </c>
      <c r="D27" s="25">
        <f>+'Quadro A.1.2.5.1'!D28/'Quadro A.1.2.5.1'!D27*100-100</f>
        <v>2.4902281445824883</v>
      </c>
      <c r="E27" s="25">
        <f>+'Quadro A.1.2.5.1'!E28/'Quadro A.1.2.5.1'!E27*100-100</f>
        <v>-0.91902649195583308</v>
      </c>
      <c r="F27" s="25">
        <f>+'Quadro A.1.2.5.1'!F28/'Quadro A.1.2.5.1'!F27*100-100</f>
        <v>6.2507075103364542</v>
      </c>
      <c r="G27" s="25">
        <f>+'Quadro A.1.2.5.1'!G28/'Quadro A.1.2.5.1'!G27*100-100</f>
        <v>3.4290670771056</v>
      </c>
      <c r="H27" s="25">
        <f>+'Quadro A.1.2.5.1'!I28/'Quadro A.1.2.5.1'!I27*100-100</f>
        <v>-7.4431384145289883</v>
      </c>
      <c r="I27" s="25">
        <f>+'Quadro A.1.2.5.1'!J28/'Quadro A.1.2.5.1'!J27*100-100</f>
        <v>2.4762713526661031</v>
      </c>
      <c r="J27" s="25">
        <f>+'Quadro A.1.2.5.1'!K28/'Quadro A.1.2.5.1'!K27*100-100</f>
        <v>3.0642820711403118</v>
      </c>
      <c r="K27" s="25">
        <f>+'Quadro A.1.2.5.1'!L28/'Quadro A.1.2.5.1'!L27*100-100</f>
        <v>5.6101542772358641</v>
      </c>
      <c r="L27" s="25">
        <f>+'Quadro A.1.2.5.1'!N28/'Quadro A.1.2.5.1'!N27*100-100</f>
        <v>1.5023684153091921</v>
      </c>
    </row>
    <row r="28" spans="1:12" ht="15" customHeight="1">
      <c r="A28" s="17">
        <v>2015</v>
      </c>
      <c r="B28" s="25">
        <f>+'Quadro A.1.2.5.1'!B29/'Quadro A.1.2.5.1'!B28*100-100</f>
        <v>2.461974168750487</v>
      </c>
      <c r="C28" s="25">
        <f>+'Quadro A.1.2.5.1'!C29/'Quadro A.1.2.5.1'!C28*100-100</f>
        <v>2.8899250765539932</v>
      </c>
      <c r="D28" s="25">
        <f>+'Quadro A.1.2.5.1'!D29/'Quadro A.1.2.5.1'!D28*100-100</f>
        <v>4.411364099729127</v>
      </c>
      <c r="E28" s="25">
        <f>+'Quadro A.1.2.5.1'!E29/'Quadro A.1.2.5.1'!E28*100-100</f>
        <v>0.75631245009692805</v>
      </c>
      <c r="F28" s="25">
        <f>+'Quadro A.1.2.5.1'!F29/'Quadro A.1.2.5.1'!F28*100-100</f>
        <v>7.5006754138020426</v>
      </c>
      <c r="G28" s="25">
        <f>+'Quadro A.1.2.5.1'!G29/'Quadro A.1.2.5.1'!G28*100-100</f>
        <v>7.2032190699238754</v>
      </c>
      <c r="H28" s="25">
        <f>+'Quadro A.1.2.5.1'!I29/'Quadro A.1.2.5.1'!I28*100-100</f>
        <v>36.875174718121457</v>
      </c>
      <c r="I28" s="25">
        <f>+'Quadro A.1.2.5.1'!J29/'Quadro A.1.2.5.1'!J28*100-100</f>
        <v>3.2348892953081076</v>
      </c>
      <c r="J28" s="25">
        <f>+'Quadro A.1.2.5.1'!K29/'Quadro A.1.2.5.1'!K28*100-100</f>
        <v>4.8789128712681418</v>
      </c>
      <c r="K28" s="25">
        <f>+'Quadro A.1.2.5.1'!L29/'Quadro A.1.2.5.1'!L28*100-100</f>
        <v>3.3542915772233357</v>
      </c>
      <c r="L28" s="25">
        <f>+'Quadro A.1.2.5.1'!N29/'Quadro A.1.2.5.1'!N28*100-100</f>
        <v>3.848209166483457</v>
      </c>
    </row>
    <row r="29" spans="1:12" ht="14.65" customHeight="1">
      <c r="A29" s="17">
        <v>2016</v>
      </c>
      <c r="B29" s="25">
        <f>+'Quadro A.1.2.5.1'!B30/'Quadro A.1.2.5.1'!B29*100-100</f>
        <v>3.2914562164709622</v>
      </c>
      <c r="C29" s="25">
        <f>+'Quadro A.1.2.5.1'!C30/'Quadro A.1.2.5.1'!C29*100-100</f>
        <v>3.6088930292674632</v>
      </c>
      <c r="D29" s="25">
        <f>+'Quadro A.1.2.5.1'!D30/'Quadro A.1.2.5.1'!D29*100-100</f>
        <v>2.5793278552858965</v>
      </c>
      <c r="E29" s="25">
        <f>+'Quadro A.1.2.5.1'!E30/'Quadro A.1.2.5.1'!E29*100-100</f>
        <v>2.2430561621115999</v>
      </c>
      <c r="F29" s="25">
        <f>+'Quadro A.1.2.5.1'!F30/'Quadro A.1.2.5.1'!F29*100-100</f>
        <v>3.621609385802671</v>
      </c>
      <c r="G29" s="25">
        <f>+'Quadro A.1.2.5.1'!G30/'Quadro A.1.2.5.1'!G29*100-100</f>
        <v>3.610627155053777</v>
      </c>
      <c r="H29" s="25">
        <f>+'Quadro A.1.2.5.1'!I30/'Quadro A.1.2.5.1'!I29*100-100</f>
        <v>11.120188286553457</v>
      </c>
      <c r="I29" s="25">
        <f>+'Quadro A.1.2.5.1'!J30/'Quadro A.1.2.5.1'!J29*100-100</f>
        <v>3.344192966839671</v>
      </c>
      <c r="J29" s="25">
        <f>+'Quadro A.1.2.5.1'!K30/'Quadro A.1.2.5.1'!K29*100-100</f>
        <v>2.7378581221305467</v>
      </c>
      <c r="K29" s="25">
        <f>+'Quadro A.1.2.5.1'!L30/'Quadro A.1.2.5.1'!L29*100-100</f>
        <v>1.656736697392347</v>
      </c>
      <c r="L29" s="25">
        <f>+'Quadro A.1.2.5.1'!N30/'Quadro A.1.2.5.1'!N29*100-100</f>
        <v>3.7708156919104852</v>
      </c>
    </row>
    <row r="30" spans="1:12" ht="15" customHeight="1">
      <c r="A30" s="17">
        <v>2017</v>
      </c>
      <c r="B30" s="25">
        <f>+'Quadro A.1.2.5.1'!B31/'Quadro A.1.2.5.1'!B30*100-100</f>
        <v>3.4814368415315471</v>
      </c>
      <c r="C30" s="25">
        <f>+'Quadro A.1.2.5.1'!C31/'Quadro A.1.2.5.1'!C30*100-100</f>
        <v>3.6210519918485176</v>
      </c>
      <c r="D30" s="25">
        <f>+'Quadro A.1.2.5.1'!D31/'Quadro A.1.2.5.1'!D30*100-100</f>
        <v>6.2368829661985785</v>
      </c>
      <c r="E30" s="25">
        <f>+'Quadro A.1.2.5.1'!E31/'Quadro A.1.2.5.1'!E30*100-100</f>
        <v>2.662889262762036</v>
      </c>
      <c r="F30" s="25">
        <f>+'Quadro A.1.2.5.1'!F31/'Quadro A.1.2.5.1'!F30*100-100</f>
        <v>14.32376737216245</v>
      </c>
      <c r="G30" s="25">
        <f>+'Quadro A.1.2.5.1'!G31/'Quadro A.1.2.5.1'!G30*100-100</f>
        <v>13.824528277463855</v>
      </c>
      <c r="H30" s="25">
        <f>+'Quadro A.1.2.5.1'!I31/'Quadro A.1.2.5.1'!I30*100-100</f>
        <v>18.079575689679331</v>
      </c>
      <c r="I30" s="25">
        <f>+'Quadro A.1.2.5.1'!J31/'Quadro A.1.2.5.1'!J30*100-100</f>
        <v>5.2179768446317496</v>
      </c>
      <c r="J30" s="25">
        <f>+'Quadro A.1.2.5.1'!K31/'Quadro A.1.2.5.1'!K30*100-100</f>
        <v>11.638918563205891</v>
      </c>
      <c r="K30" s="25">
        <f>+'Quadro A.1.2.5.1'!L31/'Quadro A.1.2.5.1'!L30*100-100</f>
        <v>12.203086943682834</v>
      </c>
      <c r="L30" s="25">
        <f>+'Quadro A.1.2.5.1'!N31/'Quadro A.1.2.5.1'!N30*100-100</f>
        <v>5.0712684780403379</v>
      </c>
    </row>
    <row r="31" spans="1:12" ht="15" customHeight="1">
      <c r="A31" s="1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7.100000000000001" customHeight="1">
      <c r="A32" s="1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" customHeight="1">
      <c r="A33" s="1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" customHeight="1">
      <c r="A34" s="1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" customHeight="1">
      <c r="A35" s="1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" customHeight="1">
      <c r="A36" s="1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" customHeight="1">
      <c r="A37" s="17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" customHeight="1">
      <c r="A38" s="1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" customHeight="1">
      <c r="A39" s="1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5" customHeight="1">
      <c r="A40" s="1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" customHeight="1">
      <c r="A41" s="1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2:1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2:1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2:1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2:12">
      <c r="B53" s="25"/>
    </row>
    <row r="54" spans="2:12">
      <c r="B54" s="25"/>
    </row>
  </sheetData>
  <phoneticPr fontId="2" type="noConversion"/>
  <pageMargins left="0.55118110236220474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AA55"/>
  <sheetViews>
    <sheetView showGridLines="0" workbookViewId="0">
      <pane xSplit="1" ySplit="8" topLeftCell="J24" activePane="bottomRight" state="frozen"/>
      <selection pane="topRight" activeCell="B1" sqref="B1"/>
      <selection pane="bottomLeft" activeCell="A9" sqref="A9"/>
      <selection pane="bottomRight" activeCell="H9" sqref="H9"/>
    </sheetView>
  </sheetViews>
  <sheetFormatPr defaultColWidth="9.28515625" defaultRowHeight="11.25"/>
  <cols>
    <col min="1" max="1" width="11.5703125" style="7" customWidth="1"/>
    <col min="2" max="13" width="14.7109375" style="7" customWidth="1"/>
    <col min="14" max="14" width="13.28515625" style="7" customWidth="1"/>
    <col min="15" max="16384" width="9.28515625" style="7"/>
  </cols>
  <sheetData>
    <row r="1" spans="1:27" ht="12.4" customHeight="1">
      <c r="A1" s="8" t="s">
        <v>103</v>
      </c>
      <c r="B1" s="8"/>
      <c r="C1" s="8"/>
      <c r="D1" s="8"/>
      <c r="E1" s="9"/>
    </row>
    <row r="2" spans="1:27" s="11" customFormat="1" ht="12.4" customHeight="1">
      <c r="A2" s="8" t="s">
        <v>37</v>
      </c>
      <c r="B2" s="8"/>
      <c r="C2" s="8"/>
      <c r="D2" s="8"/>
      <c r="E2" s="10"/>
    </row>
    <row r="3" spans="1:27" ht="6" customHeight="1">
      <c r="A3" s="12"/>
      <c r="B3" s="12"/>
      <c r="C3" s="12"/>
      <c r="D3" s="12"/>
    </row>
    <row r="4" spans="1:27" s="9" customFormat="1">
      <c r="A4" s="13" t="s">
        <v>7</v>
      </c>
      <c r="B4" s="24"/>
      <c r="C4" s="24"/>
    </row>
    <row r="5" spans="1:27" s="9" customFormat="1" ht="6" customHeight="1" thickBot="1">
      <c r="A5" s="14"/>
      <c r="B5" s="14"/>
      <c r="C5" s="14"/>
      <c r="D5" s="22"/>
      <c r="E5" s="22"/>
    </row>
    <row r="6" spans="1:27" ht="45.75" customHeight="1">
      <c r="A6" s="15" t="s">
        <v>2</v>
      </c>
      <c r="B6" s="15" t="s">
        <v>8</v>
      </c>
      <c r="C6" s="15" t="s">
        <v>9</v>
      </c>
      <c r="D6" s="15" t="s">
        <v>0</v>
      </c>
      <c r="E6" s="15" t="s">
        <v>1</v>
      </c>
      <c r="F6" s="15" t="s">
        <v>10</v>
      </c>
      <c r="G6" s="15" t="s">
        <v>11</v>
      </c>
      <c r="H6" s="15" t="s">
        <v>12</v>
      </c>
      <c r="I6" s="15" t="s">
        <v>104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</row>
    <row r="7" spans="1:27" ht="45.75" thickBot="1">
      <c r="A7" s="87" t="s">
        <v>3</v>
      </c>
      <c r="B7" s="16" t="s">
        <v>18</v>
      </c>
      <c r="C7" s="16" t="s">
        <v>19</v>
      </c>
      <c r="D7" s="16" t="s">
        <v>20</v>
      </c>
      <c r="E7" s="16" t="s">
        <v>36</v>
      </c>
      <c r="F7" s="16" t="s">
        <v>22</v>
      </c>
      <c r="G7" s="16" t="s">
        <v>23</v>
      </c>
      <c r="H7" s="16" t="s">
        <v>24</v>
      </c>
      <c r="I7" s="16" t="s">
        <v>25</v>
      </c>
      <c r="J7" s="16" t="s">
        <v>26</v>
      </c>
      <c r="K7" s="16" t="s">
        <v>27</v>
      </c>
      <c r="L7" s="16" t="s">
        <v>28</v>
      </c>
      <c r="M7" s="16" t="s">
        <v>29</v>
      </c>
      <c r="N7" s="16" t="s">
        <v>30</v>
      </c>
    </row>
    <row r="8" spans="1:27" ht="15" customHeight="1">
      <c r="A8" s="87"/>
      <c r="B8" s="15" t="s">
        <v>4</v>
      </c>
      <c r="C8" s="15">
        <v>2</v>
      </c>
      <c r="D8" s="15">
        <v>3</v>
      </c>
      <c r="E8" s="15">
        <v>4</v>
      </c>
      <c r="F8" s="15" t="s">
        <v>31</v>
      </c>
      <c r="G8" s="15">
        <v>6</v>
      </c>
      <c r="H8" s="15">
        <v>7</v>
      </c>
      <c r="I8" s="15">
        <v>8</v>
      </c>
      <c r="J8" s="15" t="s">
        <v>32</v>
      </c>
      <c r="K8" s="15">
        <v>10</v>
      </c>
      <c r="L8" s="15">
        <v>11</v>
      </c>
      <c r="M8" s="15" t="s">
        <v>33</v>
      </c>
      <c r="N8" s="15" t="s">
        <v>34</v>
      </c>
    </row>
    <row r="9" spans="1:27" s="9" customFormat="1" ht="15" customHeight="1">
      <c r="A9" s="66">
        <v>1996</v>
      </c>
      <c r="B9" s="65">
        <v>75671.384999999995</v>
      </c>
      <c r="C9" s="65">
        <v>58153.605000000003</v>
      </c>
      <c r="D9" s="65">
        <v>1518.471</v>
      </c>
      <c r="E9" s="65">
        <v>15999.308999999999</v>
      </c>
      <c r="F9" s="65">
        <v>22386.43</v>
      </c>
      <c r="G9" s="65">
        <v>21802.355</v>
      </c>
      <c r="H9" s="65">
        <v>506.505</v>
      </c>
      <c r="I9" s="65">
        <v>77.569999999999993</v>
      </c>
      <c r="J9" s="65">
        <v>98057.815000000002</v>
      </c>
      <c r="K9" s="65">
        <v>25323.629000000001</v>
      </c>
      <c r="L9" s="65">
        <v>31233.106</v>
      </c>
      <c r="M9" s="65">
        <v>-5909.476999999999</v>
      </c>
      <c r="N9" s="65">
        <v>92148.338000000003</v>
      </c>
    </row>
    <row r="10" spans="1:27" s="9" customFormat="1" ht="15" customHeight="1">
      <c r="A10" s="66">
        <v>1997</v>
      </c>
      <c r="B10" s="65">
        <v>80519.758999999991</v>
      </c>
      <c r="C10" s="65">
        <v>61859.794999999998</v>
      </c>
      <c r="D10" s="65">
        <v>1602.9190000000001</v>
      </c>
      <c r="E10" s="65">
        <v>17057.044999999998</v>
      </c>
      <c r="F10" s="65">
        <v>26155.424999999996</v>
      </c>
      <c r="G10" s="65">
        <v>25661.526999999998</v>
      </c>
      <c r="H10" s="65">
        <v>425.637</v>
      </c>
      <c r="I10" s="65">
        <v>68.260999999999996</v>
      </c>
      <c r="J10" s="65">
        <v>106675.18399999998</v>
      </c>
      <c r="K10" s="65">
        <v>26903.882000000001</v>
      </c>
      <c r="L10" s="65">
        <v>35075.186999999998</v>
      </c>
      <c r="M10" s="65">
        <v>-8171.3049999999967</v>
      </c>
      <c r="N10" s="65">
        <v>98503.878999999986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9" customFormat="1" ht="15" customHeight="1">
      <c r="A11" s="66">
        <v>1998</v>
      </c>
      <c r="B11" s="65">
        <v>87732.38</v>
      </c>
      <c r="C11" s="65">
        <v>66842.97</v>
      </c>
      <c r="D11" s="65">
        <v>1667.6959999999999</v>
      </c>
      <c r="E11" s="65">
        <v>19221.714</v>
      </c>
      <c r="F11" s="65">
        <v>30785.625</v>
      </c>
      <c r="G11" s="65">
        <v>29725.1</v>
      </c>
      <c r="H11" s="65">
        <v>970.63099999999997</v>
      </c>
      <c r="I11" s="65">
        <v>89.894000000000005</v>
      </c>
      <c r="J11" s="65">
        <v>118518.005</v>
      </c>
      <c r="K11" s="65">
        <v>29972.468000000001</v>
      </c>
      <c r="L11" s="65">
        <v>41239.478999999999</v>
      </c>
      <c r="M11" s="65">
        <v>-11267.010999999999</v>
      </c>
      <c r="N11" s="65">
        <v>107250.99400000001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9" customFormat="1" ht="15" customHeight="1">
      <c r="A12" s="66">
        <v>1999</v>
      </c>
      <c r="B12" s="65">
        <v>94438.811000000016</v>
      </c>
      <c r="C12" s="65">
        <v>72174.394</v>
      </c>
      <c r="D12" s="65">
        <v>1713.623</v>
      </c>
      <c r="E12" s="65">
        <v>20550.794000000002</v>
      </c>
      <c r="F12" s="65">
        <v>34064.57</v>
      </c>
      <c r="G12" s="65">
        <v>32301.523000000001</v>
      </c>
      <c r="H12" s="65">
        <v>1646.5909999999999</v>
      </c>
      <c r="I12" s="65">
        <v>116.456</v>
      </c>
      <c r="J12" s="65">
        <v>128503.38100000002</v>
      </c>
      <c r="K12" s="65">
        <v>31577.493999999999</v>
      </c>
      <c r="L12" s="65">
        <v>44377.387000000002</v>
      </c>
      <c r="M12" s="65">
        <v>-12799.893000000004</v>
      </c>
      <c r="N12" s="65">
        <v>115703.48800000001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9" customFormat="1" ht="15" customHeight="1">
      <c r="A13" s="66">
        <v>2000</v>
      </c>
      <c r="B13" s="65">
        <v>101037.86600000001</v>
      </c>
      <c r="C13" s="65">
        <v>76678.778000000006</v>
      </c>
      <c r="D13" s="65">
        <v>1865.0219999999999</v>
      </c>
      <c r="E13" s="65">
        <v>22494.065999999999</v>
      </c>
      <c r="F13" s="65">
        <v>35283.773000000001</v>
      </c>
      <c r="G13" s="65">
        <v>34338.847000000002</v>
      </c>
      <c r="H13" s="65">
        <v>824.47</v>
      </c>
      <c r="I13" s="65">
        <v>120.456</v>
      </c>
      <c r="J13" s="65">
        <v>136321.63900000002</v>
      </c>
      <c r="K13" s="65">
        <v>34334.739000000001</v>
      </c>
      <c r="L13" s="65">
        <v>46488.798999999999</v>
      </c>
      <c r="M13" s="65">
        <v>-12154.059999999998</v>
      </c>
      <c r="N13" s="65">
        <v>124167.57900000003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9" customFormat="1" ht="15" customHeight="1">
      <c r="A14" s="66">
        <v>2001</v>
      </c>
      <c r="B14" s="65">
        <v>107314.118</v>
      </c>
      <c r="C14" s="65">
        <v>80049.120999999999</v>
      </c>
      <c r="D14" s="65">
        <v>2145.7429999999999</v>
      </c>
      <c r="E14" s="65">
        <v>25119.254000000001</v>
      </c>
      <c r="F14" s="65">
        <v>37555.667000000001</v>
      </c>
      <c r="G14" s="65">
        <v>36309.675000000003</v>
      </c>
      <c r="H14" s="65">
        <v>1118.07</v>
      </c>
      <c r="I14" s="65">
        <v>127.922</v>
      </c>
      <c r="J14" s="65">
        <v>144869.785</v>
      </c>
      <c r="K14" s="65">
        <v>37015.173999999999</v>
      </c>
      <c r="L14" s="65">
        <v>50974.557999999997</v>
      </c>
      <c r="M14" s="65">
        <v>-13959.383999999998</v>
      </c>
      <c r="N14" s="65">
        <v>130910.40100000001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9" customFormat="1" ht="15" customHeight="1">
      <c r="A15" s="66">
        <v>2002</v>
      </c>
      <c r="B15" s="65">
        <v>113232.444</v>
      </c>
      <c r="C15" s="65">
        <v>84007.096000000005</v>
      </c>
      <c r="D15" s="65">
        <v>2400.7559999999999</v>
      </c>
      <c r="E15" s="65">
        <v>26824.592000000001</v>
      </c>
      <c r="F15" s="65">
        <v>36009.562999999995</v>
      </c>
      <c r="G15" s="65">
        <v>35916.339999999997</v>
      </c>
      <c r="H15" s="65">
        <v>-29.739000000000001</v>
      </c>
      <c r="I15" s="65">
        <v>122.962</v>
      </c>
      <c r="J15" s="65">
        <v>149242.00699999998</v>
      </c>
      <c r="K15" s="65">
        <v>38614.214999999997</v>
      </c>
      <c r="L15" s="65">
        <v>51034.49</v>
      </c>
      <c r="M15" s="65">
        <v>-12420.275000000001</v>
      </c>
      <c r="N15" s="65">
        <v>136821.73199999999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9" customFormat="1" ht="15" customHeight="1">
      <c r="A16" s="66">
        <v>2003</v>
      </c>
      <c r="B16" s="65">
        <v>117480.118</v>
      </c>
      <c r="C16" s="65">
        <v>86711.769</v>
      </c>
      <c r="D16" s="65">
        <v>2392.3719999999998</v>
      </c>
      <c r="E16" s="65">
        <v>28375.976999999999</v>
      </c>
      <c r="F16" s="65">
        <v>33239.571000000004</v>
      </c>
      <c r="G16" s="65">
        <v>34164.478000000003</v>
      </c>
      <c r="H16" s="65">
        <v>-1025.8050000000001</v>
      </c>
      <c r="I16" s="65">
        <v>100.898</v>
      </c>
      <c r="J16" s="65">
        <v>150719.68900000001</v>
      </c>
      <c r="K16" s="65">
        <v>40631.46</v>
      </c>
      <c r="L16" s="65">
        <v>50123.383000000002</v>
      </c>
      <c r="M16" s="65">
        <v>-9491.9230000000025</v>
      </c>
      <c r="N16" s="65">
        <v>141227.766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9" customFormat="1" ht="15" customHeight="1">
      <c r="A17" s="66">
        <v>2004</v>
      </c>
      <c r="B17" s="65">
        <v>124860.55</v>
      </c>
      <c r="C17" s="65">
        <v>92124.051000000007</v>
      </c>
      <c r="D17" s="65">
        <v>2556.7649999999999</v>
      </c>
      <c r="E17" s="65">
        <v>30179.734</v>
      </c>
      <c r="F17" s="65">
        <v>35442.875</v>
      </c>
      <c r="G17" s="65">
        <v>34771.909</v>
      </c>
      <c r="H17" s="65">
        <v>569.33699999999999</v>
      </c>
      <c r="I17" s="65">
        <v>101.629</v>
      </c>
      <c r="J17" s="65">
        <v>160303.42499999999</v>
      </c>
      <c r="K17" s="65">
        <v>41367.565000000002</v>
      </c>
      <c r="L17" s="65">
        <v>52990.364000000001</v>
      </c>
      <c r="M17" s="65">
        <v>-11622.798999999999</v>
      </c>
      <c r="N17" s="65">
        <v>148680.62599999999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9" customFormat="1" ht="15" customHeight="1">
      <c r="A18" s="66">
        <v>2005</v>
      </c>
      <c r="B18" s="65">
        <v>130350.18</v>
      </c>
      <c r="C18" s="65">
        <v>95709.197</v>
      </c>
      <c r="D18" s="65">
        <v>2674.5149999999999</v>
      </c>
      <c r="E18" s="65">
        <v>31966.468000000001</v>
      </c>
      <c r="F18" s="65">
        <v>36115.194000000003</v>
      </c>
      <c r="G18" s="65">
        <v>35702.053</v>
      </c>
      <c r="H18" s="65">
        <v>283.995</v>
      </c>
      <c r="I18" s="65">
        <v>129.14599999999999</v>
      </c>
      <c r="J18" s="65">
        <v>166465.37400000001</v>
      </c>
      <c r="K18" s="65">
        <v>42240.970999999998</v>
      </c>
      <c r="L18" s="65">
        <v>55267.606</v>
      </c>
      <c r="M18" s="65">
        <v>-13026.635000000002</v>
      </c>
      <c r="N18" s="65">
        <v>153438.739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9" customFormat="1" ht="15" customHeight="1">
      <c r="A19" s="66">
        <v>2006</v>
      </c>
      <c r="B19" s="65">
        <v>136897.497</v>
      </c>
      <c r="C19" s="65">
        <v>100977.84</v>
      </c>
      <c r="D19" s="65">
        <v>2760.5149999999999</v>
      </c>
      <c r="E19" s="65">
        <v>33159.142</v>
      </c>
      <c r="F19" s="65">
        <v>37053.321000000004</v>
      </c>
      <c r="G19" s="65">
        <v>36390.317000000003</v>
      </c>
      <c r="H19" s="65">
        <v>531.03599999999994</v>
      </c>
      <c r="I19" s="65">
        <v>131.96799999999999</v>
      </c>
      <c r="J19" s="65">
        <v>173950.818</v>
      </c>
      <c r="K19" s="65">
        <v>48346.029000000002</v>
      </c>
      <c r="L19" s="65">
        <v>61167.608</v>
      </c>
      <c r="M19" s="65">
        <v>-12821.578999999998</v>
      </c>
      <c r="N19" s="65">
        <v>161129.239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9" customFormat="1" ht="15" customHeight="1">
      <c r="A20" s="66">
        <v>2007</v>
      </c>
      <c r="B20" s="65">
        <v>144138.34</v>
      </c>
      <c r="C20" s="65">
        <v>107142.512</v>
      </c>
      <c r="D20" s="65">
        <v>3011.0250000000001</v>
      </c>
      <c r="E20" s="65">
        <v>33984.803</v>
      </c>
      <c r="F20" s="65">
        <v>39665.324000000001</v>
      </c>
      <c r="G20" s="65">
        <v>38619.423999999999</v>
      </c>
      <c r="H20" s="65">
        <v>925.61400000000003</v>
      </c>
      <c r="I20" s="65">
        <v>120.286</v>
      </c>
      <c r="J20" s="65">
        <v>183803.66399999999</v>
      </c>
      <c r="K20" s="65">
        <v>53687.31</v>
      </c>
      <c r="L20" s="65">
        <v>67063.054000000004</v>
      </c>
      <c r="M20" s="65">
        <v>-13375.744000000006</v>
      </c>
      <c r="N20" s="65">
        <v>170427.91999999998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9" customFormat="1" ht="15" customHeight="1">
      <c r="A21" s="66">
        <v>2008</v>
      </c>
      <c r="B21" s="65">
        <v>150142.027</v>
      </c>
      <c r="C21" s="65">
        <v>112326.933</v>
      </c>
      <c r="D21" s="65">
        <v>3176.0630000000001</v>
      </c>
      <c r="E21" s="65">
        <v>34639.031000000003</v>
      </c>
      <c r="F21" s="65">
        <v>40875.398000000001</v>
      </c>
      <c r="G21" s="65">
        <v>39667.932999999997</v>
      </c>
      <c r="H21" s="65">
        <v>1068.8050000000001</v>
      </c>
      <c r="I21" s="65">
        <v>138.66</v>
      </c>
      <c r="J21" s="65">
        <v>191017.42499999999</v>
      </c>
      <c r="K21" s="65">
        <v>54546.656999999999</v>
      </c>
      <c r="L21" s="65">
        <v>69520.453999999998</v>
      </c>
      <c r="M21" s="65">
        <v>-14973.796999999999</v>
      </c>
      <c r="N21" s="65">
        <v>176043.628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9" customFormat="1" ht="15" customHeight="1">
      <c r="A22" s="66">
        <v>2009</v>
      </c>
      <c r="B22" s="65">
        <v>152231.77899999998</v>
      </c>
      <c r="C22" s="65">
        <v>112650.223</v>
      </c>
      <c r="D22" s="65">
        <v>3281.0340000000001</v>
      </c>
      <c r="E22" s="65">
        <v>36300.521999999997</v>
      </c>
      <c r="F22" s="65">
        <v>37076.906999999999</v>
      </c>
      <c r="G22" s="65">
        <v>37843.644</v>
      </c>
      <c r="H22" s="65">
        <v>-893.97</v>
      </c>
      <c r="I22" s="65">
        <v>127.233</v>
      </c>
      <c r="J22" s="65">
        <v>189308.68599999999</v>
      </c>
      <c r="K22" s="65">
        <v>50356.491999999998</v>
      </c>
      <c r="L22" s="65">
        <v>66154.126000000004</v>
      </c>
      <c r="M22" s="65">
        <v>-15797.634000000005</v>
      </c>
      <c r="N22" s="65">
        <v>173511.05199999997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" customHeight="1">
      <c r="A23" s="66">
        <v>2010</v>
      </c>
      <c r="B23" s="65">
        <v>153128.32800000001</v>
      </c>
      <c r="C23" s="65">
        <v>113081.71400000001</v>
      </c>
      <c r="D23" s="65">
        <v>3194.9540000000002</v>
      </c>
      <c r="E23" s="65">
        <v>36851.660000000003</v>
      </c>
      <c r="F23" s="65">
        <v>37730.481</v>
      </c>
      <c r="G23" s="65">
        <v>36772.487000000001</v>
      </c>
      <c r="H23" s="65">
        <v>835.86099999999999</v>
      </c>
      <c r="I23" s="65">
        <v>122.133</v>
      </c>
      <c r="J23" s="65">
        <v>190858.80900000001</v>
      </c>
      <c r="K23" s="65">
        <v>52292.826000000001</v>
      </c>
      <c r="L23" s="65">
        <v>64687.118999999999</v>
      </c>
      <c r="M23" s="65">
        <v>-12394.292999999998</v>
      </c>
      <c r="N23" s="65">
        <v>178464.516</v>
      </c>
    </row>
    <row r="24" spans="1:27" ht="15" customHeight="1">
      <c r="A24" s="66">
        <v>2011</v>
      </c>
      <c r="B24" s="65">
        <v>149733.09299999999</v>
      </c>
      <c r="C24" s="65">
        <v>110838.59299999999</v>
      </c>
      <c r="D24" s="65">
        <v>3277.076</v>
      </c>
      <c r="E24" s="65">
        <v>35617.423999999999</v>
      </c>
      <c r="F24" s="65">
        <v>32605.396000000001</v>
      </c>
      <c r="G24" s="65">
        <v>32299.612000000001</v>
      </c>
      <c r="H24" s="65">
        <v>200.94300000000001</v>
      </c>
      <c r="I24" s="65">
        <v>104.84099999999999</v>
      </c>
      <c r="J24" s="65">
        <v>182338.489</v>
      </c>
      <c r="K24" s="65">
        <v>57778.224999999999</v>
      </c>
      <c r="L24" s="65">
        <v>63552.43</v>
      </c>
      <c r="M24" s="65">
        <v>-5774.2050000000017</v>
      </c>
      <c r="N24" s="65">
        <v>176564.28399999999</v>
      </c>
    </row>
    <row r="25" spans="1:27" ht="15" customHeight="1">
      <c r="A25" s="66">
        <v>2012</v>
      </c>
      <c r="B25" s="65">
        <v>143327.36600000001</v>
      </c>
      <c r="C25" s="65">
        <v>106491.064</v>
      </c>
      <c r="D25" s="65">
        <v>3364.3679999999999</v>
      </c>
      <c r="E25" s="65">
        <v>33471.934000000001</v>
      </c>
      <c r="F25" s="65">
        <v>26790.243999999999</v>
      </c>
      <c r="G25" s="65">
        <v>27016.262999999999</v>
      </c>
      <c r="H25" s="65">
        <v>-292.66899999999998</v>
      </c>
      <c r="I25" s="65">
        <v>66.650000000000006</v>
      </c>
      <c r="J25" s="65">
        <v>170117.61000000002</v>
      </c>
      <c r="K25" s="65">
        <v>62541.851000000002</v>
      </c>
      <c r="L25" s="65">
        <v>63708.03</v>
      </c>
      <c r="M25" s="65">
        <v>-1166.1789999999964</v>
      </c>
      <c r="N25" s="65">
        <v>168951.43100000001</v>
      </c>
    </row>
    <row r="26" spans="1:27" ht="15" customHeight="1">
      <c r="A26" s="66">
        <v>2013</v>
      </c>
      <c r="B26" s="65">
        <v>140907.66200000001</v>
      </c>
      <c r="C26" s="65">
        <v>107241.077</v>
      </c>
      <c r="D26" s="65">
        <v>3432.355</v>
      </c>
      <c r="E26" s="65">
        <v>30234.23</v>
      </c>
      <c r="F26" s="65">
        <v>25135.757000000001</v>
      </c>
      <c r="G26" s="65">
        <v>25351.685000000001</v>
      </c>
      <c r="H26" s="65">
        <v>-299.64</v>
      </c>
      <c r="I26" s="65">
        <v>83.712000000000003</v>
      </c>
      <c r="J26" s="65">
        <v>166043.41899999999</v>
      </c>
      <c r="K26" s="65">
        <v>68161.532999999996</v>
      </c>
      <c r="L26" s="65">
        <v>67462.152000000002</v>
      </c>
      <c r="M26" s="65">
        <v>699.38099999999997</v>
      </c>
      <c r="N26" s="65">
        <v>166742.79999999999</v>
      </c>
    </row>
    <row r="27" spans="1:27" ht="15" customHeight="1">
      <c r="A27" s="66">
        <v>2014</v>
      </c>
      <c r="B27" s="65">
        <v>146248.57399999999</v>
      </c>
      <c r="C27" s="65">
        <v>110776.235</v>
      </c>
      <c r="D27" s="65">
        <v>3510.444</v>
      </c>
      <c r="E27" s="65">
        <v>31961.895</v>
      </c>
      <c r="F27" s="65">
        <v>26199.374999999996</v>
      </c>
      <c r="G27" s="65">
        <v>25725.871999999999</v>
      </c>
      <c r="H27" s="65">
        <v>399.70800000000003</v>
      </c>
      <c r="I27" s="65">
        <v>73.795000000000002</v>
      </c>
      <c r="J27" s="65">
        <v>172447.94899999999</v>
      </c>
      <c r="K27" s="65">
        <v>70398.157000000007</v>
      </c>
      <c r="L27" s="65">
        <v>71003.213000000003</v>
      </c>
      <c r="M27" s="65">
        <v>-605.05600000000004</v>
      </c>
      <c r="N27" s="65">
        <v>171842.89300000001</v>
      </c>
    </row>
    <row r="28" spans="1:27" ht="15" customHeight="1">
      <c r="A28" s="66">
        <v>2015</v>
      </c>
      <c r="B28" s="65">
        <v>148934.74600000001</v>
      </c>
      <c r="C28" s="65">
        <v>113067.944</v>
      </c>
      <c r="D28" s="65">
        <v>3765.6109999999999</v>
      </c>
      <c r="E28" s="65">
        <v>32101.190999999999</v>
      </c>
      <c r="F28" s="65">
        <v>28219.839</v>
      </c>
      <c r="G28" s="65">
        <v>27552.463</v>
      </c>
      <c r="H28" s="65">
        <v>565.86099999999999</v>
      </c>
      <c r="I28" s="65">
        <v>101.515</v>
      </c>
      <c r="J28" s="65">
        <v>177154.58499999999</v>
      </c>
      <c r="K28" s="65">
        <v>73931.501000000004</v>
      </c>
      <c r="L28" s="65">
        <v>74931.192999999999</v>
      </c>
      <c r="M28" s="65">
        <v>-999.69200000000001</v>
      </c>
      <c r="N28" s="65">
        <v>176154.89300000001</v>
      </c>
    </row>
    <row r="29" spans="1:27" ht="15" customHeight="1">
      <c r="A29" s="66">
        <v>2016</v>
      </c>
      <c r="B29" s="65">
        <v>153173.908</v>
      </c>
      <c r="C29" s="65">
        <v>117131.783</v>
      </c>
      <c r="D29" s="65">
        <v>3702.527</v>
      </c>
      <c r="E29" s="65">
        <v>32339.598000000002</v>
      </c>
      <c r="F29" s="65">
        <v>29215.644</v>
      </c>
      <c r="G29" s="65">
        <v>28596.822</v>
      </c>
      <c r="H29" s="65">
        <v>504.71</v>
      </c>
      <c r="I29" s="65">
        <v>114.11199999999999</v>
      </c>
      <c r="J29" s="65">
        <v>182389.552</v>
      </c>
      <c r="K29" s="65">
        <v>76202.264999999999</v>
      </c>
      <c r="L29" s="65">
        <v>75249.376999999993</v>
      </c>
      <c r="M29" s="65">
        <v>952.88800000000003</v>
      </c>
      <c r="N29" s="65">
        <v>183342.44</v>
      </c>
    </row>
    <row r="30" spans="1:27" ht="15" customHeight="1">
      <c r="A30" s="66">
        <v>2017</v>
      </c>
      <c r="B30" s="65">
        <v>157451.52100000001</v>
      </c>
      <c r="C30" s="65">
        <v>120726.79300000001</v>
      </c>
      <c r="D30" s="65">
        <v>3861.14</v>
      </c>
      <c r="E30" s="65">
        <v>32863.588000000003</v>
      </c>
      <c r="F30" s="65">
        <v>33036.548000000003</v>
      </c>
      <c r="G30" s="65">
        <v>32212.918000000001</v>
      </c>
      <c r="H30" s="65">
        <v>689.21299999999997</v>
      </c>
      <c r="I30" s="65">
        <v>134.417</v>
      </c>
      <c r="J30" s="65">
        <v>190488.06899999999</v>
      </c>
      <c r="K30" s="65">
        <v>81292.392000000007</v>
      </c>
      <c r="L30" s="65">
        <v>78751.672999999995</v>
      </c>
      <c r="M30" s="65">
        <v>2540.7190000000001</v>
      </c>
      <c r="N30" s="65">
        <v>193028.788</v>
      </c>
    </row>
    <row r="31" spans="1:27" ht="15" customHeight="1">
      <c r="A31" s="66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27" ht="15" customHeight="1">
      <c r="A32" s="66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5" customHeight="1">
      <c r="A33" s="6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" customHeight="1">
      <c r="A34" s="66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" customHeight="1">
      <c r="A35" s="66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 customHeight="1">
      <c r="A36" s="66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 customHeight="1">
      <c r="A37" s="66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 customHeight="1">
      <c r="A38" s="66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" customHeight="1">
      <c r="A39" s="6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5" customHeight="1">
      <c r="A40" s="66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5" customHeight="1">
      <c r="A41" s="6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5" customHeight="1">
      <c r="A42" s="66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5" customHeight="1">
      <c r="A43" s="66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" customHeight="1">
      <c r="A44" s="66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5" customHeight="1">
      <c r="A45" s="66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5" customHeight="1">
      <c r="A46" s="66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" customHeight="1">
      <c r="A47" s="66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>
      <c r="J48" s="25"/>
    </row>
    <row r="49" spans="10:10">
      <c r="J49" s="25"/>
    </row>
    <row r="50" spans="10:10">
      <c r="J50" s="25"/>
    </row>
    <row r="51" spans="10:10">
      <c r="J51" s="25"/>
    </row>
    <row r="52" spans="10:10">
      <c r="J52" s="25"/>
    </row>
    <row r="53" spans="10:10">
      <c r="J53" s="25"/>
    </row>
    <row r="54" spans="10:10">
      <c r="J54" s="25"/>
    </row>
    <row r="55" spans="10:10">
      <c r="J55" s="25"/>
    </row>
  </sheetData>
  <mergeCells count="1">
    <mergeCell ref="A7:A8"/>
  </mergeCells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M78"/>
  <sheetViews>
    <sheetView showGridLines="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E10" sqref="E10"/>
    </sheetView>
  </sheetViews>
  <sheetFormatPr defaultColWidth="9.28515625" defaultRowHeight="11.25"/>
  <cols>
    <col min="1" max="1" width="11.5703125" style="7" customWidth="1"/>
    <col min="2" max="12" width="14.7109375" style="7" customWidth="1"/>
    <col min="13" max="13" width="13.28515625" style="7" customWidth="1"/>
    <col min="14" max="16384" width="9.28515625" style="7"/>
  </cols>
  <sheetData>
    <row r="1" spans="1:13" ht="12.4" customHeight="1">
      <c r="A1" s="69" t="s">
        <v>121</v>
      </c>
      <c r="B1" s="8"/>
      <c r="C1" s="8"/>
      <c r="D1" s="8"/>
      <c r="E1" s="9"/>
    </row>
    <row r="2" spans="1:13" s="11" customFormat="1" ht="12.4" customHeight="1">
      <c r="A2" s="8" t="s">
        <v>38</v>
      </c>
      <c r="B2" s="8"/>
      <c r="C2" s="8"/>
      <c r="D2" s="8"/>
      <c r="E2" s="10"/>
    </row>
    <row r="3" spans="1:13" ht="6" customHeight="1">
      <c r="A3" s="12"/>
      <c r="B3" s="12"/>
      <c r="C3" s="12"/>
      <c r="D3" s="12"/>
    </row>
    <row r="4" spans="1:13" s="9" customFormat="1" ht="12.4" customHeight="1">
      <c r="A4" s="13" t="s">
        <v>5</v>
      </c>
      <c r="B4" s="71"/>
      <c r="C4" s="13"/>
      <c r="D4" s="13"/>
      <c r="E4" s="13"/>
    </row>
    <row r="5" spans="1:13" s="9" customFormat="1" ht="6" customHeight="1" thickBot="1">
      <c r="A5" s="14"/>
      <c r="B5" s="14"/>
      <c r="C5" s="14"/>
      <c r="D5" s="22"/>
      <c r="E5" s="22"/>
    </row>
    <row r="6" spans="1:13" ht="45.75" customHeight="1">
      <c r="A6" s="15" t="s">
        <v>2</v>
      </c>
      <c r="B6" s="15" t="s">
        <v>8</v>
      </c>
      <c r="C6" s="15" t="s">
        <v>9</v>
      </c>
      <c r="D6" s="15" t="s">
        <v>0</v>
      </c>
      <c r="E6" s="15" t="s">
        <v>1</v>
      </c>
      <c r="F6" s="15" t="s">
        <v>10</v>
      </c>
      <c r="G6" s="15" t="s">
        <v>11</v>
      </c>
      <c r="H6" s="15" t="s">
        <v>104</v>
      </c>
      <c r="I6" s="15" t="s">
        <v>13</v>
      </c>
      <c r="J6" s="15" t="s">
        <v>14</v>
      </c>
      <c r="K6" s="15" t="s">
        <v>15</v>
      </c>
      <c r="L6" s="15" t="s">
        <v>17</v>
      </c>
    </row>
    <row r="7" spans="1:13" ht="45.75" thickBot="1">
      <c r="A7" s="87" t="s">
        <v>3</v>
      </c>
      <c r="B7" s="16" t="s">
        <v>18</v>
      </c>
      <c r="C7" s="16" t="s">
        <v>19</v>
      </c>
      <c r="D7" s="16" t="s">
        <v>20</v>
      </c>
      <c r="E7" s="16" t="s">
        <v>36</v>
      </c>
      <c r="F7" s="16" t="s">
        <v>22</v>
      </c>
      <c r="G7" s="16" t="s">
        <v>23</v>
      </c>
      <c r="H7" s="16" t="s">
        <v>25</v>
      </c>
      <c r="I7" s="16" t="s">
        <v>26</v>
      </c>
      <c r="J7" s="16" t="s">
        <v>27</v>
      </c>
      <c r="K7" s="16" t="s">
        <v>28</v>
      </c>
      <c r="L7" s="16" t="s">
        <v>30</v>
      </c>
    </row>
    <row r="8" spans="1:13" ht="15" customHeight="1">
      <c r="A8" s="87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</row>
    <row r="9" spans="1:13" s="9" customFormat="1" ht="15" customHeight="1">
      <c r="A9" s="17">
        <v>1996</v>
      </c>
      <c r="B9" s="23">
        <f>+'Quadro A.1.2.5.5'!B9/'Quadro A.1.2.5.1'!B9*100-100</f>
        <v>3.4254915456982644</v>
      </c>
      <c r="C9" s="23">
        <f>+'Quadro A.1.2.5.5'!C9/'Quadro A.1.2.5.1'!C9*100-100</f>
        <v>3.4847793914233733</v>
      </c>
      <c r="D9" s="23">
        <f>+'Quadro A.1.2.5.5'!D9/'Quadro A.1.2.5.1'!D9*100-100</f>
        <v>6.6507512753032643</v>
      </c>
      <c r="E9" s="23">
        <f>+'Quadro A.1.2.5.5'!E9/'Quadro A.1.2.5.1'!E9*100-100</f>
        <v>2.9157947124598138</v>
      </c>
      <c r="F9" s="23">
        <f>+'Quadro A.1.2.5.5'!F9/'Quadro A.1.2.5.1'!F9*100-100</f>
        <v>3.9343256875952903</v>
      </c>
      <c r="G9" s="23">
        <f>+'Quadro A.1.2.5.5'!G9/'Quadro A.1.2.5.1'!G9*100-100</f>
        <v>5.1871289177008322</v>
      </c>
      <c r="H9" s="23">
        <f>+'Quadro A.1.2.5.5'!I9/'Quadro A.1.2.5.1'!I9*100-100</f>
        <v>11.297635445362715</v>
      </c>
      <c r="I9" s="23">
        <f>+'Quadro A.1.2.5.5'!J9/'Quadro A.1.2.5.1'!J9*100-100</f>
        <v>3.5412181316053477</v>
      </c>
      <c r="J9" s="23">
        <f>+'Quadro A.1.2.5.5'!K9/'Quadro A.1.2.5.1'!K9*100-100</f>
        <v>6.2557856417982975</v>
      </c>
      <c r="K9" s="23">
        <f>+'Quadro A.1.2.5.5'!L9/'Quadro A.1.2.5.1'!L9*100-100</f>
        <v>5.8452128222705255</v>
      </c>
      <c r="L9" s="23">
        <f>+'Quadro A.1.2.5.5'!N9/'Quadro A.1.2.5.1'!N9*100-100</f>
        <v>3.5042475191415292</v>
      </c>
      <c r="M9" s="58"/>
    </row>
    <row r="10" spans="1:13" s="9" customFormat="1" ht="15" customHeight="1">
      <c r="A10" s="17">
        <v>1997</v>
      </c>
      <c r="B10" s="23">
        <f>+'Quadro A.1.2.5.5'!B10/'Quadro A.1.2.5.1'!B10*100-100</f>
        <v>3.1867593409221797</v>
      </c>
      <c r="C10" s="23">
        <f>+'Quadro A.1.2.5.5'!C10/'Quadro A.1.2.5.1'!C10*100-100</f>
        <v>3.4606151762474013</v>
      </c>
      <c r="D10" s="23">
        <f>+'Quadro A.1.2.5.5'!D10/'Quadro A.1.2.5.1'!D10*100-100</f>
        <v>2.5925283519786575</v>
      </c>
      <c r="E10" s="23">
        <f>+'Quadro A.1.2.5.5'!E10/'Quadro A.1.2.5.1'!E10*100-100</f>
        <v>2.2607620370107497</v>
      </c>
      <c r="F10" s="23">
        <f>+'Quadro A.1.2.5.5'!F10/'Quadro A.1.2.5.1'!F10*100-100</f>
        <v>13.572740171503966</v>
      </c>
      <c r="G10" s="23">
        <f>+'Quadro A.1.2.5.5'!G10/'Quadro A.1.2.5.1'!G10*100-100</f>
        <v>14.16224247569447</v>
      </c>
      <c r="H10" s="23">
        <f>+'Quadro A.1.2.5.5'!I10/'Quadro A.1.2.5.1'!I10*100-100</f>
        <v>-15.879823037204105</v>
      </c>
      <c r="I10" s="23">
        <f>+'Quadro A.1.2.5.5'!J10/'Quadro A.1.2.5.1'!J10*100-100</f>
        <v>5.5534652141004273</v>
      </c>
      <c r="J10" s="23">
        <f>+'Quadro A.1.2.5.5'!K10/'Quadro A.1.2.5.1'!K10*100-100</f>
        <v>7.4054472414136825</v>
      </c>
      <c r="K10" s="23">
        <f>+'Quadro A.1.2.5.5'!L10/'Quadro A.1.2.5.1'!L10*100-100</f>
        <v>10.43821144892587</v>
      </c>
      <c r="L10" s="23">
        <f>+'Quadro A.1.2.5.5'!N10/'Quadro A.1.2.5.1'!N10*100-100</f>
        <v>4.4008669657727069</v>
      </c>
      <c r="M10" s="58"/>
    </row>
    <row r="11" spans="1:13" s="9" customFormat="1" ht="15" customHeight="1">
      <c r="A11" s="17">
        <v>1998</v>
      </c>
      <c r="B11" s="23">
        <f>+'Quadro A.1.2.5.5'!B11/'Quadro A.1.2.5.1'!B11*100-100</f>
        <v>5.2307802657278017</v>
      </c>
      <c r="C11" s="23">
        <f>+'Quadro A.1.2.5.5'!C11/'Quadro A.1.2.5.1'!C11*100-100</f>
        <v>4.8564826545921562</v>
      </c>
      <c r="D11" s="23">
        <f>+'Quadro A.1.2.5.5'!D11/'Quadro A.1.2.5.1'!D11*100-100</f>
        <v>3.2336340530053889</v>
      </c>
      <c r="E11" s="23">
        <f>+'Quadro A.1.2.5.5'!E11/'Quadro A.1.2.5.1'!E11*100-100</f>
        <v>6.7348576066292622</v>
      </c>
      <c r="F11" s="23">
        <f>+'Quadro A.1.2.5.5'!F11/'Quadro A.1.2.5.1'!F11*100-100</f>
        <v>13.421731346750093</v>
      </c>
      <c r="G11" s="23">
        <f>+'Quadro A.1.2.5.5'!G11/'Quadro A.1.2.5.1'!G11*100-100</f>
        <v>11.734424423991712</v>
      </c>
      <c r="H11" s="23">
        <f>+'Quadro A.1.2.5.5'!I11/'Quadro A.1.2.5.1'!I11*100-100</f>
        <v>12.740954411488062</v>
      </c>
      <c r="I11" s="23">
        <f>+'Quadro A.1.2.5.5'!J11/'Quadro A.1.2.5.1'!J11*100-100</f>
        <v>7.2425054554842632</v>
      </c>
      <c r="J11" s="23">
        <f>+'Quadro A.1.2.5.5'!K11/'Quadro A.1.2.5.1'!K11*100-100</f>
        <v>7.8646970570549257</v>
      </c>
      <c r="K11" s="23">
        <f>+'Quadro A.1.2.5.5'!L11/'Quadro A.1.2.5.1'!L11*100-100</f>
        <v>14.649146106058225</v>
      </c>
      <c r="L11" s="23">
        <f>+'Quadro A.1.2.5.5'!N11/'Quadro A.1.2.5.1'!N11*100-100</f>
        <v>4.8079623214714502</v>
      </c>
      <c r="M11" s="58"/>
    </row>
    <row r="12" spans="1:13" s="9" customFormat="1" ht="15" customHeight="1">
      <c r="A12" s="17">
        <v>1999</v>
      </c>
      <c r="B12" s="23">
        <f>+'Quadro A.1.2.5.5'!B12/'Quadro A.1.2.5.1'!B12*100-100</f>
        <v>4.8968239998513639</v>
      </c>
      <c r="C12" s="23">
        <f>+'Quadro A.1.2.5.5'!C12/'Quadro A.1.2.5.1'!C12*100-100</f>
        <v>5.4133307102099337</v>
      </c>
      <c r="D12" s="23">
        <f>+'Quadro A.1.2.5.5'!D12/'Quadro A.1.2.5.1'!D12*100-100</f>
        <v>0.52927341941015982</v>
      </c>
      <c r="E12" s="23">
        <f>+'Quadro A.1.2.5.5'!E12/'Quadro A.1.2.5.1'!E12*100-100</f>
        <v>3.4908507299096385</v>
      </c>
      <c r="F12" s="23">
        <f>+'Quadro A.1.2.5.5'!F12/'Quadro A.1.2.5.1'!F12*100-100</f>
        <v>8.0328693004290983</v>
      </c>
      <c r="G12" s="23">
        <f>+'Quadro A.1.2.5.5'!G12/'Quadro A.1.2.5.1'!G12*100-100</f>
        <v>6.0694894465998459</v>
      </c>
      <c r="H12" s="23">
        <f>+'Quadro A.1.2.5.5'!I12/'Quadro A.1.2.5.1'!I12*100-100</f>
        <v>29.302170654527288</v>
      </c>
      <c r="I12" s="23">
        <f>+'Quadro A.1.2.5.5'!J12/'Quadro A.1.2.5.1'!J12*100-100</f>
        <v>5.7102760920997326</v>
      </c>
      <c r="J12" s="23">
        <f>+'Quadro A.1.2.5.5'!K12/'Quadro A.1.2.5.1'!K12*100-100</f>
        <v>3.754935445212837</v>
      </c>
      <c r="K12" s="23">
        <f>+'Quadro A.1.2.5.5'!L12/'Quadro A.1.2.5.1'!L12*100-100</f>
        <v>9.1878013559620513</v>
      </c>
      <c r="L12" s="23">
        <f>+'Quadro A.1.2.5.5'!N12/'Quadro A.1.2.5.1'!N12*100-100</f>
        <v>3.9065782834200888</v>
      </c>
      <c r="M12" s="58"/>
    </row>
    <row r="13" spans="1:13" s="9" customFormat="1" ht="15" customHeight="1">
      <c r="A13" s="17">
        <v>2000</v>
      </c>
      <c r="B13" s="23">
        <f>+'Quadro A.1.2.5.5'!B13/'Quadro A.1.2.5.1'!B13*100-100</f>
        <v>3.8795225417824497</v>
      </c>
      <c r="C13" s="23">
        <f>+'Quadro A.1.2.5.5'!C13/'Quadro A.1.2.5.1'!C13*100-100</f>
        <v>3.7367203416244905</v>
      </c>
      <c r="D13" s="23">
        <f>+'Quadro A.1.2.5.5'!D13/'Quadro A.1.2.5.1'!D13*100-100</f>
        <v>4.4937965594212415</v>
      </c>
      <c r="E13" s="23">
        <f>+'Quadro A.1.2.5.5'!E13/'Quadro A.1.2.5.1'!E13*100-100</f>
        <v>4.3181967427812253</v>
      </c>
      <c r="F13" s="23">
        <f>+'Quadro A.1.2.5.5'!F13/'Quadro A.1.2.5.1'!F13*100-100</f>
        <v>1.6289423485348493</v>
      </c>
      <c r="G13" s="23">
        <f>+'Quadro A.1.2.5.5'!G13/'Quadro A.1.2.5.1'!G13*100-100</f>
        <v>4.0573959141100744</v>
      </c>
      <c r="H13" s="23">
        <f>+'Quadro A.1.2.5.5'!I13/'Quadro A.1.2.5.1'!I13*100-100</f>
        <v>10.349123755256102</v>
      </c>
      <c r="I13" s="23">
        <f>+'Quadro A.1.2.5.5'!J13/'Quadro A.1.2.5.1'!J13*100-100</f>
        <v>3.2875042973434603</v>
      </c>
      <c r="J13" s="23">
        <f>+'Quadro A.1.2.5.5'!K13/'Quadro A.1.2.5.1'!K13*100-100</f>
        <v>8.40272586543432</v>
      </c>
      <c r="K13" s="23">
        <f>+'Quadro A.1.2.5.5'!L13/'Quadro A.1.2.5.1'!L13*100-100</f>
        <v>5.5299317086343365</v>
      </c>
      <c r="L13" s="23">
        <f>+'Quadro A.1.2.5.5'!N13/'Quadro A.1.2.5.1'!N13*100-100</f>
        <v>3.816177153298554</v>
      </c>
      <c r="M13" s="58"/>
    </row>
    <row r="14" spans="1:13" s="9" customFormat="1" ht="15" customHeight="1">
      <c r="A14" s="17">
        <v>2001</v>
      </c>
      <c r="B14" s="23">
        <f>+'Quadro A.1.2.5.5'!B14/'Quadro A.1.2.5.1'!B14*100-100</f>
        <v>1.5819857135072226</v>
      </c>
      <c r="C14" s="23">
        <f>+'Quadro A.1.2.5.5'!C14/'Quadro A.1.2.5.1'!C14*100-100</f>
        <v>0.84552182322946123</v>
      </c>
      <c r="D14" s="23">
        <f>+'Quadro A.1.2.5.5'!D14/'Quadro A.1.2.5.1'!D14*100-100</f>
        <v>5.2748217816438654</v>
      </c>
      <c r="E14" s="23">
        <f>+'Quadro A.1.2.5.5'!E14/'Quadro A.1.2.5.1'!E14*100-100</f>
        <v>3.6843032905471631</v>
      </c>
      <c r="F14" s="23">
        <f>+'Quadro A.1.2.5.5'!F14/'Quadro A.1.2.5.1'!F14*100-100</f>
        <v>1.6299085758397069</v>
      </c>
      <c r="G14" s="23">
        <f>+'Quadro A.1.2.5.5'!G14/'Quadro A.1.2.5.1'!G14*100-100</f>
        <v>0.9725065894118643</v>
      </c>
      <c r="H14" s="23">
        <f>+'Quadro A.1.2.5.5'!I14/'Quadro A.1.2.5.1'!I14*100-100</f>
        <v>-2.2234791448509839</v>
      </c>
      <c r="I14" s="23">
        <f>+'Quadro A.1.2.5.5'!J14/'Quadro A.1.2.5.1'!J14*100-100</f>
        <v>1.5944047718963645</v>
      </c>
      <c r="J14" s="23">
        <f>+'Quadro A.1.2.5.5'!K14/'Quadro A.1.2.5.1'!K14*100-100</f>
        <v>2.1987665137617682</v>
      </c>
      <c r="K14" s="23">
        <f>+'Quadro A.1.2.5.5'!L14/'Quadro A.1.2.5.1'!L14*100-100</f>
        <v>1.1388200922901888</v>
      </c>
      <c r="L14" s="23">
        <f>+'Quadro A.1.2.5.5'!N14/'Quadro A.1.2.5.1'!N14*100-100</f>
        <v>1.9436723025980598</v>
      </c>
      <c r="M14" s="58"/>
    </row>
    <row r="15" spans="1:13" s="9" customFormat="1" ht="15" customHeight="1">
      <c r="A15" s="17">
        <v>2002</v>
      </c>
      <c r="B15" s="23">
        <f>+'Quadro A.1.2.5.5'!B15/'Quadro A.1.2.5.1'!B15*100-100</f>
        <v>1.6296728760162011</v>
      </c>
      <c r="C15" s="23">
        <f>+'Quadro A.1.2.5.5'!C15/'Quadro A.1.2.5.1'!C15*100-100</f>
        <v>1.1929423306529259</v>
      </c>
      <c r="D15" s="23">
        <f>+'Quadro A.1.2.5.5'!D15/'Quadro A.1.2.5.1'!D15*100-100</f>
        <v>6.0536223798095108</v>
      </c>
      <c r="E15" s="23">
        <f>+'Quadro A.1.2.5.5'!E15/'Quadro A.1.2.5.1'!E15*100-100</f>
        <v>2.6336952866561631</v>
      </c>
      <c r="F15" s="23">
        <f>+'Quadro A.1.2.5.5'!F15/'Quadro A.1.2.5.1'!F15*100-100</f>
        <v>-5.8101631413405954</v>
      </c>
      <c r="G15" s="23">
        <f>+'Quadro A.1.2.5.5'!G15/'Quadro A.1.2.5.1'!G15*100-100</f>
        <v>-3.3918926348608665</v>
      </c>
      <c r="H15" s="23">
        <f>+'Quadro A.1.2.5.5'!I15/'Quadro A.1.2.5.1'!I15*100-100</f>
        <v>-1.3090623068711835</v>
      </c>
      <c r="I15" s="23">
        <f>+'Quadro A.1.2.5.5'!J15/'Quadro A.1.2.5.1'!J15*100-100</f>
        <v>-0.27100075602307072</v>
      </c>
      <c r="J15" s="23">
        <f>+'Quadro A.1.2.5.5'!K15/'Quadro A.1.2.5.1'!K15*100-100</f>
        <v>3.6538851387988984</v>
      </c>
      <c r="K15" s="23">
        <f>+'Quadro A.1.2.5.5'!L15/'Quadro A.1.2.5.1'!L15*100-100</f>
        <v>-0.17816131792824308</v>
      </c>
      <c r="L15" s="23">
        <f>+'Quadro A.1.2.5.5'!N15/'Quadro A.1.2.5.1'!N15*100-100</f>
        <v>0.77092464048371312</v>
      </c>
      <c r="M15" s="58"/>
    </row>
    <row r="16" spans="1:13" s="9" customFormat="1" ht="15" customHeight="1">
      <c r="A16" s="17">
        <v>2003</v>
      </c>
      <c r="B16" s="23">
        <f>+'Quadro A.1.2.5.5'!B16/'Quadro A.1.2.5.1'!B16*100-100</f>
        <v>0.18673277074121586</v>
      </c>
      <c r="C16" s="23">
        <f>+'Quadro A.1.2.5.5'!C16/'Quadro A.1.2.5.1'!C16*100-100</f>
        <v>-0.30735543102399276</v>
      </c>
      <c r="D16" s="23">
        <f>+'Quadro A.1.2.5.5'!D16/'Quadro A.1.2.5.1'!D16*100-100</f>
        <v>-0.71929966531173761</v>
      </c>
      <c r="E16" s="23">
        <f>+'Quadro A.1.2.5.5'!E16/'Quadro A.1.2.5.1'!E16*100-100</f>
        <v>1.8069273255238159</v>
      </c>
      <c r="F16" s="23">
        <f>+'Quadro A.1.2.5.5'!F16/'Quadro A.1.2.5.1'!F16*100-100</f>
        <v>-9.9874955744634519</v>
      </c>
      <c r="G16" s="23">
        <f>+'Quadro A.1.2.5.5'!G16/'Quadro A.1.2.5.1'!G16*100-100</f>
        <v>-7.3138832847875648</v>
      </c>
      <c r="H16" s="23">
        <f>+'Quadro A.1.2.5.5'!I16/'Quadro A.1.2.5.1'!I16*100-100</f>
        <v>-21.812982866707472</v>
      </c>
      <c r="I16" s="23">
        <f>+'Quadro A.1.2.5.5'!J16/'Quadro A.1.2.5.1'!J16*100-100</f>
        <v>-2.2499612309912465</v>
      </c>
      <c r="J16" s="23">
        <f>+'Quadro A.1.2.5.5'!K16/'Quadro A.1.2.5.1'!K16*100-100</f>
        <v>5.2785815248247445</v>
      </c>
      <c r="K16" s="23">
        <f>+'Quadro A.1.2.5.5'!L16/'Quadro A.1.2.5.1'!L16*100-100</f>
        <v>-0.20996898037557798</v>
      </c>
      <c r="L16" s="23">
        <f>+'Quadro A.1.2.5.5'!N16/'Quadro A.1.2.5.1'!N16*100-100</f>
        <v>-0.93052075194694339</v>
      </c>
      <c r="M16" s="58"/>
    </row>
    <row r="17" spans="1:13" s="9" customFormat="1" ht="15" customHeight="1">
      <c r="A17" s="17">
        <v>2004</v>
      </c>
      <c r="B17" s="23">
        <f>+'Quadro A.1.2.5.5'!B17/'Quadro A.1.2.5.1'!B17*100-100</f>
        <v>2.6309761443459507</v>
      </c>
      <c r="C17" s="23">
        <f>+'Quadro A.1.2.5.5'!C17/'Quadro A.1.2.5.1'!C17*100-100</f>
        <v>2.5766586788736419</v>
      </c>
      <c r="D17" s="23">
        <f>+'Quadro A.1.2.5.5'!D17/'Quadro A.1.2.5.1'!D17*100-100</f>
        <v>3.0631556670798403</v>
      </c>
      <c r="E17" s="23">
        <f>+'Quadro A.1.2.5.5'!E17/'Quadro A.1.2.5.1'!E17*100-100</f>
        <v>2.7605723616841686</v>
      </c>
      <c r="F17" s="23">
        <f>+'Quadro A.1.2.5.5'!F17/'Quadro A.1.2.5.1'!F17*100-100</f>
        <v>4.9750090001956124</v>
      </c>
      <c r="G17" s="23">
        <f>+'Quadro A.1.2.5.5'!G17/'Quadro A.1.2.5.1'!G17*100-100</f>
        <v>0.18883853309925769</v>
      </c>
      <c r="H17" s="23">
        <f>+'Quadro A.1.2.5.5'!I17/'Quadro A.1.2.5.1'!I17*100-100</f>
        <v>-1.1573736371682202</v>
      </c>
      <c r="I17" s="23">
        <f>+'Quadro A.1.2.5.5'!J17/'Quadro A.1.2.5.1'!J17*100-100</f>
        <v>3.1401801383576213</v>
      </c>
      <c r="J17" s="23">
        <f>+'Quadro A.1.2.5.5'!K17/'Quadro A.1.2.5.1'!K17*100-100</f>
        <v>3.4844414354279394</v>
      </c>
      <c r="K17" s="23">
        <f>+'Quadro A.1.2.5.5'!L17/'Quadro A.1.2.5.1'!L17*100-100</f>
        <v>7.4208549497989793</v>
      </c>
      <c r="L17" s="23">
        <f>+'Quadro A.1.2.5.5'!N17/'Quadro A.1.2.5.1'!N17*100-100</f>
        <v>1.7887357532140697</v>
      </c>
      <c r="M17" s="58"/>
    </row>
    <row r="18" spans="1:13" s="9" customFormat="1" ht="15" customHeight="1">
      <c r="A18" s="17">
        <v>2005</v>
      </c>
      <c r="B18" s="23">
        <f>+'Quadro A.1.2.5.5'!B18/'Quadro A.1.2.5.1'!B18*100-100</f>
        <v>1.8687604884235753</v>
      </c>
      <c r="C18" s="23">
        <f>+'Quadro A.1.2.5.5'!C18/'Quadro A.1.2.5.1'!C18*100-100</f>
        <v>1.5324387406354276</v>
      </c>
      <c r="D18" s="23">
        <f>+'Quadro A.1.2.5.5'!D18/'Quadro A.1.2.5.1'!D18*100-100</f>
        <v>2.87969202043503</v>
      </c>
      <c r="E18" s="23">
        <f>+'Quadro A.1.2.5.5'!E18/'Quadro A.1.2.5.1'!E18*100-100</f>
        <v>2.8038151408255914</v>
      </c>
      <c r="F18" s="23">
        <f>+'Quadro A.1.2.5.5'!F18/'Quadro A.1.2.5.1'!F18*100-100</f>
        <v>-0.43271491854534361</v>
      </c>
      <c r="G18" s="23">
        <f>+'Quadro A.1.2.5.5'!G18/'Quadro A.1.2.5.1'!G18*100-100</f>
        <v>0.11016532229062648</v>
      </c>
      <c r="H18" s="23">
        <f>+'Quadro A.1.2.5.5'!I18/'Quadro A.1.2.5.1'!I18*100-100</f>
        <v>20.69606826104426</v>
      </c>
      <c r="I18" s="23">
        <f>+'Quadro A.1.2.5.5'!J18/'Quadro A.1.2.5.1'!J18*100-100</f>
        <v>1.3604556209374721</v>
      </c>
      <c r="J18" s="23">
        <f>+'Quadro A.1.2.5.5'!K18/'Quadro A.1.2.5.1'!K18*100-100</f>
        <v>0.28092018923788942</v>
      </c>
      <c r="K18" s="23">
        <f>+'Quadro A.1.2.5.5'!L18/'Quadro A.1.2.5.1'!L18*100-100</f>
        <v>2.1481633927596988</v>
      </c>
      <c r="L18" s="23">
        <f>+'Quadro A.1.2.5.5'!N18/'Quadro A.1.2.5.1'!N18*100-100</f>
        <v>0.78184801536289683</v>
      </c>
      <c r="M18" s="58"/>
    </row>
    <row r="19" spans="1:13" s="9" customFormat="1" ht="15" customHeight="1">
      <c r="A19" s="17">
        <v>2006</v>
      </c>
      <c r="B19" s="23">
        <f>+'Quadro A.1.2.5.5'!B19/'Quadro A.1.2.5.1'!B19*100-100</f>
        <v>1.0822070767935656</v>
      </c>
      <c r="C19" s="23">
        <f>+'Quadro A.1.2.5.5'!C19/'Quadro A.1.2.5.1'!C19*100-100</f>
        <v>1.5239597145758381</v>
      </c>
      <c r="D19" s="23">
        <f>+'Quadro A.1.2.5.5'!D19/'Quadro A.1.2.5.1'!D19*100-100</f>
        <v>2.3456509544732143</v>
      </c>
      <c r="E19" s="23">
        <f>+'Quadro A.1.2.5.5'!E19/'Quadro A.1.2.5.1'!E19*100-100</f>
        <v>-0.34075267941089749</v>
      </c>
      <c r="F19" s="23">
        <f>+'Quadro A.1.2.5.5'!F19/'Quadro A.1.2.5.1'!F19*100-100</f>
        <v>4.7540598245248589E-2</v>
      </c>
      <c r="G19" s="23">
        <f>+'Quadro A.1.2.5.5'!G19/'Quadro A.1.2.5.1'!G19*100-100</f>
        <v>-0.75677819982217898</v>
      </c>
      <c r="H19" s="23">
        <f>+'Quadro A.1.2.5.5'!I19/'Quadro A.1.2.5.1'!I19*100-100</f>
        <v>-5.8467641246263469</v>
      </c>
      <c r="I19" s="23">
        <f>+'Quadro A.1.2.5.5'!J19/'Quadro A.1.2.5.1'!J19*100-100</f>
        <v>0.86002261364424726</v>
      </c>
      <c r="J19" s="23">
        <f>+'Quadro A.1.2.5.5'!K19/'Quadro A.1.2.5.1'!K19*100-100</f>
        <v>12.582700939950669</v>
      </c>
      <c r="K19" s="23">
        <f>+'Quadro A.1.2.5.5'!L19/'Quadro A.1.2.5.1'!L19*100-100</f>
        <v>7.5804800116726909</v>
      </c>
      <c r="L19" s="23">
        <f>+'Quadro A.1.2.5.5'!N19/'Quadro A.1.2.5.1'!N19*100-100</f>
        <v>1.625033780565488</v>
      </c>
      <c r="M19" s="58"/>
    </row>
    <row r="20" spans="1:13" s="9" customFormat="1" ht="15" customHeight="1">
      <c r="A20" s="17">
        <v>2007</v>
      </c>
      <c r="B20" s="23">
        <f>+'Quadro A.1.2.5.5'!B20/'Quadro A.1.2.5.1'!B20*100-100</f>
        <v>2.1055180946712255</v>
      </c>
      <c r="C20" s="23">
        <f>+'Quadro A.1.2.5.5'!C20/'Quadro A.1.2.5.1'!C20*100-100</f>
        <v>2.4573592920444725</v>
      </c>
      <c r="D20" s="23">
        <f>+'Quadro A.1.2.5.5'!D20/'Quadro A.1.2.5.1'!D20*100-100</f>
        <v>7.2347031553665175</v>
      </c>
      <c r="E20" s="23">
        <f>+'Quadro A.1.2.5.5'!E20/'Quadro A.1.2.5.1'!E20*100-100</f>
        <v>0.59021357659348439</v>
      </c>
      <c r="F20" s="23">
        <f>+'Quadro A.1.2.5.5'!F20/'Quadro A.1.2.5.1'!F20*100-100</f>
        <v>4.0638537832024184</v>
      </c>
      <c r="G20" s="23">
        <f>+'Quadro A.1.2.5.5'!G20/'Quadro A.1.2.5.1'!G20*100-100</f>
        <v>3.0862156352357033</v>
      </c>
      <c r="H20" s="23">
        <f>+'Quadro A.1.2.5.5'!I20/'Quadro A.1.2.5.1'!I20*100-100</f>
        <v>-16.307645208872557</v>
      </c>
      <c r="I20" s="23">
        <f>+'Quadro A.1.2.5.5'!J20/'Quadro A.1.2.5.1'!J20*100-100</f>
        <v>2.5218700363747359</v>
      </c>
      <c r="J20" s="23">
        <f>+'Quadro A.1.2.5.5'!K20/'Quadro A.1.2.5.1'!K20*100-100</f>
        <v>6.3697176215030851</v>
      </c>
      <c r="K20" s="23">
        <f>+'Quadro A.1.2.5.5'!L20/'Quadro A.1.2.5.1'!L20*100-100</f>
        <v>5.620607862858364</v>
      </c>
      <c r="L20" s="23">
        <f>+'Quadro A.1.2.5.5'!N20/'Quadro A.1.2.5.1'!N20*100-100</f>
        <v>2.5065796007107508</v>
      </c>
      <c r="M20" s="58"/>
    </row>
    <row r="21" spans="1:13" s="9" customFormat="1" ht="15" customHeight="1">
      <c r="A21" s="17">
        <v>2008</v>
      </c>
      <c r="B21" s="23">
        <f>+'Quadro A.1.2.5.5'!B21/'Quadro A.1.2.5.1'!B21*100-100</f>
        <v>1.303895918864967</v>
      </c>
      <c r="C21" s="23">
        <f>+'Quadro A.1.2.5.5'!C21/'Quadro A.1.2.5.1'!C21*100-100</f>
        <v>1.4733844477570699</v>
      </c>
      <c r="D21" s="23">
        <f>+'Quadro A.1.2.5.5'!D21/'Quadro A.1.2.5.1'!D21*100-100</f>
        <v>2.2303871866922833</v>
      </c>
      <c r="E21" s="23">
        <f>+'Quadro A.1.2.5.5'!E21/'Quadro A.1.2.5.1'!E21*100-100</f>
        <v>0.67494791655010999</v>
      </c>
      <c r="F21" s="23">
        <f>+'Quadro A.1.2.5.5'!F21/'Quadro A.1.2.5.1'!F21*100-100</f>
        <v>0.83611630081419719</v>
      </c>
      <c r="G21" s="23">
        <f>+'Quadro A.1.2.5.5'!G21/'Quadro A.1.2.5.1'!G21*100-100</f>
        <v>0.4234917546042567</v>
      </c>
      <c r="H21" s="23">
        <f>+'Quadro A.1.2.5.5'!I21/'Quadro A.1.2.5.1'!I21*100-100</f>
        <v>13.628727597538287</v>
      </c>
      <c r="I21" s="23">
        <f>+'Quadro A.1.2.5.5'!J21/'Quadro A.1.2.5.1'!J21*100-100</f>
        <v>1.2034321575935962</v>
      </c>
      <c r="J21" s="23">
        <f>+'Quadro A.1.2.5.5'!K21/'Quadro A.1.2.5.1'!K21*100-100</f>
        <v>-0.3543237438175737</v>
      </c>
      <c r="K21" s="23">
        <f>+'Quadro A.1.2.5.5'!L21/'Quadro A.1.2.5.1'!L21*100-100</f>
        <v>2.2311358537339601</v>
      </c>
      <c r="L21" s="23">
        <f>+'Quadro A.1.2.5.5'!N21/'Quadro A.1.2.5.1'!N21*100-100</f>
        <v>0.31924785866215188</v>
      </c>
      <c r="M21" s="58"/>
    </row>
    <row r="22" spans="1:13" s="9" customFormat="1" ht="15" customHeight="1">
      <c r="A22" s="17">
        <v>2009</v>
      </c>
      <c r="B22" s="23">
        <f>+'Quadro A.1.2.5.5'!B22/'Quadro A.1.2.5.1'!B22*100-100</f>
        <v>-1.1366329343882029</v>
      </c>
      <c r="C22" s="23">
        <f>+'Quadro A.1.2.5.5'!C22/'Quadro A.1.2.5.1'!C22*100-100</f>
        <v>-2.3026927865646059</v>
      </c>
      <c r="D22" s="23">
        <f>+'Quadro A.1.2.5.5'!D22/'Quadro A.1.2.5.1'!D22*100-100</f>
        <v>0.34614627080762261</v>
      </c>
      <c r="E22" s="23">
        <f>+'Quadro A.1.2.5.5'!E22/'Quadro A.1.2.5.1'!E22*100-100</f>
        <v>2.5238002896721667</v>
      </c>
      <c r="F22" s="23">
        <f>+'Quadro A.1.2.5.5'!F22/'Quadro A.1.2.5.1'!F22*100-100</f>
        <v>-12.205622775477124</v>
      </c>
      <c r="G22" s="23">
        <f>+'Quadro A.1.2.5.5'!G22/'Quadro A.1.2.5.1'!G22*100-100</f>
        <v>-7.5382900970681135</v>
      </c>
      <c r="H22" s="23">
        <f>+'Quadro A.1.2.5.5'!I22/'Quadro A.1.2.5.1'!I22*100-100</f>
        <v>-12.98165702326726</v>
      </c>
      <c r="I22" s="23">
        <f>+'Quadro A.1.2.5.5'!J22/'Quadro A.1.2.5.1'!J22*100-100</f>
        <v>-3.519039414598538</v>
      </c>
      <c r="J22" s="23">
        <f>+'Quadro A.1.2.5.5'!K22/'Quadro A.1.2.5.1'!K22*100-100</f>
        <v>-10.060768220991307</v>
      </c>
      <c r="K22" s="23">
        <f>+'Quadro A.1.2.5.5'!L22/'Quadro A.1.2.5.1'!L22*100-100</f>
        <v>-9.5021247411669094</v>
      </c>
      <c r="L22" s="23">
        <f>+'Quadro A.1.2.5.5'!N22/'Quadro A.1.2.5.1'!N22*100-100</f>
        <v>-3.122078266333574</v>
      </c>
      <c r="M22" s="58"/>
    </row>
    <row r="23" spans="1:13" ht="15" customHeight="1">
      <c r="A23" s="17">
        <v>2010</v>
      </c>
      <c r="B23" s="23">
        <f>+'Quadro A.1.2.5.5'!B23/'Quadro A.1.2.5.1'!B23*100-100</f>
        <v>1.4309014095644557</v>
      </c>
      <c r="C23" s="23">
        <f>+'Quadro A.1.2.5.5'!C23/'Quadro A.1.2.5.1'!C23*100-100</f>
        <v>2.4782374793302324</v>
      </c>
      <c r="D23" s="23">
        <f>+'Quadro A.1.2.5.5'!D23/'Quadro A.1.2.5.1'!D23*100-100</f>
        <v>-1.6048647008914116</v>
      </c>
      <c r="E23" s="23">
        <f>+'Quadro A.1.2.5.5'!E23/'Quadro A.1.2.5.1'!E23*100-100</f>
        <v>-1.3976184410095129</v>
      </c>
      <c r="F23" s="23">
        <f>+'Quadro A.1.2.5.5'!F23/'Quadro A.1.2.5.1'!F23*100-100</f>
        <v>3.1981923780148804</v>
      </c>
      <c r="G23" s="23">
        <f>+'Quadro A.1.2.5.5'!G23/'Quadro A.1.2.5.1'!G23*100-100</f>
        <v>-1.125527858384757</v>
      </c>
      <c r="H23" s="23">
        <f>+'Quadro A.1.2.5.5'!I23/'Quadro A.1.2.5.1'!I23*100-100</f>
        <v>-7.4834105990364606</v>
      </c>
      <c r="I23" s="23">
        <f>+'Quadro A.1.2.5.5'!J23/'Quadro A.1.2.5.1'!J23*100-100</f>
        <v>1.7754568889864402</v>
      </c>
      <c r="J23" s="23">
        <f>+'Quadro A.1.2.5.5'!K23/'Quadro A.1.2.5.1'!K23*100-100</f>
        <v>9.2216501327726235</v>
      </c>
      <c r="K23" s="23">
        <f>+'Quadro A.1.2.5.5'!L23/'Quadro A.1.2.5.1'!L23*100-100</f>
        <v>7.8287923232481944</v>
      </c>
      <c r="L23" s="23">
        <f>+'Quadro A.1.2.5.5'!N23/'Quadro A.1.2.5.1'!N23*100-100</f>
        <v>1.7376245077877144</v>
      </c>
    </row>
    <row r="24" spans="1:13" ht="15" customHeight="1">
      <c r="A24" s="17">
        <v>2011</v>
      </c>
      <c r="B24" s="23">
        <f>+'Quadro A.1.2.5.5'!B24/'Quadro A.1.2.5.1'!B24*100-100</f>
        <v>-3.6447169344190655</v>
      </c>
      <c r="C24" s="23">
        <f>+'Quadro A.1.2.5.5'!C24/'Quadro A.1.2.5.1'!C24*100-100</f>
        <v>-3.7426678841584788</v>
      </c>
      <c r="D24" s="23">
        <f>+'Quadro A.1.2.5.5'!D24/'Quadro A.1.2.5.1'!D24*100-100</f>
        <v>0.48878672953229341</v>
      </c>
      <c r="E24" s="23">
        <f>+'Quadro A.1.2.5.5'!E24/'Quadro A.1.2.5.1'!E24*100-100</f>
        <v>-3.7042246000509635</v>
      </c>
      <c r="F24" s="23">
        <f>+'Quadro A.1.2.5.5'!F24/'Quadro A.1.2.5.1'!F24*100-100</f>
        <v>-14.070994338452863</v>
      </c>
      <c r="G24" s="23">
        <f>+'Quadro A.1.2.5.5'!G24/'Quadro A.1.2.5.1'!G24*100-100</f>
        <v>-12.592249772892714</v>
      </c>
      <c r="H24" s="23">
        <f>+'Quadro A.1.2.5.5'!I24/'Quadro A.1.2.5.1'!I24*100-100</f>
        <v>-18.818528154618107</v>
      </c>
      <c r="I24" s="23">
        <f>+'Quadro A.1.2.5.5'!J24/'Quadro A.1.2.5.1'!J24*100-100</f>
        <v>-5.6909448757401577</v>
      </c>
      <c r="J24" s="23">
        <f>+'Quadro A.1.2.5.5'!K24/'Quadro A.1.2.5.1'!K24*100-100</f>
        <v>6.9814185823804422</v>
      </c>
      <c r="K24" s="23">
        <f>+'Quadro A.1.2.5.5'!L24/'Quadro A.1.2.5.1'!L24*100-100</f>
        <v>-6.1795907888857897</v>
      </c>
      <c r="L24" s="23">
        <f>+'Quadro A.1.2.5.5'!N24/'Quadro A.1.2.5.1'!N24*100-100</f>
        <v>-1.6961649055595132</v>
      </c>
    </row>
    <row r="25" spans="1:13" ht="15" customHeight="1">
      <c r="A25" s="17">
        <v>2012</v>
      </c>
      <c r="B25" s="23">
        <f>+'Quadro A.1.2.5.5'!B25/'Quadro A.1.2.5.1'!B25*100-100</f>
        <v>-4.9076376314243362</v>
      </c>
      <c r="C25" s="23">
        <f>+'Quadro A.1.2.5.5'!C25/'Quadro A.1.2.5.1'!C25*100-100</f>
        <v>-5.4909107952006195</v>
      </c>
      <c r="D25" s="23">
        <f>+'Quadro A.1.2.5.5'!D25/'Quadro A.1.2.5.1'!D25*100-100</f>
        <v>0.55219953303932812</v>
      </c>
      <c r="E25" s="23">
        <f>+'Quadro A.1.2.5.5'!E25/'Quadro A.1.2.5.1'!E25*100-100</f>
        <v>-3.5400986174178257</v>
      </c>
      <c r="F25" s="23">
        <f>+'Quadro A.1.2.5.5'!F25/'Quadro A.1.2.5.1'!F25*100-100</f>
        <v>-18.197510936899292</v>
      </c>
      <c r="G25" s="23">
        <f>+'Quadro A.1.2.5.5'!G25/'Quadro A.1.2.5.1'!G25*100-100</f>
        <v>-16.712509895996476</v>
      </c>
      <c r="H25" s="23">
        <f>+'Quadro A.1.2.5.5'!I25/'Quadro A.1.2.5.1'!I25*100-100</f>
        <v>-36.796487534731106</v>
      </c>
      <c r="I25" s="23">
        <f>+'Quadro A.1.2.5.5'!J25/'Quadro A.1.2.5.1'!J25*100-100</f>
        <v>-7.2798621343584955</v>
      </c>
      <c r="J25" s="23">
        <f>+'Quadro A.1.2.5.5'!K25/'Quadro A.1.2.5.1'!K25*100-100</f>
        <v>3.079026409007696</v>
      </c>
      <c r="K25" s="23">
        <f>+'Quadro A.1.2.5.5'!L25/'Quadro A.1.2.5.1'!L25*100-100</f>
        <v>-6.3830429423136792</v>
      </c>
      <c r="L25" s="23">
        <f>+'Quadro A.1.2.5.5'!N25/'Quadro A.1.2.5.1'!N25*100-100</f>
        <v>-4.057294351959527</v>
      </c>
    </row>
    <row r="26" spans="1:13" ht="15" customHeight="1">
      <c r="A26" s="17">
        <v>2013</v>
      </c>
      <c r="B26" s="23">
        <f>+'Quadro A.1.2.5.5'!B26/'Quadro A.1.2.5.1'!B26*100-100</f>
        <v>-1.2578373731292629</v>
      </c>
      <c r="C26" s="23">
        <f>+'Quadro A.1.2.5.5'!C26/'Quadro A.1.2.5.1'!C26*100-100</f>
        <v>-1.1272906137633214</v>
      </c>
      <c r="D26" s="23">
        <f>+'Quadro A.1.2.5.5'!D26/'Quadro A.1.2.5.1'!D26*100-100</f>
        <v>1.5180885813427238</v>
      </c>
      <c r="E26" s="23">
        <f>+'Quadro A.1.2.5.5'!E26/'Quadro A.1.2.5.1'!E26*100-100</f>
        <v>-2.0208555224668743</v>
      </c>
      <c r="F26" s="23">
        <f>+'Quadro A.1.2.5.5'!F26/'Quadro A.1.2.5.1'!F26*100-100</f>
        <v>-4.8813309718931777</v>
      </c>
      <c r="G26" s="23">
        <f>+'Quadro A.1.2.5.5'!G26/'Quadro A.1.2.5.1'!G26*100-100</f>
        <v>-4.8055042868282669</v>
      </c>
      <c r="H26" s="23">
        <f>+'Quadro A.1.2.5.5'!I26/'Quadro A.1.2.5.1'!I26*100-100</f>
        <v>22.579511509400803</v>
      </c>
      <c r="I26" s="23">
        <f>+'Quadro A.1.2.5.5'!J26/'Quadro A.1.2.5.1'!J26*100-100</f>
        <v>-1.8239950377083858</v>
      </c>
      <c r="J26" s="23">
        <f>+'Quadro A.1.2.5.5'!K26/'Quadro A.1.2.5.1'!K26*100-100</f>
        <v>7.2080841507909952</v>
      </c>
      <c r="K26" s="23">
        <f>+'Quadro A.1.2.5.5'!L26/'Quadro A.1.2.5.1'!L26*100-100</f>
        <v>4.7362451782071702</v>
      </c>
      <c r="L26" s="23">
        <f>+'Quadro A.1.2.5.5'!N26/'Quadro A.1.2.5.1'!N26*100-100</f>
        <v>-0.92264401803711849</v>
      </c>
    </row>
    <row r="27" spans="1:13" ht="15" customHeight="1">
      <c r="A27" s="17">
        <v>2014</v>
      </c>
      <c r="B27" s="23">
        <f>+'Quadro A.1.2.5.5'!B27/'Quadro A.1.2.5.1'!B27*100-100</f>
        <v>1.7929111644219518</v>
      </c>
      <c r="C27" s="23">
        <f>+'Quadro A.1.2.5.5'!C27/'Quadro A.1.2.5.1'!C27*100-100</f>
        <v>2.4556592758337956</v>
      </c>
      <c r="D27" s="23">
        <f>+'Quadro A.1.2.5.5'!D27/'Quadro A.1.2.5.1'!D27*100-100</f>
        <v>2.7360024536458667</v>
      </c>
      <c r="E27" s="23">
        <f>+'Quadro A.1.2.5.5'!E27/'Quadro A.1.2.5.1'!E27*100-100</f>
        <v>-0.53727846233525156</v>
      </c>
      <c r="F27" s="23">
        <f>+'Quadro A.1.2.5.5'!F27/'Quadro A.1.2.5.1'!F27*100-100</f>
        <v>5.0216919061458754</v>
      </c>
      <c r="G27" s="23">
        <f>+'Quadro A.1.2.5.5'!G27/'Quadro A.1.2.5.1'!G27*100-100</f>
        <v>2.2884886905966511</v>
      </c>
      <c r="H27" s="23">
        <f>+'Quadro A.1.2.5.5'!I27/'Quadro A.1.2.5.1'!I27*100-100</f>
        <v>-9.0769079125699363</v>
      </c>
      <c r="I27" s="23">
        <f>+'Quadro A.1.2.5.5'!J27/'Quadro A.1.2.5.1'!J27*100-100</f>
        <v>2.2705979600209645</v>
      </c>
      <c r="J27" s="23">
        <f>+'Quadro A.1.2.5.5'!K27/'Quadro A.1.2.5.1'!K27*100-100</f>
        <v>4.2533642841636805</v>
      </c>
      <c r="K27" s="23">
        <f>+'Quadro A.1.2.5.5'!L27/'Quadro A.1.2.5.1'!L27*100-100</f>
        <v>8.1491576864152364</v>
      </c>
      <c r="L27" s="23">
        <f>+'Quadro A.1.2.5.5'!N27/'Quadro A.1.2.5.1'!N27*100-100</f>
        <v>0.79219075910121717</v>
      </c>
    </row>
    <row r="28" spans="1:13" ht="15" customHeight="1">
      <c r="A28" s="17">
        <v>2015</v>
      </c>
      <c r="B28" s="23">
        <f>+'Quadro A.1.2.5.5'!B28/'Quadro A.1.2.5.1'!B28*100-100</f>
        <v>1.8087272188015646</v>
      </c>
      <c r="C28" s="23">
        <f>+'Quadro A.1.2.5.5'!C28/'Quadro A.1.2.5.1'!C28*100-100</f>
        <v>1.911201921218364</v>
      </c>
      <c r="D28" s="23">
        <f>+'Quadro A.1.2.5.5'!D28/'Quadro A.1.2.5.1'!D28*100-100</f>
        <v>7.5260290698637249</v>
      </c>
      <c r="E28" s="23">
        <f>+'Quadro A.1.2.5.5'!E28/'Quadro A.1.2.5.1'!E28*100-100</f>
        <v>0.82278706433216087</v>
      </c>
      <c r="F28" s="23">
        <f>+'Quadro A.1.2.5.5'!F28/'Quadro A.1.2.5.1'!F28*100-100</f>
        <v>6.4659614646102739</v>
      </c>
      <c r="G28" s="23">
        <f>+'Quadro A.1.2.5.5'!G28/'Quadro A.1.2.5.1'!G28*100-100</f>
        <v>5.9191478203499628</v>
      </c>
      <c r="H28" s="23">
        <f>+'Quadro A.1.2.5.5'!I28/'Quadro A.1.2.5.1'!I28*100-100</f>
        <v>35.135315025092865</v>
      </c>
      <c r="I28" s="23">
        <f>+'Quadro A.1.2.5.5'!J28/'Quadro A.1.2.5.1'!J28*100-100</f>
        <v>2.523126946319195</v>
      </c>
      <c r="J28" s="23">
        <f>+'Quadro A.1.2.5.5'!K28/'Quadro A.1.2.5.1'!K28*100-100</f>
        <v>6.2307212864930079</v>
      </c>
      <c r="K28" s="23">
        <f>+'Quadro A.1.2.5.5'!L28/'Quadro A.1.2.5.1'!L28*100-100</f>
        <v>8.0692431148599297</v>
      </c>
      <c r="L28" s="23">
        <f>+'Quadro A.1.2.5.5'!N28/'Quadro A.1.2.5.1'!N28*100-100</f>
        <v>1.7920461459559363</v>
      </c>
    </row>
    <row r="29" spans="1:13" ht="15" customHeight="1">
      <c r="A29" s="17">
        <v>2016</v>
      </c>
      <c r="B29" s="23">
        <f>+'Quadro A.1.2.5.5'!B29/'Quadro A.1.2.5.1'!B29*100-100</f>
        <v>2.1906243438329511</v>
      </c>
      <c r="C29" s="23">
        <f>+'Quadro A.1.2.5.5'!C29/'Quadro A.1.2.5.1'!C29*100-100</f>
        <v>2.6087345851513675</v>
      </c>
      <c r="D29" s="23">
        <f>+'Quadro A.1.2.5.5'!D29/'Quadro A.1.2.5.1'!D29*100-100</f>
        <v>1.2578305028751373</v>
      </c>
      <c r="E29" s="23">
        <f>+'Quadro A.1.2.5.5'!E29/'Quadro A.1.2.5.1'!E29*100-100</f>
        <v>0.80913899508685461</v>
      </c>
      <c r="F29" s="23">
        <f>+'Quadro A.1.2.5.5'!F29/'Quadro A.1.2.5.1'!F29*100-100</f>
        <v>2.5322575550728033</v>
      </c>
      <c r="G29" s="23">
        <f>+'Quadro A.1.2.5.5'!G29/'Quadro A.1.2.5.1'!G29*100-100</f>
        <v>2.5472446599132041</v>
      </c>
      <c r="H29" s="23">
        <f>+'Quadro A.1.2.5.5'!I29/'Quadro A.1.2.5.1'!I29*100-100</f>
        <v>10.98014043687148</v>
      </c>
      <c r="I29" s="23">
        <f>+'Quadro A.1.2.5.5'!J29/'Quadro A.1.2.5.1'!J29*100-100</f>
        <v>2.2451948494418588</v>
      </c>
      <c r="J29" s="23">
        <f>+'Quadro A.1.2.5.5'!K29/'Quadro A.1.2.5.1'!K29*100-100</f>
        <v>4.3999546408010559</v>
      </c>
      <c r="K29" s="23">
        <f>+'Quadro A.1.2.5.5'!L29/'Quadro A.1.2.5.1'!L29*100-100</f>
        <v>5.005937524424553</v>
      </c>
      <c r="L29" s="23">
        <f>+'Quadro A.1.2.5.5'!N29/'Quadro A.1.2.5.1'!N29*100-100</f>
        <v>2.0194853956131453</v>
      </c>
    </row>
    <row r="30" spans="1:13" ht="15" customHeight="1">
      <c r="A30" s="17">
        <v>2017</v>
      </c>
      <c r="B30" s="23">
        <f>+'Quadro A.1.2.5.5'!B30/'Quadro A.1.2.5.1'!B30*100-100</f>
        <v>1.6971353701874818</v>
      </c>
      <c r="C30" s="23">
        <f>+'Quadro A.1.2.5.5'!C30/'Quadro A.1.2.5.1'!C30*100-100</f>
        <v>2.0742524390628319</v>
      </c>
      <c r="D30" s="23">
        <f>+'Quadro A.1.2.5.5'!D30/'Quadro A.1.2.5.1'!D30*100-100</f>
        <v>2.9404550650946106</v>
      </c>
      <c r="E30" s="23">
        <f>+'Quadro A.1.2.5.5'!E30/'Quadro A.1.2.5.1'!E30*100-100</f>
        <v>0.19509079973813925</v>
      </c>
      <c r="F30" s="23">
        <f>+'Quadro A.1.2.5.5'!F30/'Quadro A.1.2.5.1'!F30*100-100</f>
        <v>11.8895131400091</v>
      </c>
      <c r="G30" s="23">
        <f>+'Quadro A.1.2.5.5'!G30/'Quadro A.1.2.5.1'!G30*100-100</f>
        <v>11.488991831410971</v>
      </c>
      <c r="H30" s="23">
        <f>+'Quadro A.1.2.5.5'!I30/'Quadro A.1.2.5.1'!I30*100-100</f>
        <v>17.645462820333279</v>
      </c>
      <c r="I30" s="23">
        <f>+'Quadro A.1.2.5.5'!J30/'Quadro A.1.2.5.1'!J30*100-100</f>
        <v>3.3295770001489586</v>
      </c>
      <c r="J30" s="23">
        <f>+'Quadro A.1.2.5.5'!K30/'Quadro A.1.2.5.1'!K30*100-100</f>
        <v>8.4056268505942313</v>
      </c>
      <c r="K30" s="23">
        <f>+'Quadro A.1.2.5.5'!L30/'Quadro A.1.2.5.1'!L30*100-100</f>
        <v>8.1022099987492027</v>
      </c>
      <c r="L30" s="23">
        <f>+'Quadro A.1.2.5.5'!N30/'Quadro A.1.2.5.1'!N30*100-100</f>
        <v>3.5063454485457157</v>
      </c>
    </row>
    <row r="31" spans="1:13" ht="15" customHeight="1">
      <c r="A31" s="1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3" ht="15" customHeight="1">
      <c r="A32" s="1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 customHeight="1">
      <c r="A33" s="1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53" spans="2:12">
      <c r="B53" s="25"/>
    </row>
    <row r="54" spans="2:12">
      <c r="B54" s="25"/>
    </row>
    <row r="56" spans="2:1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>
      <c r="B72" s="25"/>
    </row>
    <row r="73" spans="2:12">
      <c r="B73" s="25"/>
    </row>
    <row r="74" spans="2:12">
      <c r="B74" s="25"/>
    </row>
    <row r="75" spans="2:12">
      <c r="B75" s="20"/>
    </row>
    <row r="76" spans="2:12">
      <c r="B76" s="20"/>
    </row>
    <row r="77" spans="2:12">
      <c r="B77" s="70"/>
    </row>
    <row r="78" spans="2:12">
      <c r="B78" s="25"/>
    </row>
  </sheetData>
  <mergeCells count="1">
    <mergeCell ref="A7:A8"/>
  </mergeCells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L42"/>
  <sheetViews>
    <sheetView showGridLines="0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L18" sqref="L18"/>
    </sheetView>
  </sheetViews>
  <sheetFormatPr defaultColWidth="9.28515625" defaultRowHeight="11.25"/>
  <cols>
    <col min="1" max="1" width="11.5703125" style="7" customWidth="1"/>
    <col min="2" max="12" width="14.7109375" style="7" customWidth="1"/>
    <col min="13" max="13" width="13.28515625" style="7" customWidth="1"/>
    <col min="14" max="16384" width="9.28515625" style="7"/>
  </cols>
  <sheetData>
    <row r="1" spans="1:12" ht="12.4" customHeight="1">
      <c r="A1" s="69" t="s">
        <v>115</v>
      </c>
      <c r="B1" s="8"/>
      <c r="C1" s="8"/>
      <c r="D1" s="8"/>
      <c r="E1" s="9"/>
    </row>
    <row r="2" spans="1:12" s="11" customFormat="1" ht="12.4" customHeight="1">
      <c r="A2" s="8" t="s">
        <v>39</v>
      </c>
      <c r="B2" s="8"/>
      <c r="C2" s="8"/>
      <c r="D2" s="8"/>
      <c r="E2" s="10"/>
    </row>
    <row r="3" spans="1:12" ht="6" customHeight="1">
      <c r="A3" s="12"/>
      <c r="B3" s="12"/>
      <c r="C3" s="12"/>
      <c r="D3" s="12"/>
    </row>
    <row r="4" spans="1:12" s="9" customFormat="1" ht="12.4" customHeight="1">
      <c r="A4" s="13" t="s">
        <v>5</v>
      </c>
      <c r="B4" s="13"/>
      <c r="C4" s="13"/>
      <c r="D4" s="13"/>
      <c r="E4" s="13"/>
    </row>
    <row r="5" spans="1:12" s="9" customFormat="1" ht="6" customHeight="1" thickBot="1">
      <c r="A5" s="14"/>
      <c r="B5" s="14"/>
      <c r="C5" s="14"/>
      <c r="D5" s="22"/>
      <c r="E5" s="22"/>
    </row>
    <row r="6" spans="1:12" ht="45.75" customHeight="1">
      <c r="A6" s="15" t="s">
        <v>2</v>
      </c>
      <c r="B6" s="15" t="s">
        <v>8</v>
      </c>
      <c r="C6" s="15" t="s">
        <v>9</v>
      </c>
      <c r="D6" s="15" t="s">
        <v>0</v>
      </c>
      <c r="E6" s="15" t="s">
        <v>1</v>
      </c>
      <c r="F6" s="15" t="s">
        <v>10</v>
      </c>
      <c r="G6" s="15" t="s">
        <v>11</v>
      </c>
      <c r="H6" s="15" t="s">
        <v>104</v>
      </c>
      <c r="I6" s="15" t="s">
        <v>13</v>
      </c>
      <c r="J6" s="15" t="s">
        <v>14</v>
      </c>
      <c r="K6" s="15" t="s">
        <v>15</v>
      </c>
      <c r="L6" s="15" t="s">
        <v>17</v>
      </c>
    </row>
    <row r="7" spans="1:12" ht="45.75" thickBot="1">
      <c r="A7" s="60" t="s">
        <v>3</v>
      </c>
      <c r="B7" s="16" t="s">
        <v>18</v>
      </c>
      <c r="C7" s="16" t="s">
        <v>19</v>
      </c>
      <c r="D7" s="16" t="s">
        <v>20</v>
      </c>
      <c r="E7" s="16" t="s">
        <v>36</v>
      </c>
      <c r="F7" s="16" t="s">
        <v>22</v>
      </c>
      <c r="G7" s="16" t="s">
        <v>23</v>
      </c>
      <c r="H7" s="16" t="s">
        <v>25</v>
      </c>
      <c r="I7" s="16" t="s">
        <v>26</v>
      </c>
      <c r="J7" s="16" t="s">
        <v>27</v>
      </c>
      <c r="K7" s="16" t="s">
        <v>28</v>
      </c>
      <c r="L7" s="16" t="s">
        <v>30</v>
      </c>
    </row>
    <row r="8" spans="1:12" ht="15" customHeight="1">
      <c r="A8" s="60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</row>
    <row r="9" spans="1:12" s="9" customFormat="1" ht="15" customHeight="1">
      <c r="A9" s="17">
        <v>1996</v>
      </c>
      <c r="B9" s="23">
        <f>+'Quadro A.1.2.5.1'!B10/'Quadro A.1.2.5.5'!B9*100-100</f>
        <v>3.120927415297075</v>
      </c>
      <c r="C9" s="23">
        <f>+'Quadro A.1.2.5.1'!C10/'Quadro A.1.2.5.5'!C9*100-100</f>
        <v>2.8150705360398405</v>
      </c>
      <c r="D9" s="23">
        <f>+'Quadro A.1.2.5.1'!D10/'Quadro A.1.2.5.5'!D9*100-100</f>
        <v>2.8938320191824545</v>
      </c>
      <c r="E9" s="23">
        <f>+'Quadro A.1.2.5.1'!E10/'Quadro A.1.2.5.5'!E9*100-100</f>
        <v>4.254196228099616</v>
      </c>
      <c r="F9" s="23">
        <f>+'Quadro A.1.2.5.1'!F10/'Quadro A.1.2.5.5'!F9*100-100</f>
        <v>2.8733388932491692</v>
      </c>
      <c r="G9" s="23">
        <f>+'Quadro A.1.2.5.1'!G10/'Quadro A.1.2.5.5'!G9*100-100</f>
        <v>3.0995092043955879</v>
      </c>
      <c r="H9" s="23">
        <f>+'Quadro A.1.2.5.1'!I10/'Quadro A.1.2.5.5'!I9*100-100</f>
        <v>4.6113188088178703</v>
      </c>
      <c r="I9" s="23">
        <f>+'Quadro A.1.2.5.1'!J10/'Quadro A.1.2.5.5'!J9*100-100</f>
        <v>3.0644033828410358</v>
      </c>
      <c r="J9" s="23">
        <f>+'Quadro A.1.2.5.1'!K10/'Quadro A.1.2.5.5'!K9*100-100</f>
        <v>-1.0848761052375266</v>
      </c>
      <c r="K9" s="23">
        <f>+'Quadro A.1.2.5.1'!L10/'Quadro A.1.2.5.5'!L9*100-100</f>
        <v>1.6870048082953986</v>
      </c>
      <c r="L9" s="23">
        <f>+'Quadro A.1.2.5.1'!N10/'Quadro A.1.2.5.5'!N9*100-100</f>
        <v>2.3909850658402547</v>
      </c>
    </row>
    <row r="10" spans="1:12" s="9" customFormat="1" ht="15" customHeight="1">
      <c r="A10" s="17">
        <v>1997</v>
      </c>
      <c r="B10" s="23">
        <f>+'Quadro A.1.2.5.1'!B11/'Quadro A.1.2.5.5'!B10*100-100</f>
        <v>3.5415481062232175</v>
      </c>
      <c r="C10" s="23">
        <f>+'Quadro A.1.2.5.1'!C11/'Quadro A.1.2.5.5'!C10*100-100</f>
        <v>3.0509444785583355</v>
      </c>
      <c r="D10" s="23">
        <f>+'Quadro A.1.2.5.1'!D11/'Quadro A.1.2.5.5'!D10*100-100</f>
        <v>0.78226036374888963</v>
      </c>
      <c r="E10" s="23">
        <f>+'Quadro A.1.2.5.1'!E11/'Quadro A.1.2.5.5'!E10*100-100</f>
        <v>5.5800931521257269</v>
      </c>
      <c r="F10" s="23">
        <f>+'Quadro A.1.2.5.1'!F11/'Quadro A.1.2.5.5'!F10*100-100</f>
        <v>3.774325976350994</v>
      </c>
      <c r="G10" s="23">
        <f>+'Quadro A.1.2.5.1'!G11/'Quadro A.1.2.5.5'!G10*100-100</f>
        <v>3.6701752004079964</v>
      </c>
      <c r="H10" s="23">
        <f>+'Quadro A.1.2.5.1'!I11/'Quadro A.1.2.5.5'!I10*100-100</f>
        <v>16.809012466855151</v>
      </c>
      <c r="I10" s="23">
        <f>+'Quadro A.1.2.5.1'!J11/'Quadro A.1.2.5.5'!J10*100-100</f>
        <v>3.598622337506356</v>
      </c>
      <c r="J10" s="23">
        <f>+'Quadro A.1.2.5.1'!K11/'Quadro A.1.2.5.5'!K10*100-100</f>
        <v>3.282853381530586</v>
      </c>
      <c r="K10" s="23">
        <f>+'Quadro A.1.2.5.1'!L11/'Quadro A.1.2.5.5'!L10*100-100</f>
        <v>2.5515786986396023</v>
      </c>
      <c r="L10" s="23">
        <f>+'Quadro A.1.2.5.1'!N11/'Quadro A.1.2.5.5'!N10*100-100</f>
        <v>3.885208419051196</v>
      </c>
    </row>
    <row r="11" spans="1:12" s="9" customFormat="1" ht="15" customHeight="1">
      <c r="A11" s="17">
        <v>1998</v>
      </c>
      <c r="B11" s="23">
        <f>+'Quadro A.1.2.5.1'!B12/'Quadro A.1.2.5.5'!B11*100-100</f>
        <v>2.6191139462989383</v>
      </c>
      <c r="C11" s="23">
        <f>+'Quadro A.1.2.5.1'!C12/'Quadro A.1.2.5.5'!C11*100-100</f>
        <v>2.4311083125121371</v>
      </c>
      <c r="D11" s="23">
        <f>+'Quadro A.1.2.5.1'!D12/'Quadro A.1.2.5.5'!D11*100-100</f>
        <v>2.2129332923986169</v>
      </c>
      <c r="E11" s="23">
        <f>+'Quadro A.1.2.5.1'!E12/'Quadro A.1.2.5.5'!E11*100-100</f>
        <v>3.3081389099848195</v>
      </c>
      <c r="F11" s="23">
        <f>+'Quadro A.1.2.5.1'!F12/'Quadro A.1.2.5.5'!F11*100-100</f>
        <v>2.4233615526727021</v>
      </c>
      <c r="G11" s="23">
        <f>+'Quadro A.1.2.5.1'!G12/'Quadro A.1.2.5.5'!G11*100-100</f>
        <v>2.4493475211185114</v>
      </c>
      <c r="H11" s="23">
        <f>+'Quadro A.1.2.5.1'!I12/'Quadro A.1.2.5.5'!I11*100-100</f>
        <v>0.19022404164903151</v>
      </c>
      <c r="I11" s="23">
        <f>+'Quadro A.1.2.5.1'!J12/'Quadro A.1.2.5.5'!J11*100-100</f>
        <v>2.5682663153163645</v>
      </c>
      <c r="J11" s="23">
        <f>+'Quadro A.1.2.5.1'!K12/'Quadro A.1.2.5.5'!K11*100-100</f>
        <v>1.5421586237075928</v>
      </c>
      <c r="K11" s="23">
        <f>+'Quadro A.1.2.5.1'!L12/'Quadro A.1.2.5.5'!L11*100-100</f>
        <v>-1.4459591014716722</v>
      </c>
      <c r="L11" s="23">
        <f>+'Quadro A.1.2.5.1'!N12/'Quadro A.1.2.5.5'!N11*100-100</f>
        <v>3.8250340132045579</v>
      </c>
    </row>
    <row r="12" spans="1:12" s="9" customFormat="1" ht="15" customHeight="1">
      <c r="A12" s="17">
        <v>1999</v>
      </c>
      <c r="B12" s="23">
        <f>+'Quadro A.1.2.5.1'!B13/'Quadro A.1.2.5.5'!B12*100-100</f>
        <v>2.9920516470712357</v>
      </c>
      <c r="C12" s="23">
        <f>+'Quadro A.1.2.5.1'!C13/'Quadro A.1.2.5.5'!C12*100-100</f>
        <v>2.4140459010989446</v>
      </c>
      <c r="D12" s="23">
        <f>+'Quadro A.1.2.5.1'!D13/'Quadro A.1.2.5.5'!D12*100-100</f>
        <v>4.1545310724704336</v>
      </c>
      <c r="E12" s="23">
        <f>+'Quadro A.1.2.5.1'!E13/'Quadro A.1.2.5.5'!E12*100-100</f>
        <v>4.9250749143804313</v>
      </c>
      <c r="F12" s="23">
        <f>+'Quadro A.1.2.5.1'!F13/'Quadro A.1.2.5.5'!F12*100-100</f>
        <v>1.918894029779338</v>
      </c>
      <c r="G12" s="23">
        <f>+'Quadro A.1.2.5.1'!G13/'Quadro A.1.2.5.5'!G12*100-100</f>
        <v>2.1620869084098615</v>
      </c>
      <c r="H12" s="23">
        <f>+'Quadro A.1.2.5.1'!I13/'Quadro A.1.2.5.5'!I12*100-100</f>
        <v>-6.2658858281239276</v>
      </c>
      <c r="I12" s="23">
        <f>+'Quadro A.1.2.5.1'!J13/'Quadro A.1.2.5.5'!J12*100-100</f>
        <v>2.7075715618719869</v>
      </c>
      <c r="J12" s="23">
        <f>+'Quadro A.1.2.5.1'!K13/'Quadro A.1.2.5.5'!K12*100-100</f>
        <v>0.30345346594000944</v>
      </c>
      <c r="K12" s="23">
        <f>+'Quadro A.1.2.5.1'!L13/'Quadro A.1.2.5.5'!L12*100-100</f>
        <v>-0.73161810991710752</v>
      </c>
      <c r="L12" s="23">
        <f>+'Quadro A.1.2.5.1'!N13/'Quadro A.1.2.5.5'!N12*100-100</f>
        <v>3.370526738139489</v>
      </c>
    </row>
    <row r="13" spans="1:12" s="9" customFormat="1" ht="15" customHeight="1">
      <c r="A13" s="17">
        <v>2000</v>
      </c>
      <c r="B13" s="23">
        <f>+'Quadro A.1.2.5.1'!B14/'Quadro A.1.2.5.5'!B13*100-100</f>
        <v>4.5576942410877876</v>
      </c>
      <c r="C13" s="23">
        <f>+'Quadro A.1.2.5.1'!C14/'Quadro A.1.2.5.5'!C13*100-100</f>
        <v>3.5201199998257522</v>
      </c>
      <c r="D13" s="23">
        <f>+'Quadro A.1.2.5.1'!D14/'Quadro A.1.2.5.5'!D13*100-100</f>
        <v>9.2871826713036114</v>
      </c>
      <c r="E13" s="23">
        <f>+'Quadro A.1.2.5.1'!E14/'Quadro A.1.2.5.5'!E13*100-100</f>
        <v>7.7024936265413118</v>
      </c>
      <c r="F13" s="23">
        <f>+'Quadro A.1.2.5.1'!F14/'Quadro A.1.2.5.5'!F13*100-100</f>
        <v>4.7318862413041671</v>
      </c>
      <c r="G13" s="23">
        <f>+'Quadro A.1.2.5.1'!G14/'Quadro A.1.2.5.5'!G13*100-100</f>
        <v>4.7209360290984677</v>
      </c>
      <c r="H13" s="23">
        <f>+'Quadro A.1.2.5.1'!I14/'Quadro A.1.2.5.5'!I13*100-100</f>
        <v>8.613103539881763</v>
      </c>
      <c r="I13" s="23">
        <f>+'Quadro A.1.2.5.1'!J14/'Quadro A.1.2.5.5'!J13*100-100</f>
        <v>4.6027799005556034</v>
      </c>
      <c r="J13" s="23">
        <f>+'Quadro A.1.2.5.1'!K14/'Quadro A.1.2.5.5'!K13*100-100</f>
        <v>5.4873520372471773</v>
      </c>
      <c r="K13" s="23">
        <f>+'Quadro A.1.2.5.1'!L14/'Quadro A.1.2.5.5'!L13*100-100</f>
        <v>8.4144720537951514</v>
      </c>
      <c r="L13" s="23">
        <f>+'Quadro A.1.2.5.1'!N14/'Quadro A.1.2.5.5'!N13*100-100</f>
        <v>3.4202696341530014</v>
      </c>
    </row>
    <row r="14" spans="1:12" s="9" customFormat="1" ht="15" customHeight="1">
      <c r="A14" s="17">
        <v>2001</v>
      </c>
      <c r="B14" s="23">
        <f>+'Quadro A.1.2.5.1'!B15/'Quadro A.1.2.5.5'!B14*100-100</f>
        <v>3.8229806818148546</v>
      </c>
      <c r="C14" s="23">
        <f>+'Quadro A.1.2.5.1'!C15/'Quadro A.1.2.5.5'!C14*100-100</f>
        <v>3.707264942984196</v>
      </c>
      <c r="D14" s="23">
        <f>+'Quadro A.1.2.5.1'!D15/'Quadro A.1.2.5.5'!D14*100-100</f>
        <v>5.4981421353815563</v>
      </c>
      <c r="E14" s="23">
        <f>+'Quadro A.1.2.5.1'!E15/'Quadro A.1.2.5.5'!E14*100-100</f>
        <v>4.0486433235636525</v>
      </c>
      <c r="F14" s="23">
        <f>+'Quadro A.1.2.5.1'!F15/'Quadro A.1.2.5.5'!F14*100-100</f>
        <v>1.7977846059823719</v>
      </c>
      <c r="G14" s="23">
        <f>+'Quadro A.1.2.5.1'!G15/'Quadro A.1.2.5.5'!G14*100-100</f>
        <v>2.3896688692476573</v>
      </c>
      <c r="H14" s="23">
        <f>+'Quadro A.1.2.5.1'!I15/'Quadro A.1.2.5.5'!I14*100-100</f>
        <v>-2.6023670674317145</v>
      </c>
      <c r="I14" s="23">
        <f>+'Quadro A.1.2.5.1'!J15/'Quadro A.1.2.5.5'!J14*100-100</f>
        <v>3.2979741082655778</v>
      </c>
      <c r="J14" s="23">
        <f>+'Quadro A.1.2.5.1'!K15/'Quadro A.1.2.5.5'!K14*100-100</f>
        <v>0.64259592566011747</v>
      </c>
      <c r="K14" s="23">
        <f>+'Quadro A.1.2.5.1'!L15/'Quadro A.1.2.5.5'!L14*100-100</f>
        <v>0.29626151932500022</v>
      </c>
      <c r="L14" s="23">
        <f>+'Quadro A.1.2.5.1'!N15/'Quadro A.1.2.5.5'!N14*100-100</f>
        <v>3.7159828117859064</v>
      </c>
    </row>
    <row r="15" spans="1:12" s="9" customFormat="1" ht="15" customHeight="1">
      <c r="A15" s="17">
        <v>2002</v>
      </c>
      <c r="B15" s="23">
        <f>+'Quadro A.1.2.5.1'!B16/'Quadro A.1.2.5.5'!B15*100-100</f>
        <v>3.5579104872098384</v>
      </c>
      <c r="C15" s="23">
        <f>+'Quadro A.1.2.5.1'!C16/'Quadro A.1.2.5.5'!C15*100-100</f>
        <v>3.5378059015395564</v>
      </c>
      <c r="D15" s="23">
        <f>+'Quadro A.1.2.5.1'!D16/'Quadro A.1.2.5.5'!D15*100-100</f>
        <v>0.37275758136188131</v>
      </c>
      <c r="E15" s="23">
        <f>+'Quadro A.1.2.5.1'!E16/'Quadro A.1.2.5.5'!E15*100-100</f>
        <v>3.9059382524811497</v>
      </c>
      <c r="F15" s="23">
        <f>+'Quadro A.1.2.5.1'!F16/'Quadro A.1.2.5.5'!F15*100-100</f>
        <v>2.5497754582581393</v>
      </c>
      <c r="G15" s="23">
        <f>+'Quadro A.1.2.5.1'!G16/'Quadro A.1.2.5.5'!G15*100-100</f>
        <v>2.6285111456234063</v>
      </c>
      <c r="H15" s="23">
        <f>+'Quadro A.1.2.5.1'!I16/'Quadro A.1.2.5.5'!I15*100-100</f>
        <v>4.9486833330622488</v>
      </c>
      <c r="I15" s="23">
        <f>+'Quadro A.1.2.5.1'!J16/'Quadro A.1.2.5.5'!J15*100-100</f>
        <v>3.3146646171811511</v>
      </c>
      <c r="J15" s="23">
        <f>+'Quadro A.1.2.5.1'!K16/'Quadro A.1.2.5.5'!K15*100-100</f>
        <v>-5.1750372239851572E-2</v>
      </c>
      <c r="K15" s="23">
        <f>+'Quadro A.1.2.5.1'!L16/'Quadro A.1.2.5.5'!L15*100-100</f>
        <v>-1.5786226138440895</v>
      </c>
      <c r="L15" s="23">
        <f>+'Quadro A.1.2.5.1'!N16/'Quadro A.1.2.5.5'!N15*100-100</f>
        <v>4.1897810502793789</v>
      </c>
    </row>
    <row r="16" spans="1:12" s="9" customFormat="1" ht="15" customHeight="1">
      <c r="A16" s="17">
        <v>2003</v>
      </c>
      <c r="B16" s="23">
        <f>+'Quadro A.1.2.5.1'!B17/'Quadro A.1.2.5.5'!B16*100-100</f>
        <v>3.5577032702673819</v>
      </c>
      <c r="C16" s="23">
        <f>+'Quadro A.1.2.5.1'!C17/'Quadro A.1.2.5.5'!C16*100-100</f>
        <v>3.572970584881034</v>
      </c>
      <c r="D16" s="23">
        <f>+'Quadro A.1.2.5.1'!D17/'Quadro A.1.2.5.5'!D16*100-100</f>
        <v>3.6952029199472491</v>
      </c>
      <c r="E16" s="23">
        <f>+'Quadro A.1.2.5.1'!E17/'Quadro A.1.2.5.5'!E16*100-100</f>
        <v>3.4994566002079779</v>
      </c>
      <c r="F16" s="23">
        <f>+'Quadro A.1.2.5.1'!F17/'Quadro A.1.2.5.5'!F16*100-100</f>
        <v>1.5751827843987627</v>
      </c>
      <c r="G16" s="23">
        <f>+'Quadro A.1.2.5.1'!G17/'Quadro A.1.2.5.5'!G16*100-100</f>
        <v>1.5861269708262569</v>
      </c>
      <c r="H16" s="23">
        <f>+'Quadro A.1.2.5.1'!I17/'Quadro A.1.2.5.5'!I16*100-100</f>
        <v>1.9039029514955814</v>
      </c>
      <c r="I16" s="23">
        <f>+'Quadro A.1.2.5.1'!J17/'Quadro A.1.2.5.5'!J16*100-100</f>
        <v>3.1204801650035279</v>
      </c>
      <c r="J16" s="23">
        <f>+'Quadro A.1.2.5.1'!K17/'Quadro A.1.2.5.5'!K16*100-100</f>
        <v>-1.6164543435062342</v>
      </c>
      <c r="K16" s="23">
        <f>+'Quadro A.1.2.5.1'!L17/'Quadro A.1.2.5.5'!L16*100-100</f>
        <v>-1.5834984641798826</v>
      </c>
      <c r="L16" s="23">
        <f>+'Quadro A.1.2.5.1'!N17/'Quadro A.1.2.5.5'!N16*100-100</f>
        <v>3.4271532695631493</v>
      </c>
    </row>
    <row r="17" spans="1:12" s="9" customFormat="1" ht="15" customHeight="1">
      <c r="A17" s="17">
        <v>2004</v>
      </c>
      <c r="B17" s="23">
        <f>+'Quadro A.1.2.5.1'!B18/'Quadro A.1.2.5.5'!B17*100-100</f>
        <v>2.4814755341058543</v>
      </c>
      <c r="C17" s="23">
        <f>+'Quadro A.1.2.5.1'!C18/'Quadro A.1.2.5.5'!C17*100-100</f>
        <v>2.3236038545460929</v>
      </c>
      <c r="D17" s="23">
        <f>+'Quadro A.1.2.5.1'!D18/'Quadro A.1.2.5.5'!D17*100-100</f>
        <v>1.6774322239235744</v>
      </c>
      <c r="E17" s="23">
        <f>+'Quadro A.1.2.5.1'!E18/'Quadro A.1.2.5.5'!E17*100-100</f>
        <v>3.0314978919297317</v>
      </c>
      <c r="F17" s="23">
        <f>+'Quadro A.1.2.5.1'!F18/'Quadro A.1.2.5.5'!F17*100-100</f>
        <v>2.33974811580606</v>
      </c>
      <c r="G17" s="23">
        <f>+'Quadro A.1.2.5.1'!G18/'Quadro A.1.2.5.5'!G17*100-100</f>
        <v>2.561999112559505</v>
      </c>
      <c r="H17" s="23">
        <f>+'Quadro A.1.2.5.1'!I18/'Quadro A.1.2.5.5'!I17*100-100</f>
        <v>5.2858928061872064</v>
      </c>
      <c r="I17" s="23">
        <f>+'Quadro A.1.2.5.1'!J18/'Quadro A.1.2.5.5'!J17*100-100</f>
        <v>2.4501397895896559</v>
      </c>
      <c r="J17" s="23">
        <f>+'Quadro A.1.2.5.1'!K18/'Quadro A.1.2.5.5'!K17*100-100</f>
        <v>1.8252826822173347</v>
      </c>
      <c r="K17" s="23">
        <f>+'Quadro A.1.2.5.1'!L18/'Quadro A.1.2.5.5'!L17*100-100</f>
        <v>2.1041014173822248</v>
      </c>
      <c r="L17" s="23">
        <f>+'Quadro A.1.2.5.1'!N18/'Quadro A.1.2.5.5'!N17*100-100</f>
        <v>2.3996145940359526</v>
      </c>
    </row>
    <row r="18" spans="1:12" s="9" customFormat="1" ht="15" customHeight="1">
      <c r="A18" s="17">
        <v>2005</v>
      </c>
      <c r="B18" s="23">
        <f>+'Quadro A.1.2.5.1'!B19/'Quadro A.1.2.5.5'!B18*100-100</f>
        <v>3.8984710262770506</v>
      </c>
      <c r="C18" s="23">
        <f>+'Quadro A.1.2.5.1'!C19/'Quadro A.1.2.5.5'!C18*100-100</f>
        <v>3.9211289172136503</v>
      </c>
      <c r="D18" s="23">
        <f>+'Quadro A.1.2.5.1'!D19/'Quadro A.1.2.5.5'!D18*100-100</f>
        <v>0.84994849533465811</v>
      </c>
      <c r="E18" s="23">
        <f>+'Quadro A.1.2.5.1'!E19/'Quadro A.1.2.5.5'!E18*100-100</f>
        <v>4.085690668108839</v>
      </c>
      <c r="F18" s="23">
        <f>+'Quadro A.1.2.5.1'!F19/'Quadro A.1.2.5.5'!F18*100-100</f>
        <v>2.5488441236117865</v>
      </c>
      <c r="G18" s="23">
        <f>+'Quadro A.1.2.5.1'!G19/'Quadro A.1.2.5.5'!G18*100-100</f>
        <v>2.7050489225367613</v>
      </c>
      <c r="H18" s="23">
        <f>+'Quadro A.1.2.5.1'!I19/'Quadro A.1.2.5.5'!I18*100-100</f>
        <v>8.5306552274170429</v>
      </c>
      <c r="I18" s="23">
        <f>+'Quadro A.1.2.5.1'!J19/'Quadro A.1.2.5.5'!J18*100-100</f>
        <v>3.6056651637354804</v>
      </c>
      <c r="J18" s="23">
        <f>+'Quadro A.1.2.5.1'!K19/'Quadro A.1.2.5.5'!K18*100-100</f>
        <v>1.6612047104693772</v>
      </c>
      <c r="K18" s="23">
        <f>+'Quadro A.1.2.5.1'!L19/'Quadro A.1.2.5.5'!L18*100-100</f>
        <v>2.8767810206941107</v>
      </c>
      <c r="L18" s="23">
        <f>+'Quadro A.1.2.5.1'!N19/'Quadro A.1.2.5.5'!N18*100-100</f>
        <v>3.3329034332066527</v>
      </c>
    </row>
    <row r="19" spans="1:12" s="9" customFormat="1" ht="15" customHeight="1">
      <c r="A19" s="17">
        <v>2006</v>
      </c>
      <c r="B19" s="23">
        <f>+'Quadro A.1.2.5.1'!B20/'Quadro A.1.2.5.5'!B19*100-100</f>
        <v>3.1180745401064485</v>
      </c>
      <c r="C19" s="23">
        <f>+'Quadro A.1.2.5.1'!C20/'Quadro A.1.2.5.5'!C19*100-100</f>
        <v>3.5601306187575545</v>
      </c>
      <c r="D19" s="23">
        <f>+'Quadro A.1.2.5.1'!D20/'Quadro A.1.2.5.5'!D19*100-100</f>
        <v>1.715911704881151</v>
      </c>
      <c r="E19" s="23">
        <f>+'Quadro A.1.2.5.1'!E20/'Quadro A.1.2.5.5'!E19*100-100</f>
        <v>1.8886345129195377</v>
      </c>
      <c r="F19" s="23">
        <f>+'Quadro A.1.2.5.1'!F20/'Quadro A.1.2.5.5'!F19*100-100</f>
        <v>2.8688683532577244</v>
      </c>
      <c r="G19" s="23">
        <f>+'Quadro A.1.2.5.1'!G20/'Quadro A.1.2.5.5'!G19*100-100</f>
        <v>2.948341999878707</v>
      </c>
      <c r="H19" s="23">
        <f>+'Quadro A.1.2.5.1'!I20/'Quadro A.1.2.5.5'!I19*100-100</f>
        <v>8.9082201745877825</v>
      </c>
      <c r="I19" s="23">
        <f>+'Quadro A.1.2.5.1'!J20/'Quadro A.1.2.5.5'!J19*100-100</f>
        <v>3.0649910482168536</v>
      </c>
      <c r="J19" s="23">
        <f>+'Quadro A.1.2.5.1'!K20/'Quadro A.1.2.5.5'!K19*100-100</f>
        <v>4.3981564649290874</v>
      </c>
      <c r="K19" s="23">
        <f>+'Quadro A.1.2.5.1'!L20/'Quadro A.1.2.5.5'!L19*100-100</f>
        <v>3.8037796083181661</v>
      </c>
      <c r="L19" s="23">
        <f>+'Quadro A.1.2.5.1'!N20/'Quadro A.1.2.5.5'!N19*100-100</f>
        <v>3.1845430611137999</v>
      </c>
    </row>
    <row r="20" spans="1:12" s="9" customFormat="1" ht="15" customHeight="1">
      <c r="A20" s="17">
        <v>2007</v>
      </c>
      <c r="B20" s="23">
        <f>+'Quadro A.1.2.5.1'!B21/'Quadro A.1.2.5.5'!B20*100-100</f>
        <v>2.8245011008174714</v>
      </c>
      <c r="C20" s="23">
        <f>+'Quadro A.1.2.5.1'!C21/'Quadro A.1.2.5.5'!C20*100-100</f>
        <v>3.3165584170735229</v>
      </c>
      <c r="D20" s="23">
        <f>+'Quadro A.1.2.5.1'!D21/'Quadro A.1.2.5.5'!D20*100-100</f>
        <v>3.1798141828779194</v>
      </c>
      <c r="E20" s="23">
        <f>+'Quadro A.1.2.5.1'!E21/'Quadro A.1.2.5.5'!E20*100-100</f>
        <v>1.2417314880418786</v>
      </c>
      <c r="F20" s="23">
        <f>+'Quadro A.1.2.5.1'!F21/'Quadro A.1.2.5.5'!F20*100-100</f>
        <v>2.1962306421598754</v>
      </c>
      <c r="G20" s="23">
        <f>+'Quadro A.1.2.5.1'!G21/'Quadro A.1.2.5.5'!G20*100-100</f>
        <v>2.2818232607508548</v>
      </c>
      <c r="H20" s="23">
        <f>+'Quadro A.1.2.5.1'!I21/'Quadro A.1.2.5.5'!I20*100-100</f>
        <v>1.4490464393196305</v>
      </c>
      <c r="I20" s="23">
        <f>+'Quadro A.1.2.5.1'!J21/'Quadro A.1.2.5.5'!J20*100-100</f>
        <v>2.6889186496304092</v>
      </c>
      <c r="J20" s="23">
        <f>+'Quadro A.1.2.5.1'!K21/'Quadro A.1.2.5.5'!K20*100-100</f>
        <v>1.9619273157846777</v>
      </c>
      <c r="K20" s="23">
        <f>+'Quadro A.1.2.5.1'!L21/'Quadro A.1.2.5.5'!L20*100-100</f>
        <v>1.4018985774193879</v>
      </c>
      <c r="L20" s="23">
        <f>+'Quadro A.1.2.5.1'!N21/'Quadro A.1.2.5.5'!N20*100-100</f>
        <v>2.9663455377499304</v>
      </c>
    </row>
    <row r="21" spans="1:12" s="9" customFormat="1" ht="15" customHeight="1">
      <c r="A21" s="17">
        <v>2008</v>
      </c>
      <c r="B21" s="23">
        <f>+'Quadro A.1.2.5.1'!B22/'Quadro A.1.2.5.5'!B21*100-100</f>
        <v>2.5575530560806925</v>
      </c>
      <c r="C21" s="23">
        <f>+'Quadro A.1.2.5.1'!C22/'Quadro A.1.2.5.5'!C21*100-100</f>
        <v>2.6515617585677376</v>
      </c>
      <c r="D21" s="23">
        <f>+'Quadro A.1.2.5.1'!D22/'Quadro A.1.2.5.5'!D21*100-100</f>
        <v>2.9487135488181337</v>
      </c>
      <c r="E21" s="23">
        <f>+'Quadro A.1.2.5.1'!E22/'Quadro A.1.2.5.5'!E21*100-100</f>
        <v>2.2168374167279552</v>
      </c>
      <c r="F21" s="23">
        <f>+'Quadro A.1.2.5.1'!F22/'Quadro A.1.2.5.5'!F21*100-100</f>
        <v>3.3177169308541039</v>
      </c>
      <c r="G21" s="23">
        <f>+'Quadro A.1.2.5.1'!G22/'Quadro A.1.2.5.5'!G21*100-100</f>
        <v>3.1790338054670002</v>
      </c>
      <c r="H21" s="23">
        <f>+'Quadro A.1.2.5.1'!I22/'Quadro A.1.2.5.5'!I21*100-100</f>
        <v>5.447858070099528</v>
      </c>
      <c r="I21" s="23">
        <f>+'Quadro A.1.2.5.1'!J22/'Quadro A.1.2.5.5'!J21*100-100</f>
        <v>2.7202188491442598</v>
      </c>
      <c r="J21" s="23">
        <f>+'Quadro A.1.2.5.1'!K22/'Quadro A.1.2.5.5'!K21*100-100</f>
        <v>2.6450841891190606</v>
      </c>
      <c r="K21" s="23">
        <f>+'Quadro A.1.2.5.1'!L22/'Quadro A.1.2.5.5'!L21*100-100</f>
        <v>5.1491953720555443</v>
      </c>
      <c r="L21" s="23">
        <f>+'Quadro A.1.2.5.1'!N22/'Quadro A.1.2.5.5'!N21*100-100</f>
        <v>1.7377243554648913</v>
      </c>
    </row>
    <row r="22" spans="1:12" s="9" customFormat="1" ht="15" customHeight="1">
      <c r="A22" s="17">
        <v>2009</v>
      </c>
      <c r="B22" s="23">
        <f>+'Quadro A.1.2.5.1'!B23/'Quadro A.1.2.5.5'!B22*100-100</f>
        <v>-0.83008686379470475</v>
      </c>
      <c r="C22" s="23">
        <f>+'Quadro A.1.2.5.1'!C23/'Quadro A.1.2.5.5'!C22*100-100</f>
        <v>-2.0445330143731724</v>
      </c>
      <c r="D22" s="23">
        <f>+'Quadro A.1.2.5.1'!D23/'Quadro A.1.2.5.5'!D22*100-100</f>
        <v>-1.035313867518596</v>
      </c>
      <c r="E22" s="23">
        <f>+'Quadro A.1.2.5.1'!E23/'Quadro A.1.2.5.5'!E22*100-100</f>
        <v>2.9572136731257075</v>
      </c>
      <c r="F22" s="23">
        <f>+'Quadro A.1.2.5.1'!F23/'Quadro A.1.2.5.5'!F22*100-100</f>
        <v>-1.3909547525094155</v>
      </c>
      <c r="G22" s="23">
        <f>+'Quadro A.1.2.5.1'!G23/'Quadro A.1.2.5.5'!G22*100-100</f>
        <v>-1.7243608992833828</v>
      </c>
      <c r="H22" s="23">
        <f>+'Quadro A.1.2.5.1'!I23/'Quadro A.1.2.5.5'!I22*100-100</f>
        <v>3.7561010115300348</v>
      </c>
      <c r="I22" s="23">
        <f>+'Quadro A.1.2.5.1'!J23/'Quadro A.1.2.5.5'!J22*100-100</f>
        <v>-0.9399352124814726</v>
      </c>
      <c r="J22" s="23">
        <f>+'Quadro A.1.2.5.1'!K23/'Quadro A.1.2.5.5'!K22*100-100</f>
        <v>-4.9224656078108069</v>
      </c>
      <c r="K22" s="23">
        <f>+'Quadro A.1.2.5.1'!L23/'Quadro A.1.2.5.5'!L22*100-100</f>
        <v>-9.3169472150535313</v>
      </c>
      <c r="L22" s="23">
        <f>+'Quadro A.1.2.5.1'!N23/'Quadro A.1.2.5.5'!N22*100-100</f>
        <v>1.0981346594567611</v>
      </c>
    </row>
    <row r="23" spans="1:12" s="9" customFormat="1" ht="15" customHeight="1">
      <c r="A23" s="17">
        <v>2010</v>
      </c>
      <c r="B23" s="23">
        <f>+'Quadro A.1.2.5.1'!B24/'Quadro A.1.2.5.5'!B23*100-100</f>
        <v>1.4814639653088761</v>
      </c>
      <c r="C23" s="23">
        <f>+'Quadro A.1.2.5.1'!C24/'Quadro A.1.2.5.5'!C23*100-100</f>
        <v>1.8274342746520347</v>
      </c>
      <c r="D23" s="23">
        <f>+'Quadro A.1.2.5.1'!D24/'Quadro A.1.2.5.5'!D23*100-100</f>
        <v>2.0714539239062617</v>
      </c>
      <c r="E23" s="23">
        <f>+'Quadro A.1.2.5.1'!E24/'Quadro A.1.2.5.5'!E23*100-100</f>
        <v>0.36868081383578044</v>
      </c>
      <c r="F23" s="23">
        <f>+'Quadro A.1.2.5.1'!F24/'Quadro A.1.2.5.5'!F23*100-100</f>
        <v>0.56742981887774135</v>
      </c>
      <c r="G23" s="23">
        <f>+'Quadro A.1.2.5.1'!G24/'Quadro A.1.2.5.5'!G23*100-100</f>
        <v>0.49035029912445793</v>
      </c>
      <c r="H23" s="23">
        <f>+'Quadro A.1.2.5.1'!I24/'Quadro A.1.2.5.5'!I23*100-100</f>
        <v>5.7404632654565262</v>
      </c>
      <c r="I23" s="23">
        <f>+'Quadro A.1.2.5.1'!J24/'Quadro A.1.2.5.5'!J23*100-100</f>
        <v>1.3007704559237823</v>
      </c>
      <c r="J23" s="23">
        <f>+'Quadro A.1.2.5.1'!K24/'Quadro A.1.2.5.5'!K23*100-100</f>
        <v>3.2794058596106339</v>
      </c>
      <c r="K23" s="23">
        <f>+'Quadro A.1.2.5.1'!L24/'Quadro A.1.2.5.5'!L23*100-100</f>
        <v>4.7169607290749695</v>
      </c>
      <c r="L23" s="23">
        <f>+'Quadro A.1.2.5.1'!N24/'Quadro A.1.2.5.5'!N23*100-100</f>
        <v>0.6422918267965656</v>
      </c>
    </row>
    <row r="24" spans="1:12" ht="15" customHeight="1">
      <c r="A24" s="17">
        <v>2011</v>
      </c>
      <c r="B24" s="23">
        <f>+'Quadro A.1.2.5.1'!B25/'Quadro A.1.2.5.5'!B24*100-100</f>
        <v>0.6620306708016841</v>
      </c>
      <c r="C24" s="23">
        <f>+'Quadro A.1.2.5.1'!C25/'Quadro A.1.2.5.5'!C24*100-100</f>
        <v>1.6596439473027402</v>
      </c>
      <c r="D24" s="23">
        <f>+'Quadro A.1.2.5.1'!D25/'Quadro A.1.2.5.5'!D24*100-100</f>
        <v>2.0999207830395079</v>
      </c>
      <c r="E24" s="23">
        <f>+'Quadro A.1.2.5.1'!E25/'Quadro A.1.2.5.5'!E24*100-100</f>
        <v>-2.5747594772715843</v>
      </c>
      <c r="F24" s="23">
        <f>+'Quadro A.1.2.5.1'!F25/'Quadro A.1.2.5.5'!F24*100-100</f>
        <v>0.44323031684695025</v>
      </c>
      <c r="G24" s="23">
        <f>+'Quadro A.1.2.5.1'!G25/'Quadro A.1.2.5.5'!G24*100-100</f>
        <v>0.42646951920042397</v>
      </c>
      <c r="H24" s="23">
        <f>+'Quadro A.1.2.5.1'!I25/'Quadro A.1.2.5.5'!I24*100-100</f>
        <v>0.58374109365611559</v>
      </c>
      <c r="I24" s="23">
        <f>+'Quadro A.1.2.5.1'!J25/'Quadro A.1.2.5.5'!J24*100-100</f>
        <v>0.62290523861913982</v>
      </c>
      <c r="J24" s="23">
        <f>+'Quadro A.1.2.5.1'!K25/'Quadro A.1.2.5.5'!K24*100-100</f>
        <v>5.0113464025591128</v>
      </c>
      <c r="K24" s="23">
        <f>+'Quadro A.1.2.5.1'!L25/'Quadro A.1.2.5.5'!L24*100-100</f>
        <v>7.0797859342278429</v>
      </c>
      <c r="L24" s="23">
        <f>+'Quadro A.1.2.5.1'!N25/'Quadro A.1.2.5.5'!N24*100-100</f>
        <v>-0.26512326807836928</v>
      </c>
    </row>
    <row r="25" spans="1:12" ht="15" customHeight="1">
      <c r="A25" s="17">
        <v>2012</v>
      </c>
      <c r="B25" s="23">
        <f>+'Quadro A.1.2.5.1'!B26/'Quadro A.1.2.5.5'!B25*100-100</f>
        <v>-0.43588117010396843</v>
      </c>
      <c r="C25" s="23">
        <f>+'Quadro A.1.2.5.1'!C26/'Quadro A.1.2.5.5'!C25*100-100</f>
        <v>1.8524699875287212</v>
      </c>
      <c r="D25" s="23">
        <f>+'Quadro A.1.2.5.1'!D26/'Quadro A.1.2.5.5'!D25*100-100</f>
        <v>0.49518958687040993</v>
      </c>
      <c r="E25" s="23">
        <f>+'Quadro A.1.2.5.1'!E26/'Quadro A.1.2.5.5'!E25*100-100</f>
        <v>-7.8098624357947273</v>
      </c>
      <c r="F25" s="23">
        <f>+'Quadro A.1.2.5.1'!F26/'Quadro A.1.2.5.5'!F25*100-100</f>
        <v>-1.3608013424588421</v>
      </c>
      <c r="G25" s="23">
        <f>+'Quadro A.1.2.5.1'!G26/'Quadro A.1.2.5.5'!G25*100-100</f>
        <v>-1.4243346683440308</v>
      </c>
      <c r="H25" s="23">
        <f>+'Quadro A.1.2.5.1'!I26/'Quadro A.1.2.5.5'!I25*100-100</f>
        <v>2.4636159039759917</v>
      </c>
      <c r="I25" s="23">
        <f>+'Quadro A.1.2.5.1'!J26/'Quadro A.1.2.5.5'!J25*100-100</f>
        <v>-0.58153826637935424</v>
      </c>
      <c r="J25" s="23">
        <f>+'Quadro A.1.2.5.1'!K26/'Quadro A.1.2.5.5'!K25*100-100</f>
        <v>1.657888251500566</v>
      </c>
      <c r="K25" s="23">
        <f>+'Quadro A.1.2.5.1'!L26/'Quadro A.1.2.5.5'!L25*100-100</f>
        <v>1.1041575135818817</v>
      </c>
      <c r="L25" s="23">
        <f>+'Quadro A.1.2.5.1'!N26/'Quadro A.1.2.5.5'!N25*100-100</f>
        <v>-0.38819558740522098</v>
      </c>
    </row>
    <row r="26" spans="1:12" ht="15" customHeight="1">
      <c r="A26" s="17">
        <v>2013</v>
      </c>
      <c r="B26" s="23">
        <f>+'Quadro A.1.2.5.1'!B27/'Quadro A.1.2.5.5'!B26*100-100</f>
        <v>1.9622701567498808</v>
      </c>
      <c r="C26" s="23">
        <f>+'Quadro A.1.2.5.1'!C27/'Quadro A.1.2.5.5'!C26*100-100</f>
        <v>0.82064729730379327</v>
      </c>
      <c r="D26" s="23">
        <f>+'Quadro A.1.2.5.1'!D27/'Quadro A.1.2.5.5'!D26*100-100</f>
        <v>-0.44864240441329173</v>
      </c>
      <c r="E26" s="23">
        <f>+'Quadro A.1.2.5.1'!E27/'Quadro A.1.2.5.5'!E26*100-100</f>
        <v>6.2853163450830465</v>
      </c>
      <c r="F26" s="23">
        <f>+'Quadro A.1.2.5.1'!F27/'Quadro A.1.2.5.5'!F26*100-100</f>
        <v>-0.75241418032486251</v>
      </c>
      <c r="G26" s="23">
        <f>+'Quadro A.1.2.5.1'!G27/'Quadro A.1.2.5.5'!G26*100-100</f>
        <v>-0.79432589983663604</v>
      </c>
      <c r="H26" s="23">
        <f>+'Quadro A.1.2.5.1'!I27/'Quadro A.1.2.5.5'!I26*100-100</f>
        <v>-3.0461582568807302</v>
      </c>
      <c r="I26" s="23">
        <f>+'Quadro A.1.2.5.1'!J27/'Quadro A.1.2.5.5'!J26*100-100</f>
        <v>1.5513195376927342</v>
      </c>
      <c r="J26" s="23">
        <f>+'Quadro A.1.2.5.1'!K27/'Quadro A.1.2.5.5'!K26*100-100</f>
        <v>-0.93234992235284153</v>
      </c>
      <c r="K26" s="23">
        <f>+'Quadro A.1.2.5.1'!L27/'Quadro A.1.2.5.5'!L26*100-100</f>
        <v>-2.6816651209110489</v>
      </c>
      <c r="L26" s="23">
        <f>+'Quadro A.1.2.5.1'!N27/'Quadro A.1.2.5.5'!N26*100-100</f>
        <v>2.2486542147547368</v>
      </c>
    </row>
    <row r="27" spans="1:12" ht="15" customHeight="1">
      <c r="A27" s="17">
        <v>2014</v>
      </c>
      <c r="B27" s="23">
        <f>+'Quadro A.1.2.5.1'!B28/'Quadro A.1.2.5.5'!B27*100-100</f>
        <v>2.7492233873019245E-2</v>
      </c>
      <c r="C27" s="23">
        <f>+'Quadro A.1.2.5.1'!C28/'Quadro A.1.2.5.5'!C27*100-100</f>
        <v>0.15461619543218319</v>
      </c>
      <c r="D27" s="23">
        <f>+'Quadro A.1.2.5.1'!D28/'Quadro A.1.2.5.5'!D27*100-100</f>
        <v>-0.23922899781338458</v>
      </c>
      <c r="E27" s="23">
        <f>+'Quadro A.1.2.5.1'!E28/'Quadro A.1.2.5.5'!E27*100-100</f>
        <v>-0.38381015894081827</v>
      </c>
      <c r="F27" s="23">
        <f>+'Quadro A.1.2.5.1'!F28/'Quadro A.1.2.5.5'!F27*100-100</f>
        <v>1.17024929029796</v>
      </c>
      <c r="G27" s="23">
        <f>+'Quadro A.1.2.5.1'!G28/'Quadro A.1.2.5.5'!G27*100-100</f>
        <v>1.1150603563603312</v>
      </c>
      <c r="H27" s="23">
        <f>+'Quadro A.1.2.5.1'!I28/'Quadro A.1.2.5.5'!I27*100-100</f>
        <v>1.7968697066196739</v>
      </c>
      <c r="I27" s="23">
        <f>+'Quadro A.1.2.5.1'!J28/'Quadro A.1.2.5.5'!J27*100-100</f>
        <v>0.20110705984681942</v>
      </c>
      <c r="J27" s="23">
        <f>+'Quadro A.1.2.5.1'!K28/'Quadro A.1.2.5.5'!K27*100-100</f>
        <v>-1.1405696316737419</v>
      </c>
      <c r="K27" s="23">
        <f>+'Quadro A.1.2.5.1'!L28/'Quadro A.1.2.5.5'!L27*100-100</f>
        <v>-2.3476867166560567</v>
      </c>
      <c r="L27" s="23">
        <f>+'Quadro A.1.2.5.1'!N28/'Quadro A.1.2.5.5'!N27*100-100</f>
        <v>0.70459591250016729</v>
      </c>
    </row>
    <row r="28" spans="1:12" ht="15" customHeight="1">
      <c r="A28" s="17">
        <v>2015</v>
      </c>
      <c r="B28" s="23">
        <f>+'Quadro A.1.2.5.1'!B29/'Quadro A.1.2.5.5'!B28*100-100</f>
        <v>0.64164140717034002</v>
      </c>
      <c r="C28" s="23">
        <f>+'Quadro A.1.2.5.1'!C29/'Quadro A.1.2.5.5'!C28*100-100</f>
        <v>0.96036857272294185</v>
      </c>
      <c r="D28" s="23">
        <f>+'Quadro A.1.2.5.1'!D29/'Quadro A.1.2.5.5'!D28*100-100</f>
        <v>-2.8966613917369557</v>
      </c>
      <c r="E28" s="23">
        <f>+'Quadro A.1.2.5.1'!E29/'Quadro A.1.2.5.5'!E28*100-100</f>
        <v>-6.593213317223956E-2</v>
      </c>
      <c r="F28" s="23">
        <f>+'Quadro A.1.2.5.1'!F29/'Quadro A.1.2.5.5'!F28*100-100</f>
        <v>0.97187301458383502</v>
      </c>
      <c r="G28" s="23">
        <f>+'Quadro A.1.2.5.1'!G29/'Quadro A.1.2.5.5'!G28*100-100</f>
        <v>1.2123126705587026</v>
      </c>
      <c r="H28" s="23">
        <f>+'Quadro A.1.2.5.1'!I29/'Quadro A.1.2.5.5'!I28*100-100</f>
        <v>1.2874944589469521</v>
      </c>
      <c r="I28" s="23">
        <f>+'Quadro A.1.2.5.1'!J29/'Quadro A.1.2.5.5'!J28*100-100</f>
        <v>0.69424564992206683</v>
      </c>
      <c r="J28" s="23">
        <f>+'Quadro A.1.2.5.1'!K29/'Quadro A.1.2.5.5'!K28*100-100</f>
        <v>-1.2725211679389616</v>
      </c>
      <c r="K28" s="23">
        <f>+'Quadro A.1.2.5.1'!L29/'Quadro A.1.2.5.5'!L28*100-100</f>
        <v>-4.3628986395559082</v>
      </c>
      <c r="L28" s="23">
        <f>+'Quadro A.1.2.5.1'!N29/'Quadro A.1.2.5.5'!N28*100-100</f>
        <v>2.0199643276442885</v>
      </c>
    </row>
    <row r="29" spans="1:12" ht="15" customHeight="1">
      <c r="A29" s="17">
        <v>2016</v>
      </c>
      <c r="B29" s="23">
        <f>+'Quadro A.1.2.5.1'!B30/'Quadro A.1.2.5.5'!B29*100-100</f>
        <v>1.0772337283449218</v>
      </c>
      <c r="C29" s="23">
        <f>+'Quadro A.1.2.5.1'!C30/'Quadro A.1.2.5.5'!C29*100-100</f>
        <v>0.9747303172188424</v>
      </c>
      <c r="D29" s="23">
        <f>+'Quadro A.1.2.5.1'!D30/'Quadro A.1.2.5.5'!D29*100-100</f>
        <v>1.3050816374870351</v>
      </c>
      <c r="E29" s="23">
        <f>+'Quadro A.1.2.5.1'!E30/'Quadro A.1.2.5.5'!E29*100-100</f>
        <v>1.4224079099560925</v>
      </c>
      <c r="F29" s="23">
        <f>+'Quadro A.1.2.5.1'!F30/'Quadro A.1.2.5.5'!F29*100-100</f>
        <v>1.0624479131796676</v>
      </c>
      <c r="G29" s="23">
        <f>+'Quadro A.1.2.5.1'!G30/'Quadro A.1.2.5.5'!G29*100-100</f>
        <v>1.0369683736185777</v>
      </c>
      <c r="H29" s="23">
        <f>+'Quadro A.1.2.5.1'!I30/'Quadro A.1.2.5.5'!I29*100-100</f>
        <v>0.12619181155355363</v>
      </c>
      <c r="I29" s="23">
        <f>+'Quadro A.1.2.5.1'!J30/'Quadro A.1.2.5.5'!J29*100-100</f>
        <v>1.0748652971087012</v>
      </c>
      <c r="J29" s="23">
        <f>+'Quadro A.1.2.5.1'!K30/'Quadro A.1.2.5.5'!K29*100-100</f>
        <v>-1.5920471655271484</v>
      </c>
      <c r="K29" s="23">
        <f>+'Quadro A.1.2.5.1'!L30/'Quadro A.1.2.5.5'!L29*100-100</f>
        <v>-3.189534712028248</v>
      </c>
      <c r="L29" s="23">
        <f>+'Quadro A.1.2.5.1'!N30/'Quadro A.1.2.5.5'!N29*100-100</f>
        <v>1.716662546871305</v>
      </c>
    </row>
    <row r="30" spans="1:12" ht="15" customHeight="1">
      <c r="A30" s="17">
        <v>2017</v>
      </c>
      <c r="B30" s="23">
        <f>+'Quadro A.1.2.5.1'!B31/'Quadro A.1.2.5.5'!B30*100-100</f>
        <v>1.7545248102112794</v>
      </c>
      <c r="C30" s="23">
        <f>+'Quadro A.1.2.5.1'!C31/'Quadro A.1.2.5.5'!C30*100-100</f>
        <v>1.5153670155058308</v>
      </c>
      <c r="D30" s="23">
        <f>+'Quadro A.1.2.5.1'!D31/'Quadro A.1.2.5.5'!D30*100-100</f>
        <v>3.2022666880765911</v>
      </c>
      <c r="E30" s="23">
        <f>+'Quadro A.1.2.5.1'!E31/'Quadro A.1.2.5.5'!E30*100-100</f>
        <v>2.4629933895227794</v>
      </c>
      <c r="F30" s="23">
        <f>+'Quadro A.1.2.5.1'!F31/'Quadro A.1.2.5.5'!F30*100-100</f>
        <v>2.1755874736065124</v>
      </c>
      <c r="G30" s="23">
        <f>+'Quadro A.1.2.5.1'!G31/'Quadro A.1.2.5.5'!G30*100-100</f>
        <v>2.0948583422339908</v>
      </c>
      <c r="H30" s="23">
        <f>+'Quadro A.1.2.5.1'!I31/'Quadro A.1.2.5.5'!I30*100-100</f>
        <v>0.3690009448209679</v>
      </c>
      <c r="I30" s="23">
        <f>+'Quadro A.1.2.5.1'!J31/'Quadro A.1.2.5.5'!J30*100-100</f>
        <v>1.8275501548603756</v>
      </c>
      <c r="J30" s="23">
        <f>+'Quadro A.1.2.5.1'!K31/'Quadro A.1.2.5.5'!K30*100-100</f>
        <v>2.9825866115490811</v>
      </c>
      <c r="K30" s="23">
        <f>+'Quadro A.1.2.5.1'!L31/'Quadro A.1.2.5.5'!L30*100-100</f>
        <v>3.7935181389733685</v>
      </c>
      <c r="L30" s="23">
        <f>+'Quadro A.1.2.5.1'!N31/'Quadro A.1.2.5.5'!N30*100-100</f>
        <v>1.5119102338248211</v>
      </c>
    </row>
    <row r="31" spans="1:12" ht="15" customHeight="1">
      <c r="A31" s="1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5" customHeight="1">
      <c r="A32" s="1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 customHeight="1">
      <c r="A33" s="1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" customHeight="1">
      <c r="A34" s="1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" customHeight="1">
      <c r="A35" s="1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" customHeight="1">
      <c r="A36" s="1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" customHeight="1">
      <c r="A37" s="1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 customHeight="1">
      <c r="A38" s="1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 customHeight="1">
      <c r="A39" s="1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 customHeight="1">
      <c r="A40" s="1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>
      <c r="B42" s="25"/>
    </row>
  </sheetData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A8"/>
  <sheetViews>
    <sheetView showGridLines="0" workbookViewId="0">
      <selection activeCell="A3" sqref="A3"/>
    </sheetView>
  </sheetViews>
  <sheetFormatPr defaultRowHeight="12.75"/>
  <sheetData>
    <row r="1" spans="1:1">
      <c r="A1" s="2" t="s">
        <v>147</v>
      </c>
    </row>
    <row r="2" spans="1:1">
      <c r="A2" s="1"/>
    </row>
    <row r="3" spans="1:1">
      <c r="A3" s="3" t="s">
        <v>130</v>
      </c>
    </row>
    <row r="4" spans="1:1">
      <c r="A4" s="3"/>
    </row>
    <row r="5" spans="1:1" s="64" customFormat="1">
      <c r="A5" s="63"/>
    </row>
    <row r="6" spans="1:1" s="64" customFormat="1">
      <c r="A6" s="63"/>
    </row>
    <row r="7" spans="1:1" s="64" customFormat="1">
      <c r="A7" s="63"/>
    </row>
    <row r="8" spans="1:1">
      <c r="A8" s="3"/>
    </row>
  </sheetData>
  <hyperlinks>
    <hyperlink ref="A3" location="'Quadro A.1.3.4.1'!A1" display="Quadro A.1.3.4.1 - PIB a preços de mercado na ótica do rendimento (preços correntes; anual)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Y47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7" defaultRowHeight="11.25"/>
  <cols>
    <col min="1" max="1" width="13" style="27" customWidth="1"/>
    <col min="2" max="2" width="18.7109375" style="28" customWidth="1"/>
    <col min="3" max="3" width="24.7109375" style="28" customWidth="1"/>
    <col min="4" max="6" width="18.7109375" style="28" customWidth="1"/>
    <col min="7" max="7" width="18.7109375" style="27" customWidth="1"/>
    <col min="8" max="98" width="9.28515625" style="28" customWidth="1"/>
    <col min="99" max="16384" width="7" style="28"/>
  </cols>
  <sheetData>
    <row r="1" spans="1:233" s="74" customFormat="1" ht="12.4" customHeight="1">
      <c r="A1" s="72" t="s">
        <v>130</v>
      </c>
      <c r="B1" s="73"/>
      <c r="E1" s="86" t="s">
        <v>150</v>
      </c>
    </row>
    <row r="2" spans="1:233" s="74" customFormat="1" ht="12.4" customHeight="1">
      <c r="A2" s="72" t="s">
        <v>131</v>
      </c>
      <c r="B2" s="73"/>
    </row>
    <row r="3" spans="1:233" s="74" customFormat="1" ht="6" customHeight="1">
      <c r="A3" s="73"/>
      <c r="B3" s="73"/>
    </row>
    <row r="4" spans="1:233" s="74" customFormat="1" ht="12.4" customHeight="1">
      <c r="A4" s="74" t="s">
        <v>132</v>
      </c>
      <c r="B4" s="73"/>
    </row>
    <row r="5" spans="1:233" ht="6" customHeight="1" thickBot="1">
      <c r="B5" s="75"/>
      <c r="C5" s="75"/>
      <c r="D5" s="75"/>
      <c r="E5" s="75"/>
      <c r="F5" s="75"/>
      <c r="G5" s="75"/>
      <c r="H5" s="75"/>
      <c r="J5" s="75"/>
      <c r="K5" s="75"/>
      <c r="L5" s="75"/>
      <c r="M5" s="75"/>
      <c r="O5" s="75"/>
      <c r="P5" s="75"/>
      <c r="R5" s="75"/>
      <c r="S5" s="75"/>
      <c r="T5" s="75"/>
      <c r="V5" s="75"/>
      <c r="X5" s="75"/>
      <c r="Y5" s="75"/>
      <c r="AA5" s="75"/>
      <c r="AB5" s="75"/>
      <c r="AD5" s="75"/>
      <c r="AF5" s="75"/>
      <c r="AG5" s="75"/>
      <c r="AI5" s="75"/>
      <c r="AJ5" s="75"/>
      <c r="AL5" s="75"/>
      <c r="AM5" s="75"/>
      <c r="AO5" s="75"/>
      <c r="AP5" s="75"/>
      <c r="AR5" s="75"/>
      <c r="AS5" s="75"/>
      <c r="AU5" s="75"/>
      <c r="AV5" s="75"/>
      <c r="AX5" s="75"/>
      <c r="AY5" s="75"/>
      <c r="BA5" s="75"/>
      <c r="BB5" s="75"/>
      <c r="BC5" s="75"/>
      <c r="BD5" s="75"/>
      <c r="BF5" s="75"/>
      <c r="BG5" s="75"/>
      <c r="BI5" s="75"/>
      <c r="BJ5" s="75"/>
      <c r="BK5" s="75"/>
      <c r="BL5" s="75"/>
      <c r="BN5" s="75"/>
      <c r="BO5" s="75"/>
      <c r="BP5" s="75"/>
      <c r="BQ5" s="75"/>
      <c r="BS5" s="75"/>
      <c r="BT5" s="75"/>
      <c r="BV5" s="75"/>
      <c r="BW5" s="75"/>
      <c r="BY5" s="75"/>
      <c r="BZ5" s="75"/>
      <c r="CB5" s="75"/>
      <c r="CC5" s="75"/>
      <c r="CE5" s="75"/>
      <c r="CF5" s="75"/>
      <c r="CH5" s="75"/>
      <c r="CI5" s="75"/>
      <c r="CK5" s="75"/>
      <c r="CL5" s="75"/>
      <c r="CN5" s="75"/>
      <c r="CO5" s="75"/>
      <c r="CQ5" s="75"/>
      <c r="CR5" s="75"/>
      <c r="CT5" s="75"/>
      <c r="CV5" s="75"/>
      <c r="CW5" s="75"/>
      <c r="CY5" s="75"/>
      <c r="CZ5" s="75"/>
      <c r="DB5" s="75"/>
      <c r="DC5" s="75"/>
      <c r="DE5" s="75"/>
      <c r="DF5" s="75"/>
      <c r="DH5" s="75"/>
      <c r="DI5" s="75"/>
      <c r="DK5" s="75"/>
      <c r="DL5" s="75"/>
      <c r="DN5" s="75"/>
      <c r="DO5" s="75"/>
      <c r="DQ5" s="75"/>
      <c r="DR5" s="75"/>
      <c r="DT5" s="75"/>
      <c r="DU5" s="75"/>
      <c r="DW5" s="75"/>
      <c r="DX5" s="75"/>
      <c r="DZ5" s="75"/>
      <c r="EA5" s="75"/>
      <c r="EC5" s="75"/>
      <c r="ED5" s="75"/>
      <c r="EF5" s="75"/>
      <c r="EG5" s="75"/>
      <c r="EI5" s="75"/>
      <c r="EJ5" s="75"/>
      <c r="EL5" s="75"/>
      <c r="EM5" s="75"/>
      <c r="EO5" s="75"/>
      <c r="EP5" s="75"/>
      <c r="ER5" s="75"/>
      <c r="ES5" s="75"/>
      <c r="EU5" s="75"/>
      <c r="EV5" s="75"/>
      <c r="EX5" s="75"/>
      <c r="EY5" s="75"/>
      <c r="FA5" s="75"/>
      <c r="FB5" s="75"/>
      <c r="FD5" s="75"/>
      <c r="FE5" s="75"/>
      <c r="FG5" s="75"/>
      <c r="FH5" s="75"/>
      <c r="FJ5" s="75"/>
      <c r="FK5" s="75"/>
      <c r="FM5" s="75"/>
      <c r="FN5" s="75"/>
      <c r="FP5" s="75"/>
      <c r="FQ5" s="75"/>
      <c r="FS5" s="75"/>
      <c r="FT5" s="75"/>
      <c r="FV5" s="75"/>
      <c r="FW5" s="75"/>
      <c r="FY5" s="75"/>
      <c r="FZ5" s="75"/>
      <c r="GB5" s="75"/>
      <c r="GC5" s="75"/>
      <c r="GE5" s="75"/>
      <c r="GF5" s="75"/>
      <c r="GH5" s="75"/>
      <c r="GI5" s="75"/>
      <c r="GK5" s="75"/>
      <c r="GL5" s="75"/>
      <c r="GN5" s="75"/>
      <c r="GO5" s="75"/>
      <c r="GQ5" s="75"/>
      <c r="GR5" s="75"/>
      <c r="GT5" s="75"/>
      <c r="GU5" s="75"/>
      <c r="GW5" s="75"/>
      <c r="GX5" s="75"/>
      <c r="GZ5" s="75"/>
      <c r="HA5" s="75"/>
      <c r="HC5" s="75"/>
      <c r="HD5" s="75"/>
      <c r="HF5" s="75"/>
      <c r="HG5" s="75"/>
      <c r="HI5" s="75"/>
      <c r="HJ5" s="75"/>
      <c r="HL5" s="75"/>
      <c r="HM5" s="75"/>
      <c r="HO5" s="75"/>
      <c r="HP5" s="75"/>
      <c r="HR5" s="75"/>
      <c r="HS5" s="75"/>
      <c r="HU5" s="75"/>
      <c r="HV5" s="75"/>
      <c r="HX5" s="75"/>
      <c r="HY5" s="75"/>
    </row>
    <row r="6" spans="1:233" s="4" customFormat="1" ht="39.4" customHeight="1">
      <c r="A6" s="76" t="s">
        <v>2</v>
      </c>
      <c r="B6" s="77" t="s">
        <v>133</v>
      </c>
      <c r="C6" s="77" t="s">
        <v>134</v>
      </c>
      <c r="D6" s="77" t="s">
        <v>135</v>
      </c>
      <c r="E6" s="77" t="s">
        <v>136</v>
      </c>
      <c r="F6" s="77" t="s">
        <v>137</v>
      </c>
      <c r="G6" s="77" t="s">
        <v>138</v>
      </c>
    </row>
    <row r="7" spans="1:233" s="4" customFormat="1" ht="39.4" customHeight="1" thickBot="1">
      <c r="A7" s="78" t="s">
        <v>3</v>
      </c>
      <c r="B7" s="79" t="s">
        <v>139</v>
      </c>
      <c r="C7" s="79" t="s">
        <v>140</v>
      </c>
      <c r="D7" s="79" t="s">
        <v>141</v>
      </c>
      <c r="E7" s="79" t="s">
        <v>142</v>
      </c>
      <c r="F7" s="79" t="s">
        <v>143</v>
      </c>
      <c r="G7" s="79" t="s">
        <v>144</v>
      </c>
    </row>
    <row r="8" spans="1:233" s="4" customFormat="1" ht="15" customHeight="1">
      <c r="A8" s="77"/>
      <c r="B8" s="77">
        <v>1</v>
      </c>
      <c r="C8" s="77">
        <v>2</v>
      </c>
      <c r="D8" s="77">
        <v>3</v>
      </c>
      <c r="E8" s="77">
        <v>4</v>
      </c>
      <c r="F8" s="77" t="s">
        <v>145</v>
      </c>
      <c r="G8" s="77" t="s">
        <v>146</v>
      </c>
      <c r="I8" s="80"/>
      <c r="J8" s="80"/>
      <c r="K8" s="80"/>
    </row>
    <row r="9" spans="1:233" s="4" customFormat="1" ht="15" customHeight="1">
      <c r="A9" s="81">
        <v>1995</v>
      </c>
      <c r="B9" s="32">
        <v>41662.014999999999</v>
      </c>
      <c r="C9" s="83">
        <v>37291.86700000002</v>
      </c>
      <c r="D9" s="32">
        <v>11922.697</v>
      </c>
      <c r="E9" s="32">
        <v>1848.0219999999999</v>
      </c>
      <c r="F9" s="32">
        <v>10074.674999999999</v>
      </c>
      <c r="G9" s="82">
        <v>89028.557000000015</v>
      </c>
      <c r="I9" s="57"/>
    </row>
    <row r="10" spans="1:233" s="4" customFormat="1" ht="15" customHeight="1">
      <c r="A10" s="81">
        <v>1996</v>
      </c>
      <c r="B10" s="32">
        <v>44760.175999999992</v>
      </c>
      <c r="C10" s="83">
        <v>38984.052000000003</v>
      </c>
      <c r="D10" s="32">
        <v>12799.760999999999</v>
      </c>
      <c r="E10" s="32">
        <v>2192.3980000000001</v>
      </c>
      <c r="F10" s="32">
        <v>10607.362999999998</v>
      </c>
      <c r="G10" s="82">
        <v>94351.591</v>
      </c>
      <c r="I10" s="57"/>
    </row>
    <row r="11" spans="1:233" ht="15" customHeight="1">
      <c r="A11" s="81">
        <v>1997</v>
      </c>
      <c r="B11" s="32">
        <v>48596.471000000005</v>
      </c>
      <c r="C11" s="83">
        <v>42264.938999999998</v>
      </c>
      <c r="D11" s="32">
        <v>13594.220000000001</v>
      </c>
      <c r="E11" s="32">
        <v>2124.67</v>
      </c>
      <c r="F11" s="32">
        <v>11469.550000000001</v>
      </c>
      <c r="G11" s="82">
        <v>102330.96</v>
      </c>
      <c r="H11" s="4"/>
      <c r="I11" s="57"/>
      <c r="L11" s="4"/>
    </row>
    <row r="12" spans="1:233" ht="15" customHeight="1">
      <c r="A12" s="81">
        <v>1998</v>
      </c>
      <c r="B12" s="32">
        <v>53106.94</v>
      </c>
      <c r="C12" s="83">
        <v>45281.690999999992</v>
      </c>
      <c r="D12" s="32">
        <v>15388.557999999999</v>
      </c>
      <c r="E12" s="32">
        <v>2423.808</v>
      </c>
      <c r="F12" s="32">
        <v>12964.75</v>
      </c>
      <c r="G12" s="82">
        <v>111353.38099999999</v>
      </c>
      <c r="H12" s="4"/>
      <c r="I12" s="57"/>
      <c r="L12" s="4"/>
    </row>
    <row r="13" spans="1:233" ht="15" customHeight="1">
      <c r="A13" s="81">
        <v>1999</v>
      </c>
      <c r="B13" s="32">
        <v>57079.479999999996</v>
      </c>
      <c r="C13" s="83">
        <v>48510.186999999998</v>
      </c>
      <c r="D13" s="32">
        <v>16846.356</v>
      </c>
      <c r="E13" s="32">
        <v>2832.7179999999998</v>
      </c>
      <c r="F13" s="32">
        <v>14013.637999999999</v>
      </c>
      <c r="G13" s="82">
        <v>119603.30499999999</v>
      </c>
      <c r="H13" s="4"/>
      <c r="I13" s="57"/>
      <c r="L13" s="4"/>
    </row>
    <row r="14" spans="1:233" ht="15" customHeight="1">
      <c r="A14" s="81">
        <v>2000</v>
      </c>
      <c r="B14" s="32">
        <v>61820.37</v>
      </c>
      <c r="C14" s="83">
        <v>51550.877999999997</v>
      </c>
      <c r="D14" s="32">
        <v>17435.246999999999</v>
      </c>
      <c r="E14" s="32">
        <v>2392.0499999999997</v>
      </c>
      <c r="F14" s="32">
        <v>15043.197</v>
      </c>
      <c r="G14" s="82">
        <v>128414.44499999999</v>
      </c>
      <c r="H14" s="4"/>
      <c r="I14" s="57"/>
      <c r="L14" s="4"/>
    </row>
    <row r="15" spans="1:233" ht="15" customHeight="1">
      <c r="A15" s="81">
        <v>2001</v>
      </c>
      <c r="B15" s="32">
        <v>65394.808000000005</v>
      </c>
      <c r="C15" s="83">
        <v>54668.458999999988</v>
      </c>
      <c r="D15" s="32">
        <v>18374.856999999996</v>
      </c>
      <c r="E15" s="32">
        <v>2663.1150000000002</v>
      </c>
      <c r="F15" s="32">
        <v>15711.741999999997</v>
      </c>
      <c r="G15" s="82">
        <v>135775.00899999999</v>
      </c>
      <c r="H15" s="4"/>
      <c r="I15" s="57"/>
      <c r="L15" s="4"/>
    </row>
    <row r="16" spans="1:233" ht="15" customHeight="1">
      <c r="A16" s="81">
        <v>2002</v>
      </c>
      <c r="B16" s="32">
        <v>68422.346999999994</v>
      </c>
      <c r="C16" s="83">
        <v>56985.967999999993</v>
      </c>
      <c r="D16" s="32">
        <v>19964.566999999999</v>
      </c>
      <c r="E16" s="32">
        <v>2818.6190000000001</v>
      </c>
      <c r="F16" s="32">
        <v>17145.948</v>
      </c>
      <c r="G16" s="82">
        <v>142554.26299999998</v>
      </c>
      <c r="H16" s="4"/>
      <c r="I16" s="57"/>
      <c r="L16" s="4"/>
    </row>
    <row r="17" spans="1:12" ht="15" customHeight="1">
      <c r="A17" s="81">
        <v>2003</v>
      </c>
      <c r="B17" s="32">
        <v>69832.135000000009</v>
      </c>
      <c r="C17" s="83">
        <v>58840.866999999998</v>
      </c>
      <c r="D17" s="32">
        <v>20395.63</v>
      </c>
      <c r="E17" s="32">
        <v>3000.7740000000003</v>
      </c>
      <c r="F17" s="32">
        <v>17394.856</v>
      </c>
      <c r="G17" s="82">
        <v>146067.85800000001</v>
      </c>
      <c r="H17" s="4"/>
      <c r="I17" s="57"/>
      <c r="L17" s="4"/>
    </row>
    <row r="18" spans="1:12" ht="15" customHeight="1">
      <c r="A18" s="81">
        <v>2004</v>
      </c>
      <c r="B18" s="32">
        <v>72361.739000000001</v>
      </c>
      <c r="C18" s="83">
        <v>61492.104999999996</v>
      </c>
      <c r="D18" s="32">
        <v>21214.721999999998</v>
      </c>
      <c r="E18" s="32">
        <v>2820.1779999999999</v>
      </c>
      <c r="F18" s="32">
        <v>18394.543999999998</v>
      </c>
      <c r="G18" s="82">
        <v>152248.38799999998</v>
      </c>
      <c r="H18" s="4"/>
      <c r="I18" s="57"/>
      <c r="L18" s="4"/>
    </row>
    <row r="19" spans="1:12" ht="15" customHeight="1">
      <c r="A19" s="81">
        <v>2005</v>
      </c>
      <c r="B19" s="32">
        <v>75781.483000000007</v>
      </c>
      <c r="C19" s="83">
        <v>62496.570999999989</v>
      </c>
      <c r="D19" s="32">
        <v>23245.629000000001</v>
      </c>
      <c r="E19" s="32">
        <v>2970.9789999999998</v>
      </c>
      <c r="F19" s="32">
        <v>20274.650000000001</v>
      </c>
      <c r="G19" s="82">
        <v>158552.704</v>
      </c>
      <c r="H19" s="4"/>
      <c r="I19" s="57"/>
      <c r="L19" s="4"/>
    </row>
    <row r="20" spans="1:12" ht="15" customHeight="1">
      <c r="A20" s="81">
        <v>2006</v>
      </c>
      <c r="B20" s="32">
        <v>77895.368000000002</v>
      </c>
      <c r="C20" s="83">
        <v>66250.548999999999</v>
      </c>
      <c r="D20" s="32">
        <v>24848.603999999999</v>
      </c>
      <c r="E20" s="32">
        <v>2734.0520000000001</v>
      </c>
      <c r="F20" s="32">
        <v>22114.552</v>
      </c>
      <c r="G20" s="82">
        <v>166260.46900000001</v>
      </c>
      <c r="H20" s="4"/>
      <c r="I20" s="57"/>
      <c r="L20" s="4"/>
    </row>
    <row r="21" spans="1:12" ht="15" customHeight="1">
      <c r="A21" s="81">
        <v>2007</v>
      </c>
      <c r="B21" s="32">
        <v>81065.225000000006</v>
      </c>
      <c r="C21" s="83">
        <v>71635.273000000016</v>
      </c>
      <c r="D21" s="32">
        <v>25507.823999999997</v>
      </c>
      <c r="E21" s="32">
        <v>2724.9209999999998</v>
      </c>
      <c r="F21" s="32">
        <v>22782.902999999998</v>
      </c>
      <c r="G21" s="82">
        <v>175483.40100000001</v>
      </c>
      <c r="H21" s="4"/>
      <c r="I21" s="57"/>
      <c r="L21" s="4"/>
    </row>
    <row r="22" spans="1:12" ht="15" customHeight="1">
      <c r="A22" s="81">
        <v>2008</v>
      </c>
      <c r="B22" s="32">
        <v>83676.910999999993</v>
      </c>
      <c r="C22" s="83">
        <v>72756.741999999998</v>
      </c>
      <c r="D22" s="32">
        <v>25207.289000000001</v>
      </c>
      <c r="E22" s="32">
        <v>2538.1610000000001</v>
      </c>
      <c r="F22" s="32">
        <v>22669.128000000001</v>
      </c>
      <c r="G22" s="82">
        <v>179102.78099999999</v>
      </c>
      <c r="H22" s="4"/>
      <c r="I22" s="57"/>
      <c r="L22" s="4"/>
    </row>
    <row r="23" spans="1:12" ht="15" customHeight="1">
      <c r="A23" s="81">
        <v>2009</v>
      </c>
      <c r="B23" s="32">
        <v>83655.138000000006</v>
      </c>
      <c r="C23" s="83">
        <v>72421.105999999971</v>
      </c>
      <c r="D23" s="32">
        <v>22112.129999999997</v>
      </c>
      <c r="E23" s="32">
        <v>2771.9369999999999</v>
      </c>
      <c r="F23" s="32">
        <v>19340.192999999999</v>
      </c>
      <c r="G23" s="82">
        <v>175416.43699999998</v>
      </c>
      <c r="H23" s="4"/>
    </row>
    <row r="24" spans="1:12" ht="15" customHeight="1">
      <c r="A24" s="81">
        <v>2010</v>
      </c>
      <c r="B24" s="32">
        <v>84836.733000000007</v>
      </c>
      <c r="C24" s="83">
        <v>74005.225999999981</v>
      </c>
      <c r="D24" s="32">
        <v>23895.313999999998</v>
      </c>
      <c r="E24" s="32">
        <v>3126.4939999999997</v>
      </c>
      <c r="F24" s="32">
        <v>20768.82</v>
      </c>
      <c r="G24" s="82">
        <v>179610.77899999998</v>
      </c>
      <c r="H24" s="4"/>
    </row>
    <row r="25" spans="1:12" ht="15" customHeight="1">
      <c r="A25" s="81">
        <v>2011</v>
      </c>
      <c r="B25" s="32">
        <v>81593.805999999997</v>
      </c>
      <c r="C25" s="83">
        <v>73270.78</v>
      </c>
      <c r="D25" s="32">
        <v>24487.678000000004</v>
      </c>
      <c r="E25" s="32">
        <v>3256.0929999999998</v>
      </c>
      <c r="F25" s="32">
        <v>21231.585000000003</v>
      </c>
      <c r="G25" s="82">
        <v>176096.171</v>
      </c>
      <c r="H25" s="4"/>
      <c r="I25" s="57"/>
      <c r="L25" s="4"/>
    </row>
    <row r="26" spans="1:12" ht="15" customHeight="1">
      <c r="A26" s="81">
        <v>2012</v>
      </c>
      <c r="B26" s="32">
        <v>75313.415999999997</v>
      </c>
      <c r="C26" s="83">
        <v>72604.857999999993</v>
      </c>
      <c r="D26" s="32">
        <v>23413.486000000001</v>
      </c>
      <c r="E26" s="32">
        <v>3036.1909999999998</v>
      </c>
      <c r="F26" s="32">
        <v>20377.295000000002</v>
      </c>
      <c r="G26" s="82">
        <v>168295.56899999999</v>
      </c>
      <c r="H26" s="4"/>
      <c r="I26" s="57"/>
      <c r="L26" s="4"/>
    </row>
    <row r="27" spans="1:12" ht="15" customHeight="1">
      <c r="A27" s="81">
        <v>2013</v>
      </c>
      <c r="B27" s="32">
        <v>76207.142000000007</v>
      </c>
      <c r="C27" s="83">
        <v>73648.047999999981</v>
      </c>
      <c r="D27" s="32">
        <v>23509.112000000001</v>
      </c>
      <c r="E27" s="32">
        <v>2872.0329999999999</v>
      </c>
      <c r="F27" s="32">
        <v>20637.079000000002</v>
      </c>
      <c r="G27" s="82">
        <v>170492.269</v>
      </c>
      <c r="H27" s="4"/>
      <c r="I27" s="57"/>
      <c r="L27" s="4"/>
    </row>
    <row r="28" spans="1:12" ht="15" customHeight="1">
      <c r="A28" s="81">
        <v>2014</v>
      </c>
      <c r="B28" s="32">
        <v>76351.13</v>
      </c>
      <c r="C28" s="83">
        <v>74727.654999999999</v>
      </c>
      <c r="D28" s="32">
        <v>24781.702000000001</v>
      </c>
      <c r="E28" s="32">
        <v>2806.7959999999998</v>
      </c>
      <c r="F28" s="32">
        <v>21974.906000000003</v>
      </c>
      <c r="G28" s="82">
        <v>173053.69099999999</v>
      </c>
      <c r="H28" s="4"/>
      <c r="I28" s="57"/>
      <c r="L28" s="4"/>
    </row>
    <row r="29" spans="1:12" ht="15" customHeight="1">
      <c r="A29" s="17">
        <v>2015</v>
      </c>
      <c r="B29" s="32">
        <v>78406.281000000003</v>
      </c>
      <c r="C29" s="83">
        <v>77388.597000000009</v>
      </c>
      <c r="D29" s="32">
        <v>26331.457999999999</v>
      </c>
      <c r="E29" s="32">
        <v>2413.1770000000001</v>
      </c>
      <c r="F29" s="32">
        <v>23918.280999999999</v>
      </c>
      <c r="G29" s="82">
        <v>179713.15900000001</v>
      </c>
      <c r="H29" s="4"/>
      <c r="I29" s="57"/>
      <c r="L29" s="4"/>
    </row>
    <row r="30" spans="1:12" ht="15" customHeight="1">
      <c r="A30" s="17">
        <v>2016</v>
      </c>
      <c r="B30" s="32">
        <v>81213.455999999991</v>
      </c>
      <c r="C30" s="83">
        <v>80235.041999999987</v>
      </c>
      <c r="D30" s="32">
        <v>27790.526000000002</v>
      </c>
      <c r="E30" s="32">
        <v>2749.2130000000002</v>
      </c>
      <c r="F30" s="32">
        <v>25041.313000000002</v>
      </c>
      <c r="G30" s="82">
        <v>186489.81099999999</v>
      </c>
      <c r="H30" s="4"/>
      <c r="I30" s="57"/>
      <c r="L30" s="4"/>
    </row>
    <row r="31" spans="1:12" ht="15" customHeight="1">
      <c r="A31" s="17">
        <v>2017</v>
      </c>
      <c r="B31" s="32">
        <v>86097.312999999995</v>
      </c>
      <c r="C31" s="83">
        <v>82658.413</v>
      </c>
      <c r="D31" s="32">
        <v>29471.738000000001</v>
      </c>
      <c r="E31" s="32">
        <v>2280.2539999999995</v>
      </c>
      <c r="F31" s="32">
        <v>27191.484</v>
      </c>
      <c r="G31" s="82">
        <v>195947.21000000002</v>
      </c>
      <c r="H31" s="4"/>
      <c r="I31" s="57"/>
      <c r="L31" s="4"/>
    </row>
    <row r="32" spans="1:12" ht="15" customHeight="1">
      <c r="A32" s="81"/>
      <c r="B32" s="32"/>
      <c r="C32" s="83"/>
      <c r="D32" s="32"/>
      <c r="E32" s="32"/>
      <c r="F32" s="32"/>
      <c r="G32" s="82"/>
      <c r="I32" s="57"/>
      <c r="L32" s="4"/>
    </row>
    <row r="33" spans="1:12" ht="15" customHeight="1">
      <c r="A33" s="81"/>
      <c r="B33" s="32"/>
      <c r="C33" s="83"/>
      <c r="D33" s="32"/>
      <c r="E33" s="32"/>
      <c r="F33" s="32"/>
      <c r="G33" s="82"/>
      <c r="I33" s="57"/>
      <c r="L33" s="4"/>
    </row>
    <row r="34" spans="1:12" ht="15" customHeight="1">
      <c r="A34" s="81"/>
      <c r="B34" s="32"/>
      <c r="C34" s="83"/>
      <c r="D34" s="32"/>
      <c r="E34" s="32"/>
      <c r="F34" s="32"/>
      <c r="G34" s="82"/>
      <c r="I34" s="57"/>
      <c r="L34" s="4"/>
    </row>
    <row r="35" spans="1:12" ht="15" customHeight="1">
      <c r="A35" s="81"/>
      <c r="B35" s="32"/>
      <c r="C35" s="83"/>
      <c r="D35" s="32"/>
      <c r="E35" s="32"/>
      <c r="F35" s="32"/>
      <c r="G35" s="82"/>
      <c r="I35" s="57"/>
      <c r="L35" s="4"/>
    </row>
    <row r="36" spans="1:12" ht="15" customHeight="1">
      <c r="A36" s="81"/>
      <c r="B36" s="32"/>
      <c r="C36" s="83"/>
      <c r="D36" s="32"/>
      <c r="E36" s="32"/>
      <c r="F36" s="32"/>
      <c r="G36" s="82"/>
      <c r="I36" s="57"/>
      <c r="L36" s="4"/>
    </row>
    <row r="37" spans="1:12" ht="15" customHeight="1">
      <c r="A37" s="81"/>
      <c r="B37" s="32"/>
      <c r="C37" s="83"/>
      <c r="D37" s="32"/>
      <c r="E37" s="32"/>
      <c r="F37" s="32"/>
      <c r="G37" s="82"/>
      <c r="I37" s="57"/>
      <c r="L37" s="4"/>
    </row>
    <row r="38" spans="1:12" ht="15" customHeight="1">
      <c r="A38" s="81"/>
      <c r="B38" s="32"/>
      <c r="C38" s="83"/>
      <c r="D38" s="32"/>
      <c r="E38" s="32"/>
      <c r="F38" s="32"/>
      <c r="G38" s="82"/>
      <c r="I38" s="57"/>
      <c r="L38" s="4"/>
    </row>
    <row r="39" spans="1:12" ht="15" customHeight="1">
      <c r="A39" s="81"/>
      <c r="B39" s="32"/>
      <c r="C39" s="83"/>
      <c r="D39" s="32"/>
      <c r="E39" s="32"/>
      <c r="F39" s="32"/>
      <c r="G39" s="82"/>
      <c r="I39" s="57"/>
      <c r="L39" s="4"/>
    </row>
    <row r="40" spans="1:12" ht="15" customHeight="1">
      <c r="A40" s="81"/>
      <c r="B40" s="32"/>
      <c r="C40" s="83"/>
      <c r="D40" s="32"/>
      <c r="E40" s="32"/>
      <c r="F40" s="32"/>
      <c r="G40" s="82"/>
      <c r="I40" s="57"/>
      <c r="L40" s="4"/>
    </row>
    <row r="41" spans="1:12" ht="15" customHeight="1">
      <c r="A41" s="81"/>
      <c r="B41" s="32"/>
      <c r="C41" s="83"/>
      <c r="D41" s="32"/>
      <c r="E41" s="32"/>
      <c r="F41" s="32"/>
      <c r="G41" s="82"/>
      <c r="I41" s="57"/>
      <c r="L41" s="4"/>
    </row>
    <row r="42" spans="1:12" ht="15" customHeight="1">
      <c r="A42" s="81"/>
      <c r="B42" s="32"/>
      <c r="C42" s="83"/>
      <c r="D42" s="32"/>
      <c r="E42" s="32"/>
      <c r="F42" s="32"/>
      <c r="G42" s="82"/>
      <c r="I42" s="57"/>
      <c r="L42" s="4"/>
    </row>
    <row r="43" spans="1:12" ht="15" customHeight="1">
      <c r="A43" s="81"/>
      <c r="B43" s="32"/>
      <c r="C43" s="83"/>
      <c r="D43" s="32"/>
      <c r="E43" s="32"/>
      <c r="F43" s="32"/>
      <c r="G43" s="82"/>
      <c r="I43" s="57"/>
      <c r="L43" s="4"/>
    </row>
    <row r="44" spans="1:12" ht="15" customHeight="1">
      <c r="A44" s="81"/>
      <c r="B44" s="32"/>
      <c r="C44" s="83"/>
      <c r="D44" s="32"/>
      <c r="E44" s="32"/>
      <c r="F44" s="32"/>
      <c r="G44" s="82"/>
      <c r="I44" s="57"/>
      <c r="L44" s="4"/>
    </row>
    <row r="45" spans="1:12" ht="15" customHeight="1">
      <c r="A45" s="81"/>
      <c r="B45" s="32"/>
      <c r="C45" s="83"/>
      <c r="D45" s="32"/>
      <c r="E45" s="32"/>
      <c r="F45" s="32"/>
      <c r="G45" s="82"/>
      <c r="I45" s="57"/>
      <c r="L45" s="4"/>
    </row>
    <row r="46" spans="1:12" ht="15" customHeight="1">
      <c r="A46" s="81"/>
      <c r="B46" s="32"/>
      <c r="C46" s="83"/>
      <c r="D46" s="32"/>
      <c r="E46" s="32"/>
      <c r="F46" s="32"/>
      <c r="G46" s="82"/>
      <c r="I46" s="57"/>
      <c r="L46" s="4"/>
    </row>
    <row r="47" spans="1:12" ht="15" customHeight="1">
      <c r="A47" s="81"/>
      <c r="B47" s="32"/>
      <c r="C47" s="83"/>
      <c r="D47" s="32"/>
      <c r="E47" s="32"/>
      <c r="F47" s="32"/>
      <c r="G47" s="82"/>
      <c r="I47" s="57"/>
      <c r="L47" s="4"/>
    </row>
  </sheetData>
  <conditionalFormatting sqref="T21:T65535 P1:P3 T3:T4 H3:H5 H32:H65535">
    <cfRule type="cellIs" dxfId="37" priority="9" stopIfTrue="1" operator="between">
      <formula>-1</formula>
      <formula>1</formula>
    </cfRule>
    <cfRule type="cellIs" dxfId="36" priority="10" stopIfTrue="1" operator="notBetween">
      <formula>-1</formula>
      <formula>1</formula>
    </cfRule>
  </conditionalFormatting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Índice</vt:lpstr>
      <vt:lpstr>Quadro A.1.2</vt:lpstr>
      <vt:lpstr>Quadro A.1.2.5.1</vt:lpstr>
      <vt:lpstr>Quadro A.1.2.5.3</vt:lpstr>
      <vt:lpstr>Quadro A.1.2.5.5</vt:lpstr>
      <vt:lpstr>Quadro A.1.2.5.8</vt:lpstr>
      <vt:lpstr>Quadro A.1.2.5.10</vt:lpstr>
      <vt:lpstr>Quadro A.1.3</vt:lpstr>
      <vt:lpstr>Quadro A.1.3.4.1</vt:lpstr>
      <vt:lpstr>Quadro A.1.4</vt:lpstr>
      <vt:lpstr>Quadro A.1.4.4.1</vt:lpstr>
      <vt:lpstr>Quadro A.1.4.4.4</vt:lpstr>
      <vt:lpstr>Quadro A.1.4.4.7</vt:lpstr>
      <vt:lpstr>Quadro A.1.4.4.10</vt:lpstr>
      <vt:lpstr>Quadro A.1.4.4.13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rosa.cameira</cp:lastModifiedBy>
  <cp:lastPrinted>2011-03-21T16:23:02Z</cp:lastPrinted>
  <dcterms:created xsi:type="dcterms:W3CDTF">2006-02-15T14:11:28Z</dcterms:created>
  <dcterms:modified xsi:type="dcterms:W3CDTF">2019-10-09T14:51:06Z</dcterms:modified>
</cp:coreProperties>
</file>