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'Q02'!$A$1:$I$8</definedName>
    <definedName name="_xlnm.Print_Area" localSheetId="3">'Q03'!$A$1:$I$10</definedName>
    <definedName name="_xlnm.Print_Area" localSheetId="4">'Q04'!$A$1:$I$9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'Q08'!$A$1:$O$22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'Q02'!$A$1:$I$8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25725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calcChain.xml><?xml version="1.0" encoding="utf-8"?>
<calcChain xmlns="http://schemas.openxmlformats.org/spreadsheetml/2006/main">
  <c r="O97" i="12"/>
  <c r="O95"/>
  <c r="O92"/>
  <c r="O90"/>
  <c r="O86"/>
  <c r="O84"/>
  <c r="O81"/>
  <c r="O79"/>
  <c r="O75"/>
  <c r="O73"/>
  <c r="O70"/>
  <c r="O68"/>
  <c r="O64"/>
  <c r="O62"/>
  <c r="O59"/>
  <c r="O57"/>
  <c r="O54"/>
  <c r="O52"/>
  <c r="O49"/>
  <c r="O47"/>
  <c r="O44"/>
  <c r="O42"/>
  <c r="O39"/>
  <c r="O37"/>
  <c r="O34"/>
  <c r="O32"/>
  <c r="O29"/>
  <c r="O27"/>
  <c r="O24"/>
  <c r="O22"/>
  <c r="O18"/>
  <c r="O16"/>
  <c r="O13"/>
  <c r="O11"/>
  <c r="O8"/>
  <c r="O6"/>
  <c r="O22" i="9"/>
  <c r="O20"/>
  <c r="O18"/>
  <c r="O16"/>
  <c r="O14"/>
  <c r="O12"/>
  <c r="O10"/>
  <c r="O8"/>
  <c r="O6"/>
  <c r="D21" i="8"/>
  <c r="O21" s="1"/>
  <c r="O19"/>
  <c r="O16"/>
  <c r="O14"/>
  <c r="O11"/>
  <c r="O8"/>
  <c r="O6"/>
  <c r="B26" i="2"/>
  <c r="B25"/>
  <c r="B24"/>
  <c r="B23"/>
  <c r="B21"/>
  <c r="B20"/>
  <c r="B19"/>
  <c r="B18"/>
  <c r="B15"/>
  <c r="B14"/>
  <c r="B13"/>
  <c r="B12"/>
  <c r="B10"/>
  <c r="B9"/>
</calcChain>
</file>

<file path=xl/sharedStrings.xml><?xml version="1.0" encoding="utf-8"?>
<sst xmlns="http://schemas.openxmlformats.org/spreadsheetml/2006/main" count="464" uniqueCount="190">
  <si>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</si>
  <si>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</si>
  <si>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</si>
  <si>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</si>
  <si>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</si>
  <si>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</si>
  <si>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</si>
  <si>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</si>
  <si>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</si>
  <si>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</si>
  <si>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Área - 1 000 ha</t>
  </si>
  <si>
    <t>Índices</t>
  </si>
  <si>
    <t>Culturas</t>
  </si>
  <si>
    <t>CEREAIS</t>
  </si>
  <si>
    <t>Produtividades</t>
  </si>
  <si>
    <t>Produtividade - kg/ha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</si>
  <si>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</si>
  <si>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</si>
  <si>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</si>
  <si>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</si>
  <si>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</si>
  <si>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</si>
  <si>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</si>
  <si>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</si>
  <si>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</si>
  <si>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</si>
  <si>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</si>
  <si>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</si>
  <si>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</si>
  <si>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</si>
  <si>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</si>
  <si>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</si>
  <si>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</si>
  <si>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</si>
  <si>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</si>
  <si>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</si>
  <si>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</si>
  <si>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</si>
  <si>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</si>
  <si>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</si>
  <si>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</si>
  <si>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</si>
  <si>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</si>
  <si>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</si>
  <si>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</si>
  <si>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</si>
  <si>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</si>
  <si>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</si>
  <si>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</si>
  <si>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</si>
  <si>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</si>
  <si>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</si>
  <si>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</si>
  <si>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</si>
  <si>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</si>
  <si>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</si>
  <si>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Vinho de qualidade  </t>
  </si>
  <si>
    <t xml:space="preserve">  Azeite  </t>
  </si>
  <si>
    <t xml:space="preserve">  Bovinos</t>
  </si>
  <si>
    <t xml:space="preserve">  Suínos  </t>
  </si>
  <si>
    <t xml:space="preserve">  Ovinos e caprinos</t>
  </si>
  <si>
    <t xml:space="preserve">  Leite em natureza  </t>
  </si>
  <si>
    <t xml:space="preserve">  Ovos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</si>
  <si>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</si>
  <si>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</si>
  <si>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</si>
  <si>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</si>
  <si>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</si>
  <si>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</si>
  <si>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</si>
  <si>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</si>
  <si>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</si>
  <si>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</si>
  <si>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</si>
  <si>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</si>
  <si>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</si>
  <si>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</si>
  <si>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</si>
  <si>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</si>
  <si>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</si>
  <si>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</si>
  <si>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</si>
  <si>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</si>
  <si>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</si>
  <si>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</si>
  <si>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</si>
  <si>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</si>
  <si>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</si>
  <si>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</si>
  <si>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</si>
  <si>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x</t>
  </si>
  <si>
    <t>Produção vegetal</t>
  </si>
  <si>
    <t xml:space="preserve">  Batata </t>
  </si>
  <si>
    <t xml:space="preserve">  Frutos </t>
  </si>
  <si>
    <t xml:space="preserve">  Hortícolas frescos   </t>
  </si>
  <si>
    <t xml:space="preserve">  Plantas e flores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</si>
  <si>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</si>
  <si>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</si>
  <si>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</si>
  <si>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</si>
  <si>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</si>
  <si>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</si>
  <si>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</si>
  <si>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</si>
  <si>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</si>
  <si>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</si>
  <si>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</si>
  <si>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</si>
  <si>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</si>
  <si>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</si>
  <si>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</si>
  <si>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r>
      <t xml:space="preserve">Índice de preços dos meios de produção na agricultura </t>
    </r>
    <r>
      <rPr>
        <b/>
        <vertAlign val="superscript"/>
        <sz val="11"/>
        <color indexed="9"/>
        <rFont val="Arial"/>
        <family val="2"/>
      </rPr>
      <t>1</t>
    </r>
  </si>
  <si>
    <r>
      <t>1</t>
    </r>
    <r>
      <rPr>
        <sz val="6"/>
        <color indexed="8"/>
        <rFont val="Arial"/>
        <family val="2"/>
      </rPr>
      <t xml:space="preserve"> Informação mensal recolhida trimestralmente. </t>
    </r>
  </si>
  <si>
    <t>Capturas nominais</t>
  </si>
  <si>
    <t>Produtividade</t>
  </si>
  <si>
    <t xml:space="preserve">  Aves de capoeira</t>
  </si>
  <si>
    <t xml:space="preserve">        Cavala</t>
  </si>
  <si>
    <t>ə</t>
  </si>
  <si>
    <r>
      <t>Bens e serviços de consumo corrente (</t>
    </r>
    <r>
      <rPr>
        <i/>
        <sz val="7"/>
        <color indexed="8"/>
        <rFont val="Arial"/>
        <family val="2"/>
      </rPr>
      <t>input I</t>
    </r>
    <r>
      <rPr>
        <sz val="7"/>
        <color indexed="8"/>
        <rFont val="Arial"/>
        <family val="2"/>
      </rPr>
      <t>)</t>
    </r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</si>
  <si>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</si>
  <si>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</si>
  <si>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</si>
  <si>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</si>
  <si>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</si>
  <si>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</si>
  <si>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</si>
  <si>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</si>
  <si>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</si>
  <si>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</si>
  <si>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</si>
  <si>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</si>
  <si>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</si>
  <si>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</si>
  <si>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</si>
  <si>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</si>
  <si>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</si>
  <si>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</si>
  <si>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</si>
  <si>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</si>
  <si>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</si>
  <si>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</si>
  <si>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</si>
  <si>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</si>
  <si>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</si>
  <si>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</si>
  <si>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</si>
  <si>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</si>
  <si>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>2010=100</t>
  </si>
  <si>
    <t xml:space="preserve">  Vinho regional e vinho   </t>
  </si>
  <si>
    <t>Superfície cultivada</t>
  </si>
  <si>
    <t>Produção</t>
  </si>
  <si>
    <t xml:space="preserve">   Cabeças (nº)</t>
  </si>
  <si>
    <t xml:space="preserve">   Cabeças (1 000 nº)</t>
  </si>
  <si>
    <t xml:space="preserve">            Cabeças (1 000 nº)</t>
  </si>
  <si>
    <t>Índice</t>
  </si>
  <si>
    <t>2017 f</t>
  </si>
  <si>
    <t>(Média 2012/16=100)</t>
  </si>
  <si>
    <t>(2016=100)</t>
  </si>
  <si>
    <t>2017 Po</t>
  </si>
  <si>
    <r>
      <t xml:space="preserve">Bens e serviços de investimento </t>
    </r>
    <r>
      <rPr>
        <i/>
        <sz val="7"/>
        <color indexed="8"/>
        <rFont val="Arial"/>
        <family val="2"/>
      </rPr>
      <t>(input II)</t>
    </r>
  </si>
  <si>
    <t>CULTURAS SACHADAS</t>
  </si>
  <si>
    <t>Batata de regadio</t>
  </si>
  <si>
    <t>2016</t>
  </si>
  <si>
    <t>FRUTOS</t>
  </si>
  <si>
    <t>Milho de sequeiro</t>
  </si>
  <si>
    <t>Arroz</t>
  </si>
  <si>
    <t>Girassol</t>
  </si>
  <si>
    <t>Milho de regadio</t>
  </si>
  <si>
    <t>Pêssego</t>
  </si>
  <si>
    <t>Produção de bens agrícolas</t>
  </si>
  <si>
    <t>(output)</t>
  </si>
  <si>
    <r>
      <t>2017</t>
    </r>
    <r>
      <rPr>
        <sz val="7"/>
        <color indexed="8"/>
        <rFont val="Arial"/>
        <family val="2"/>
      </rPr>
      <t xml:space="preserve"> Po  </t>
    </r>
  </si>
  <si>
    <t xml:space="preserve">2017 Po  </t>
  </si>
  <si>
    <t>CULTURAS INDUSTRIAIS</t>
  </si>
  <si>
    <t>Tomate para indústria</t>
  </si>
  <si>
    <t>Uva de mesa</t>
  </si>
  <si>
    <t>Produção - 1 000 t</t>
  </si>
  <si>
    <t xml:space="preserve">2017 f </t>
  </si>
  <si>
    <t>Maçã</t>
  </si>
  <si>
    <t>Pera</t>
  </si>
  <si>
    <t>Amêndoa</t>
  </si>
  <si>
    <t>Uva para vinho (hl/ha)</t>
  </si>
  <si>
    <t>VINHA</t>
  </si>
  <si>
    <t>Trigo mole</t>
  </si>
  <si>
    <t>Trigo duro</t>
  </si>
  <si>
    <t>Triticale</t>
  </si>
  <si>
    <t>Centeio</t>
  </si>
  <si>
    <t>Cevada</t>
  </si>
  <si>
    <t>Aveia</t>
  </si>
  <si>
    <t>Batata de sequeiro</t>
  </si>
</sst>
</file>

<file path=xl/styles.xml><?xml version="1.0" encoding="utf-8"?>
<styleSheet xmlns="http://schemas.openxmlformats.org/spreadsheetml/2006/main">
  <numFmts count="5">
    <numFmt numFmtId="164" formatCode="#\ ###\ ##0"/>
    <numFmt numFmtId="165" formatCode="#\ ##0"/>
    <numFmt numFmtId="166" formatCode="0.0"/>
    <numFmt numFmtId="167" formatCode="#,##0.0"/>
    <numFmt numFmtId="168" formatCode="###\ ###\ ###\ ##0"/>
  </numFmts>
  <fonts count="33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b/>
      <vertAlign val="superscript"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sz val="6"/>
      <color theme="1"/>
      <name val="Arial"/>
      <family val="2"/>
    </font>
    <font>
      <b/>
      <sz val="10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horizontal="right" vertical="center"/>
    </xf>
    <xf numFmtId="168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/>
    <xf numFmtId="166" fontId="2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0" fillId="0" borderId="0" xfId="0" applyBorder="1" applyAlignment="1"/>
    <xf numFmtId="166" fontId="21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right"/>
    </xf>
    <xf numFmtId="166" fontId="21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5" fillId="3" borderId="1" xfId="0" applyFont="1" applyFill="1" applyBorder="1" applyAlignment="1"/>
    <xf numFmtId="3" fontId="3" fillId="0" borderId="0" xfId="0" applyNumberFormat="1" applyFont="1" applyFill="1" applyAlignment="1"/>
    <xf numFmtId="0" fontId="5" fillId="3" borderId="0" xfId="0" applyFont="1" applyFill="1" applyBorder="1" applyAlignment="1"/>
    <xf numFmtId="0" fontId="8" fillId="2" borderId="0" xfId="0" applyFont="1" applyFill="1" applyBorder="1" applyAlignment="1"/>
    <xf numFmtId="167" fontId="8" fillId="2" borderId="0" xfId="0" applyNumberFormat="1" applyFont="1" applyFill="1" applyBorder="1" applyAlignment="1"/>
    <xf numFmtId="0" fontId="8" fillId="0" borderId="2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12" xfId="0" applyFill="1" applyBorder="1" applyAlignment="1"/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8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30" fillId="3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67" fontId="3" fillId="2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vertical="top"/>
    </xf>
    <xf numFmtId="3" fontId="3" fillId="5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8" fillId="5" borderId="13" xfId="0" applyNumberFormat="1" applyFont="1" applyFill="1" applyBorder="1" applyAlignment="1">
      <alignment vertical="center"/>
    </xf>
    <xf numFmtId="3" fontId="3" fillId="5" borderId="13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32" fillId="0" borderId="0" xfId="0" applyFont="1" applyAlignment="1"/>
    <xf numFmtId="3" fontId="3" fillId="5" borderId="0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indent="1"/>
    </xf>
    <xf numFmtId="3" fontId="3" fillId="5" borderId="0" xfId="0" applyNumberFormat="1" applyFont="1" applyFill="1" applyBorder="1" applyAlignment="1">
      <alignment horizontal="left" indent="1"/>
    </xf>
    <xf numFmtId="3" fontId="8" fillId="2" borderId="13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/>
    </xf>
    <xf numFmtId="167" fontId="8" fillId="2" borderId="13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left"/>
    </xf>
    <xf numFmtId="166" fontId="27" fillId="2" borderId="0" xfId="0" applyNumberFormat="1" applyFont="1" applyFill="1" applyBorder="1" applyAlignment="1" applyProtection="1">
      <alignment horizontal="right" vertical="center"/>
      <protection locked="0"/>
    </xf>
    <xf numFmtId="166" fontId="3" fillId="2" borderId="13" xfId="0" applyNumberFormat="1" applyFont="1" applyFill="1" applyBorder="1" applyAlignment="1" applyProtection="1">
      <alignment horizontal="right" vertical="center"/>
      <protection locked="0"/>
    </xf>
    <xf numFmtId="166" fontId="3" fillId="2" borderId="0" xfId="0" applyNumberFormat="1" applyFont="1" applyFill="1" applyBorder="1" applyAlignment="1" applyProtection="1">
      <alignment horizontal="right" vertical="center"/>
      <protection locked="0"/>
    </xf>
    <xf numFmtId="166" fontId="27" fillId="0" borderId="0" xfId="0" applyNumberFormat="1" applyFont="1" applyFill="1" applyBorder="1" applyAlignment="1" applyProtection="1">
      <alignment horizontal="right" vertical="center"/>
      <protection locked="0"/>
    </xf>
    <xf numFmtId="166" fontId="27" fillId="2" borderId="13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2" borderId="13" xfId="0" applyNumberFormat="1" applyFont="1" applyFill="1" applyBorder="1" applyAlignment="1" applyProtection="1">
      <alignment horizontal="right" vertical="center"/>
      <protection locked="0"/>
    </xf>
    <xf numFmtId="166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6233856"/>
        <c:axId val="86235776"/>
      </c:lineChart>
      <c:catAx>
        <c:axId val="8623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35776"/>
        <c:crosses val="autoZero"/>
        <c:lblAlgn val="ctr"/>
        <c:lblOffset val="100"/>
        <c:tickLblSkip val="1"/>
        <c:tickMarkSkip val="1"/>
      </c:catAx>
      <c:valAx>
        <c:axId val="86235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3385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78912896"/>
        <c:axId val="78927360"/>
      </c:lineChart>
      <c:catAx>
        <c:axId val="7891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27360"/>
        <c:crosses val="autoZero"/>
        <c:lblAlgn val="ctr"/>
        <c:lblOffset val="100"/>
        <c:tickLblSkip val="1"/>
        <c:tickMarkSkip val="1"/>
      </c:catAx>
      <c:valAx>
        <c:axId val="78927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1289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78963456"/>
        <c:axId val="78965376"/>
      </c:lineChart>
      <c:catAx>
        <c:axId val="7896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65376"/>
        <c:crosses val="autoZero"/>
        <c:lblAlgn val="ctr"/>
        <c:lblOffset val="100"/>
        <c:tickLblSkip val="1"/>
        <c:tickMarkSkip val="1"/>
      </c:catAx>
      <c:valAx>
        <c:axId val="78965376"/>
        <c:scaling>
          <c:orientation val="minMax"/>
          <c:min val="100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6345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5985152"/>
        <c:axId val="85987328"/>
      </c:lineChart>
      <c:catAx>
        <c:axId val="8598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5987328"/>
        <c:crosses val="autoZero"/>
        <c:lblAlgn val="ctr"/>
        <c:lblOffset val="100"/>
        <c:tickLblSkip val="1"/>
        <c:tickMarkSkip val="1"/>
      </c:catAx>
      <c:valAx>
        <c:axId val="85987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59851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6288256"/>
        <c:axId val="86298624"/>
      </c:lineChart>
      <c:catAx>
        <c:axId val="8628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98624"/>
        <c:crosses val="autoZero"/>
        <c:lblAlgn val="ctr"/>
        <c:lblOffset val="100"/>
        <c:tickLblSkip val="1"/>
        <c:tickMarkSkip val="1"/>
      </c:catAx>
      <c:valAx>
        <c:axId val="86298624"/>
        <c:scaling>
          <c:orientation val="minMax"/>
          <c:max val="70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8825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6248448"/>
        <c:axId val="87118976"/>
      </c:lineChart>
      <c:catAx>
        <c:axId val="86248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118976"/>
        <c:crosses val="autoZero"/>
        <c:lblAlgn val="ctr"/>
        <c:lblOffset val="100"/>
        <c:tickLblSkip val="1"/>
        <c:tickMarkSkip val="1"/>
      </c:catAx>
      <c:valAx>
        <c:axId val="87118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4844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7155072"/>
        <c:axId val="87156992"/>
      </c:lineChart>
      <c:catAx>
        <c:axId val="87155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156992"/>
        <c:crosses val="autoZero"/>
        <c:lblAlgn val="ctr"/>
        <c:lblOffset val="100"/>
        <c:tickLblSkip val="1"/>
        <c:tickMarkSkip val="1"/>
      </c:catAx>
      <c:valAx>
        <c:axId val="87156992"/>
        <c:scaling>
          <c:orientation val="minMax"/>
          <c:min val="100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15507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6267392"/>
        <c:axId val="86269312"/>
      </c:lineChart>
      <c:catAx>
        <c:axId val="86267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69312"/>
        <c:crosses val="autoZero"/>
        <c:lblAlgn val="ctr"/>
        <c:lblOffset val="100"/>
        <c:tickLblSkip val="1"/>
        <c:tickMarkSkip val="1"/>
      </c:catAx>
      <c:valAx>
        <c:axId val="86269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62673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7370368"/>
        <c:axId val="87393024"/>
      </c:lineChart>
      <c:catAx>
        <c:axId val="8737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393024"/>
        <c:crosses val="autoZero"/>
        <c:lblAlgn val="ctr"/>
        <c:lblOffset val="100"/>
        <c:tickLblSkip val="1"/>
        <c:tickMarkSkip val="1"/>
      </c:catAx>
      <c:valAx>
        <c:axId val="87393024"/>
        <c:scaling>
          <c:orientation val="minMax"/>
          <c:max val="70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370368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7413504"/>
        <c:axId val="100816768"/>
      </c:lineChart>
      <c:catAx>
        <c:axId val="87413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16768"/>
        <c:crosses val="autoZero"/>
        <c:lblAlgn val="ctr"/>
        <c:lblOffset val="100"/>
        <c:tickLblSkip val="1"/>
        <c:tickMarkSkip val="1"/>
      </c:catAx>
      <c:valAx>
        <c:axId val="100816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741350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78984320"/>
        <c:axId val="78986240"/>
      </c:lineChart>
      <c:catAx>
        <c:axId val="78984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86240"/>
        <c:crosses val="autoZero"/>
        <c:lblAlgn val="ctr"/>
        <c:lblOffset val="100"/>
        <c:tickLblSkip val="1"/>
        <c:tickMarkSkip val="1"/>
      </c:catAx>
      <c:valAx>
        <c:axId val="78986240"/>
        <c:scaling>
          <c:orientation val="minMax"/>
          <c:min val="100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898432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79005952"/>
        <c:axId val="79032704"/>
      </c:lineChart>
      <c:catAx>
        <c:axId val="7900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9032704"/>
        <c:crosses val="autoZero"/>
        <c:lblAlgn val="ctr"/>
        <c:lblOffset val="100"/>
        <c:tickLblSkip val="1"/>
        <c:tickMarkSkip val="1"/>
      </c:catAx>
      <c:valAx>
        <c:axId val="79032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790059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Indice '!A1"/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Indice '!A1"/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Indice '!A1"/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Indice '!A1"/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2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2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2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2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3"/>
  <sheetViews>
    <sheetView showGridLines="0" tabSelected="1" zoomScaleNormal="100" workbookViewId="0"/>
  </sheetViews>
  <sheetFormatPr defaultRowHeight="12.75"/>
  <cols>
    <col min="1" max="1" width="10.28515625" customWidth="1"/>
    <col min="2" max="2" width="84" customWidth="1"/>
  </cols>
  <sheetData>
    <row r="1" spans="1:2">
      <c r="A1" s="63" t="s">
        <v>97</v>
      </c>
      <c r="B1" s="63"/>
    </row>
    <row r="2" spans="1:2" ht="4.9000000000000004" customHeight="1">
      <c r="A2" s="64"/>
    </row>
    <row r="3" spans="1:2">
      <c r="A3" s="65" t="s">
        <v>98</v>
      </c>
      <c r="B3" s="66" t="s">
        <v>0</v>
      </c>
    </row>
    <row r="4" spans="1:2">
      <c r="A4" s="65" t="s">
        <v>99</v>
      </c>
      <c r="B4" s="66" t="s">
        <v>9</v>
      </c>
    </row>
    <row r="5" spans="1:2">
      <c r="A5" s="65" t="s">
        <v>100</v>
      </c>
      <c r="B5" s="66" t="s">
        <v>14</v>
      </c>
    </row>
    <row r="6" spans="1:2">
      <c r="A6" s="65" t="s">
        <v>101</v>
      </c>
      <c r="B6" s="66" t="s">
        <v>16</v>
      </c>
    </row>
    <row r="7" spans="1:2">
      <c r="A7" s="65" t="s">
        <v>102</v>
      </c>
      <c r="B7" s="66" t="s">
        <v>17</v>
      </c>
    </row>
    <row r="8" spans="1:2">
      <c r="A8" s="65" t="s">
        <v>103</v>
      </c>
      <c r="B8" s="66" t="s">
        <v>26</v>
      </c>
    </row>
    <row r="9" spans="1:2">
      <c r="A9" s="65" t="s">
        <v>104</v>
      </c>
      <c r="B9" s="66" t="s">
        <v>36</v>
      </c>
    </row>
    <row r="10" spans="1:2">
      <c r="A10" s="65" t="s">
        <v>105</v>
      </c>
      <c r="B10" s="66" t="s">
        <v>43</v>
      </c>
    </row>
    <row r="11" spans="1:2">
      <c r="A11" s="65" t="s">
        <v>106</v>
      </c>
      <c r="B11" s="66" t="s">
        <v>54</v>
      </c>
    </row>
    <row r="12" spans="1:2">
      <c r="A12" s="65" t="s">
        <v>107</v>
      </c>
      <c r="B12" s="67" t="s">
        <v>108</v>
      </c>
    </row>
    <row r="13" spans="1:2">
      <c r="A13" s="65" t="s">
        <v>109</v>
      </c>
      <c r="B13" s="67" t="s">
        <v>73</v>
      </c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101"/>
  <sheetViews>
    <sheetView showGridLines="0" zoomScaleNormal="100" workbookViewId="0"/>
  </sheetViews>
  <sheetFormatPr defaultRowHeight="9"/>
  <cols>
    <col min="1" max="1" width="21.85546875" style="38" customWidth="1"/>
    <col min="2" max="2" width="5.42578125" style="46" customWidth="1"/>
    <col min="3" max="15" width="4.85546875" style="38" customWidth="1"/>
    <col min="16" max="16" width="9.140625" style="38"/>
    <col min="17" max="17" width="12" style="15" customWidth="1"/>
    <col min="18" max="16384" width="9.140625" style="38"/>
  </cols>
  <sheetData>
    <row r="1" spans="1:23" s="15" customFormat="1" ht="12" customHeight="1">
      <c r="A1" s="13" t="s">
        <v>54</v>
      </c>
      <c r="B1" s="13"/>
      <c r="C1" s="13"/>
      <c r="D1" s="13"/>
      <c r="E1" s="126"/>
      <c r="F1" s="13"/>
      <c r="G1" s="13"/>
      <c r="H1" s="13"/>
      <c r="I1" s="13"/>
      <c r="J1" s="13"/>
      <c r="K1" s="13"/>
      <c r="L1" s="13"/>
      <c r="M1" s="13"/>
      <c r="N1" s="13"/>
      <c r="O1" s="13"/>
      <c r="Q1" s="160" t="s">
        <v>154</v>
      </c>
    </row>
    <row r="2" spans="1:23" s="15" customFormat="1" ht="9" customHeight="1">
      <c r="A2" s="15" t="s">
        <v>1</v>
      </c>
      <c r="B2" s="29"/>
      <c r="E2" s="127"/>
      <c r="O2" s="30" t="s">
        <v>147</v>
      </c>
    </row>
    <row r="3" spans="1:23" s="15" customFormat="1" ht="9.9499999999999993" customHeight="1">
      <c r="A3" s="182"/>
      <c r="B3" s="183" t="s">
        <v>119</v>
      </c>
      <c r="C3" s="180" t="s">
        <v>121</v>
      </c>
      <c r="D3" s="180" t="s">
        <v>122</v>
      </c>
      <c r="E3" s="128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130</v>
      </c>
      <c r="M3" s="180" t="s">
        <v>131</v>
      </c>
      <c r="N3" s="181" t="s">
        <v>132</v>
      </c>
      <c r="O3" s="181" t="s">
        <v>120</v>
      </c>
    </row>
    <row r="4" spans="1:23" s="15" customFormat="1" ht="5.0999999999999996" customHeight="1">
      <c r="A4" s="17"/>
      <c r="B4" s="29"/>
      <c r="C4" s="17"/>
      <c r="D4" s="17"/>
      <c r="E4" s="129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3" s="15" customFormat="1" ht="9" customHeight="1">
      <c r="A5" s="1" t="s">
        <v>169</v>
      </c>
      <c r="B5" s="31">
        <v>2016</v>
      </c>
      <c r="C5" s="172">
        <v>98.5</v>
      </c>
      <c r="D5" s="172">
        <v>97.5</v>
      </c>
      <c r="E5" s="172">
        <v>98.7</v>
      </c>
      <c r="F5" s="172">
        <v>97.2</v>
      </c>
      <c r="G5" s="172">
        <v>100.3</v>
      </c>
      <c r="H5" s="172">
        <v>102.7</v>
      </c>
      <c r="I5" s="173">
        <v>108.1</v>
      </c>
      <c r="J5" s="172">
        <v>108.6</v>
      </c>
      <c r="K5" s="172">
        <v>109.4</v>
      </c>
      <c r="L5" s="172">
        <v>109.7</v>
      </c>
      <c r="M5" s="172">
        <v>111.3</v>
      </c>
      <c r="N5" s="172">
        <v>113.9</v>
      </c>
      <c r="O5" s="174">
        <v>105.4</v>
      </c>
      <c r="T5" s="71"/>
      <c r="U5" s="71"/>
      <c r="V5" s="71"/>
      <c r="W5" s="71"/>
    </row>
    <row r="6" spans="1:23" s="15" customFormat="1" ht="9" customHeight="1">
      <c r="A6" s="15" t="s">
        <v>170</v>
      </c>
      <c r="B6" s="29" t="s">
        <v>171</v>
      </c>
      <c r="C6" s="175">
        <v>109.7</v>
      </c>
      <c r="D6" s="175">
        <v>108.7</v>
      </c>
      <c r="E6" s="175">
        <v>102.7</v>
      </c>
      <c r="F6" s="175">
        <v>105.6</v>
      </c>
      <c r="G6" s="175">
        <v>102.6</v>
      </c>
      <c r="H6" s="175">
        <v>97.8</v>
      </c>
      <c r="I6" s="176" t="s">
        <v>90</v>
      </c>
      <c r="J6" s="175"/>
      <c r="K6" s="175"/>
      <c r="L6" s="175"/>
      <c r="M6" s="175"/>
      <c r="N6" s="175"/>
      <c r="O6" s="177"/>
      <c r="T6" s="71"/>
      <c r="U6" s="71"/>
      <c r="V6" s="71"/>
      <c r="W6" s="71"/>
    </row>
    <row r="7" spans="1:23" s="15" customFormat="1" ht="9" customHeight="1">
      <c r="A7" s="16" t="s">
        <v>91</v>
      </c>
      <c r="B7" s="31">
        <v>2016</v>
      </c>
      <c r="C7" s="172">
        <v>104.2</v>
      </c>
      <c r="D7" s="172">
        <v>102.8</v>
      </c>
      <c r="E7" s="172">
        <v>105.5</v>
      </c>
      <c r="F7" s="172">
        <v>103.1</v>
      </c>
      <c r="G7" s="172">
        <v>106.6</v>
      </c>
      <c r="H7" s="172">
        <v>104.4</v>
      </c>
      <c r="I7" s="178">
        <v>111.4</v>
      </c>
      <c r="J7" s="172">
        <v>111.6</v>
      </c>
      <c r="K7" s="172">
        <v>112.6</v>
      </c>
      <c r="L7" s="172">
        <v>116.4</v>
      </c>
      <c r="M7" s="172">
        <v>121.2</v>
      </c>
      <c r="N7" s="172">
        <v>125.6</v>
      </c>
      <c r="O7" s="179">
        <v>111.7</v>
      </c>
      <c r="T7" s="71"/>
      <c r="U7" s="71"/>
      <c r="V7" s="71"/>
      <c r="W7" s="71"/>
    </row>
    <row r="8" spans="1:23" s="15" customFormat="1" ht="9" customHeight="1">
      <c r="B8" s="29" t="s">
        <v>171</v>
      </c>
      <c r="C8" s="175">
        <v>121.1</v>
      </c>
      <c r="D8" s="175">
        <v>118.5</v>
      </c>
      <c r="E8" s="175">
        <v>103.9</v>
      </c>
      <c r="F8" s="175">
        <v>106.3</v>
      </c>
      <c r="G8" s="175">
        <v>100.4</v>
      </c>
      <c r="H8" s="175">
        <v>89</v>
      </c>
      <c r="I8" s="176" t="s">
        <v>90</v>
      </c>
      <c r="J8" s="175"/>
      <c r="K8" s="175"/>
      <c r="L8" s="175"/>
      <c r="M8" s="175"/>
      <c r="N8" s="175"/>
      <c r="O8" s="177"/>
      <c r="T8" s="71"/>
      <c r="U8" s="71"/>
      <c r="V8" s="71"/>
      <c r="W8" s="71"/>
    </row>
    <row r="9" spans="1:23" s="15" customFormat="1" ht="9" customHeight="1">
      <c r="A9" s="37" t="s">
        <v>55</v>
      </c>
      <c r="B9" s="31"/>
      <c r="C9" s="172"/>
      <c r="D9" s="172"/>
      <c r="E9" s="172"/>
      <c r="F9" s="172"/>
      <c r="G9" s="172"/>
      <c r="H9" s="172"/>
      <c r="I9" s="178"/>
      <c r="J9" s="172"/>
      <c r="K9" s="172"/>
      <c r="L9" s="172"/>
      <c r="M9" s="172"/>
      <c r="N9" s="172"/>
      <c r="O9" s="179"/>
      <c r="T9" s="71"/>
      <c r="U9" s="71"/>
      <c r="V9" s="71"/>
      <c r="W9" s="71"/>
    </row>
    <row r="10" spans="1:23" s="15" customFormat="1" ht="9" customHeight="1">
      <c r="A10" s="15" t="s">
        <v>92</v>
      </c>
      <c r="B10" s="29">
        <v>2016</v>
      </c>
      <c r="C10" s="175">
        <v>111.1</v>
      </c>
      <c r="D10" s="175">
        <v>110.5</v>
      </c>
      <c r="E10" s="175">
        <v>115</v>
      </c>
      <c r="F10" s="175">
        <v>126.1</v>
      </c>
      <c r="G10" s="175">
        <v>127.6</v>
      </c>
      <c r="H10" s="175">
        <v>123.3</v>
      </c>
      <c r="I10" s="178">
        <v>133.19999999999999</v>
      </c>
      <c r="J10" s="175">
        <v>147</v>
      </c>
      <c r="K10" s="175">
        <v>145.69999999999999</v>
      </c>
      <c r="L10" s="175">
        <v>155</v>
      </c>
      <c r="M10" s="175">
        <v>164.8</v>
      </c>
      <c r="N10" s="175">
        <v>167.2</v>
      </c>
      <c r="O10" s="177">
        <v>134.88</v>
      </c>
      <c r="T10" s="71"/>
      <c r="U10" s="71"/>
      <c r="V10" s="71"/>
      <c r="W10" s="71"/>
    </row>
    <row r="11" spans="1:23" s="15" customFormat="1" ht="9" customHeight="1">
      <c r="A11" s="16"/>
      <c r="B11" s="31" t="s">
        <v>172</v>
      </c>
      <c r="C11" s="172">
        <v>160.19999999999999</v>
      </c>
      <c r="D11" s="172">
        <v>155.4</v>
      </c>
      <c r="E11" s="172">
        <v>156.69999999999999</v>
      </c>
      <c r="F11" s="172">
        <v>154.69999999999999</v>
      </c>
      <c r="G11" s="172">
        <v>116.8</v>
      </c>
      <c r="H11" s="172">
        <v>51.2</v>
      </c>
      <c r="I11" s="178">
        <v>38.5</v>
      </c>
      <c r="J11" s="172"/>
      <c r="K11" s="172"/>
      <c r="L11" s="172"/>
      <c r="M11" s="172"/>
      <c r="N11" s="172"/>
      <c r="O11" s="179"/>
      <c r="T11" s="71"/>
      <c r="U11" s="71"/>
      <c r="V11" s="71"/>
      <c r="W11" s="71"/>
    </row>
    <row r="12" spans="1:23" s="15" customFormat="1" ht="9" customHeight="1">
      <c r="A12" s="15" t="s">
        <v>93</v>
      </c>
      <c r="B12" s="29">
        <v>2016</v>
      </c>
      <c r="C12" s="175">
        <v>118.3</v>
      </c>
      <c r="D12" s="175">
        <v>110.8</v>
      </c>
      <c r="E12" s="175">
        <v>107.2</v>
      </c>
      <c r="F12" s="175">
        <v>113.1</v>
      </c>
      <c r="G12" s="175">
        <v>116.3</v>
      </c>
      <c r="H12" s="175">
        <v>106.3</v>
      </c>
      <c r="I12" s="178">
        <v>125.8</v>
      </c>
      <c r="J12" s="175">
        <v>117</v>
      </c>
      <c r="K12" s="175">
        <v>118.8</v>
      </c>
      <c r="L12" s="175">
        <v>127.5</v>
      </c>
      <c r="M12" s="175">
        <v>143.1</v>
      </c>
      <c r="N12" s="175">
        <v>153.1</v>
      </c>
      <c r="O12" s="177">
        <v>123.7</v>
      </c>
      <c r="T12" s="71"/>
      <c r="U12" s="71"/>
      <c r="V12" s="71"/>
      <c r="W12" s="71"/>
    </row>
    <row r="13" spans="1:23" s="15" customFormat="1" ht="9" customHeight="1">
      <c r="A13" s="16"/>
      <c r="B13" s="31" t="s">
        <v>172</v>
      </c>
      <c r="C13" s="172">
        <v>139.6</v>
      </c>
      <c r="D13" s="172">
        <v>134.30000000000001</v>
      </c>
      <c r="E13" s="172">
        <v>115.4</v>
      </c>
      <c r="F13" s="172">
        <v>117.5</v>
      </c>
      <c r="G13" s="172">
        <v>114</v>
      </c>
      <c r="H13" s="172">
        <v>94.8</v>
      </c>
      <c r="I13" s="178">
        <v>103.7</v>
      </c>
      <c r="J13" s="172"/>
      <c r="K13" s="172"/>
      <c r="L13" s="172"/>
      <c r="M13" s="172"/>
      <c r="N13" s="172"/>
      <c r="O13" s="179"/>
      <c r="R13" s="88"/>
      <c r="T13" s="71"/>
      <c r="U13" s="71"/>
      <c r="V13" s="71"/>
      <c r="W13" s="71"/>
    </row>
    <row r="14" spans="1:23" s="15" customFormat="1" ht="9" customHeight="1">
      <c r="A14" s="15" t="s">
        <v>94</v>
      </c>
      <c r="B14" s="29">
        <v>2016</v>
      </c>
      <c r="C14" s="175">
        <v>81.7</v>
      </c>
      <c r="D14" s="175">
        <v>96.1</v>
      </c>
      <c r="E14" s="175">
        <v>115.9</v>
      </c>
      <c r="F14" s="175">
        <v>92.4</v>
      </c>
      <c r="G14" s="175">
        <v>102</v>
      </c>
      <c r="H14" s="175">
        <v>113.8</v>
      </c>
      <c r="I14" s="178">
        <v>118.3</v>
      </c>
      <c r="J14" s="175">
        <v>116.4</v>
      </c>
      <c r="K14" s="175">
        <v>104</v>
      </c>
      <c r="L14" s="175">
        <v>90.8</v>
      </c>
      <c r="M14" s="175">
        <v>90</v>
      </c>
      <c r="N14" s="175">
        <v>81.7</v>
      </c>
      <c r="O14" s="177">
        <v>102.4</v>
      </c>
      <c r="T14" s="71"/>
      <c r="U14" s="71"/>
      <c r="V14" s="71"/>
      <c r="W14" s="71"/>
    </row>
    <row r="15" spans="1:23" s="15" customFormat="1" ht="9" customHeight="1">
      <c r="A15" s="16"/>
      <c r="B15" s="31" t="s">
        <v>172</v>
      </c>
      <c r="C15" s="172">
        <v>98.8</v>
      </c>
      <c r="D15" s="172">
        <v>101.3</v>
      </c>
      <c r="E15" s="172">
        <v>83.4</v>
      </c>
      <c r="F15" s="172">
        <v>89.7</v>
      </c>
      <c r="G15" s="172">
        <v>77.5</v>
      </c>
      <c r="H15" s="172">
        <v>81.7</v>
      </c>
      <c r="I15" s="178">
        <v>90.7</v>
      </c>
      <c r="J15" s="172"/>
      <c r="K15" s="172"/>
      <c r="L15" s="172"/>
      <c r="M15" s="172"/>
      <c r="N15" s="172"/>
      <c r="O15" s="179"/>
      <c r="T15" s="71"/>
      <c r="U15" s="71"/>
      <c r="V15" s="71"/>
      <c r="W15" s="71"/>
    </row>
    <row r="16" spans="1:23" s="15" customFormat="1" ht="9" customHeight="1">
      <c r="A16" s="15" t="s">
        <v>148</v>
      </c>
      <c r="B16" s="29">
        <v>2016</v>
      </c>
      <c r="C16" s="175">
        <v>88.5</v>
      </c>
      <c r="D16" s="175">
        <v>91.2</v>
      </c>
      <c r="E16" s="175">
        <v>90</v>
      </c>
      <c r="F16" s="175">
        <v>91.2</v>
      </c>
      <c r="G16" s="175">
        <v>92.6</v>
      </c>
      <c r="H16" s="175">
        <v>91.4</v>
      </c>
      <c r="I16" s="178">
        <v>91.5</v>
      </c>
      <c r="J16" s="175">
        <v>92.2</v>
      </c>
      <c r="K16" s="175">
        <v>90.6</v>
      </c>
      <c r="L16" s="175">
        <v>93.5</v>
      </c>
      <c r="M16" s="175">
        <v>95.6</v>
      </c>
      <c r="N16" s="175">
        <v>94.9</v>
      </c>
      <c r="O16" s="177">
        <v>92</v>
      </c>
      <c r="T16" s="71"/>
      <c r="U16" s="71"/>
      <c r="V16" s="71"/>
      <c r="W16" s="71"/>
    </row>
    <row r="17" spans="1:23" s="15" customFormat="1" ht="9" customHeight="1">
      <c r="A17" s="16"/>
      <c r="B17" s="31" t="s">
        <v>172</v>
      </c>
      <c r="C17" s="172">
        <v>97.2</v>
      </c>
      <c r="D17" s="172">
        <v>97.3</v>
      </c>
      <c r="E17" s="172">
        <v>98.3</v>
      </c>
      <c r="F17" s="172">
        <v>96.8</v>
      </c>
      <c r="G17" s="172">
        <v>99.6</v>
      </c>
      <c r="H17" s="172">
        <v>99.3</v>
      </c>
      <c r="I17" s="176" t="s">
        <v>90</v>
      </c>
      <c r="J17" s="172"/>
      <c r="K17" s="172"/>
      <c r="L17" s="172"/>
      <c r="M17" s="172"/>
      <c r="N17" s="172"/>
      <c r="O17" s="179"/>
      <c r="T17" s="71"/>
      <c r="U17" s="71"/>
      <c r="V17" s="71"/>
      <c r="W17" s="71"/>
    </row>
    <row r="18" spans="1:23" s="15" customFormat="1" ht="9" customHeight="1">
      <c r="A18" s="15" t="s">
        <v>56</v>
      </c>
      <c r="B18" s="29">
        <v>2016</v>
      </c>
      <c r="C18" s="175">
        <v>89.9</v>
      </c>
      <c r="D18" s="175">
        <v>88.1</v>
      </c>
      <c r="E18" s="175">
        <v>91.5</v>
      </c>
      <c r="F18" s="175">
        <v>89.8</v>
      </c>
      <c r="G18" s="175">
        <v>90</v>
      </c>
      <c r="H18" s="175">
        <v>86.9</v>
      </c>
      <c r="I18" s="178">
        <v>87.1</v>
      </c>
      <c r="J18" s="175">
        <v>93.1</v>
      </c>
      <c r="K18" s="175">
        <v>92.9</v>
      </c>
      <c r="L18" s="175">
        <v>95.2</v>
      </c>
      <c r="M18" s="175">
        <v>100.8</v>
      </c>
      <c r="N18" s="175">
        <v>90.4</v>
      </c>
      <c r="O18" s="177">
        <v>91.4</v>
      </c>
      <c r="T18" s="71"/>
      <c r="U18" s="71"/>
      <c r="V18" s="71"/>
      <c r="W18" s="71"/>
    </row>
    <row r="19" spans="1:23" s="15" customFormat="1" ht="9" customHeight="1">
      <c r="A19" s="16"/>
      <c r="B19" s="31" t="s">
        <v>172</v>
      </c>
      <c r="C19" s="172">
        <v>91.2</v>
      </c>
      <c r="D19" s="172">
        <v>90.8</v>
      </c>
      <c r="E19" s="172">
        <v>90.5</v>
      </c>
      <c r="F19" s="172">
        <v>90</v>
      </c>
      <c r="G19" s="172">
        <v>92.6</v>
      </c>
      <c r="H19" s="172">
        <v>93</v>
      </c>
      <c r="I19" s="176" t="s">
        <v>90</v>
      </c>
      <c r="J19" s="172"/>
      <c r="K19" s="172"/>
      <c r="L19" s="172"/>
      <c r="M19" s="172"/>
      <c r="N19" s="172"/>
      <c r="O19" s="179"/>
      <c r="T19" s="71"/>
      <c r="U19" s="71"/>
      <c r="V19" s="71"/>
      <c r="W19" s="71"/>
    </row>
    <row r="20" spans="1:23" s="15" customFormat="1" ht="9" customHeight="1">
      <c r="A20" s="15" t="s">
        <v>57</v>
      </c>
      <c r="B20" s="29">
        <v>2016</v>
      </c>
      <c r="C20" s="175">
        <v>176</v>
      </c>
      <c r="D20" s="175">
        <v>154.19999999999999</v>
      </c>
      <c r="E20" s="175">
        <v>150.19999999999999</v>
      </c>
      <c r="F20" s="175">
        <v>153.19999999999999</v>
      </c>
      <c r="G20" s="175">
        <v>150</v>
      </c>
      <c r="H20" s="175">
        <v>162.80000000000001</v>
      </c>
      <c r="I20" s="178">
        <v>149.19999999999999</v>
      </c>
      <c r="J20" s="175">
        <v>149.9</v>
      </c>
      <c r="K20" s="175">
        <v>153.30000000000001</v>
      </c>
      <c r="L20" s="175">
        <v>154.1</v>
      </c>
      <c r="M20" s="175">
        <v>165</v>
      </c>
      <c r="N20" s="175">
        <v>170.5</v>
      </c>
      <c r="O20" s="177">
        <v>155.30000000000001</v>
      </c>
      <c r="T20" s="71"/>
      <c r="U20" s="71"/>
      <c r="V20" s="71"/>
      <c r="W20" s="71"/>
    </row>
    <row r="21" spans="1:23" s="15" customFormat="1" ht="9" customHeight="1">
      <c r="A21" s="16"/>
      <c r="B21" s="31" t="s">
        <v>172</v>
      </c>
      <c r="C21" s="172">
        <v>185.9</v>
      </c>
      <c r="D21" s="172">
        <v>182.4</v>
      </c>
      <c r="E21" s="172">
        <v>180.9</v>
      </c>
      <c r="F21" s="172">
        <v>180</v>
      </c>
      <c r="G21" s="172">
        <v>179.3</v>
      </c>
      <c r="H21" s="172">
        <v>203.2</v>
      </c>
      <c r="I21" s="178">
        <v>176.6</v>
      </c>
      <c r="J21" s="172"/>
      <c r="K21" s="172"/>
      <c r="L21" s="172"/>
      <c r="M21" s="172"/>
      <c r="N21" s="172"/>
      <c r="O21" s="179"/>
      <c r="T21" s="71"/>
      <c r="U21" s="71"/>
      <c r="V21" s="71"/>
      <c r="W21" s="71"/>
    </row>
    <row r="22" spans="1:23" s="15" customFormat="1" ht="9" customHeight="1">
      <c r="A22" s="15" t="s">
        <v>95</v>
      </c>
      <c r="B22" s="29">
        <v>2016</v>
      </c>
      <c r="C22" s="175">
        <v>104.5</v>
      </c>
      <c r="D22" s="175">
        <v>108.6</v>
      </c>
      <c r="E22" s="175">
        <v>114</v>
      </c>
      <c r="F22" s="175">
        <v>103</v>
      </c>
      <c r="G22" s="175">
        <v>103.7</v>
      </c>
      <c r="H22" s="175">
        <v>94.3</v>
      </c>
      <c r="I22" s="178">
        <v>90.4</v>
      </c>
      <c r="J22" s="175">
        <v>100.5</v>
      </c>
      <c r="K22" s="175">
        <v>106.6</v>
      </c>
      <c r="L22" s="175">
        <v>121.6</v>
      </c>
      <c r="M22" s="175">
        <v>111.5</v>
      </c>
      <c r="N22" s="175">
        <v>113.3</v>
      </c>
      <c r="O22" s="177">
        <v>105.4</v>
      </c>
      <c r="T22" s="71"/>
      <c r="U22" s="71"/>
      <c r="V22" s="71"/>
      <c r="W22" s="71"/>
    </row>
    <row r="23" spans="1:23" s="15" customFormat="1" ht="9" customHeight="1">
      <c r="A23" s="16"/>
      <c r="B23" s="31" t="s">
        <v>172</v>
      </c>
      <c r="C23" s="172">
        <v>116.4</v>
      </c>
      <c r="D23" s="172">
        <v>121.4</v>
      </c>
      <c r="E23" s="172">
        <v>110.4</v>
      </c>
      <c r="F23" s="172">
        <v>110.4</v>
      </c>
      <c r="G23" s="172">
        <v>96.2</v>
      </c>
      <c r="H23" s="172">
        <v>90.7</v>
      </c>
      <c r="I23" s="178">
        <v>92.1</v>
      </c>
      <c r="J23" s="172"/>
      <c r="K23" s="172"/>
      <c r="L23" s="172"/>
      <c r="M23" s="172"/>
      <c r="N23" s="172"/>
      <c r="O23" s="179"/>
      <c r="T23" s="71"/>
      <c r="U23" s="71"/>
      <c r="V23" s="71"/>
      <c r="W23" s="71"/>
    </row>
    <row r="24" spans="1:23" s="15" customFormat="1" ht="9" customHeight="1">
      <c r="A24" s="2" t="s">
        <v>96</v>
      </c>
      <c r="B24" s="29">
        <v>2016</v>
      </c>
      <c r="C24" s="175">
        <v>92.8</v>
      </c>
      <c r="D24" s="175">
        <v>92.1</v>
      </c>
      <c r="E24" s="175">
        <v>93.2</v>
      </c>
      <c r="F24" s="175">
        <v>91.6</v>
      </c>
      <c r="G24" s="175">
        <v>94</v>
      </c>
      <c r="H24" s="175">
        <v>101</v>
      </c>
      <c r="I24" s="178">
        <v>104.4</v>
      </c>
      <c r="J24" s="175">
        <v>104.2</v>
      </c>
      <c r="K24" s="175">
        <v>102.8</v>
      </c>
      <c r="L24" s="175">
        <v>98.2</v>
      </c>
      <c r="M24" s="175">
        <v>96.7</v>
      </c>
      <c r="N24" s="175">
        <v>99.7</v>
      </c>
      <c r="O24" s="177">
        <v>97.6</v>
      </c>
      <c r="T24" s="71"/>
      <c r="U24" s="71"/>
      <c r="V24" s="71"/>
      <c r="W24" s="71"/>
    </row>
    <row r="25" spans="1:23" s="15" customFormat="1" ht="9" customHeight="1">
      <c r="A25" s="16"/>
      <c r="B25" s="31" t="s">
        <v>172</v>
      </c>
      <c r="C25" s="172">
        <v>98.2</v>
      </c>
      <c r="D25" s="172">
        <v>98.9</v>
      </c>
      <c r="E25" s="172">
        <v>101.8</v>
      </c>
      <c r="F25" s="172">
        <v>104.9</v>
      </c>
      <c r="G25" s="172">
        <v>104.8</v>
      </c>
      <c r="H25" s="172">
        <v>106.5</v>
      </c>
      <c r="I25" s="176" t="s">
        <v>90</v>
      </c>
      <c r="J25" s="172"/>
      <c r="K25" s="172"/>
      <c r="L25" s="172"/>
      <c r="M25" s="172"/>
      <c r="N25" s="172"/>
      <c r="O25" s="179"/>
      <c r="T25" s="71"/>
      <c r="U25" s="71"/>
      <c r="V25" s="71"/>
      <c r="W25" s="71"/>
    </row>
    <row r="26" spans="1:23" s="15" customFormat="1" ht="9" customHeight="1">
      <c r="A26" s="30" t="s">
        <v>55</v>
      </c>
      <c r="B26" s="29"/>
      <c r="C26" s="175"/>
      <c r="D26" s="175"/>
      <c r="E26" s="175"/>
      <c r="F26" s="175"/>
      <c r="G26" s="175"/>
      <c r="H26" s="175"/>
      <c r="I26" s="178"/>
      <c r="J26" s="175"/>
      <c r="K26" s="175"/>
      <c r="L26" s="175"/>
      <c r="M26" s="175"/>
      <c r="N26" s="175"/>
      <c r="O26" s="177"/>
      <c r="T26" s="71"/>
      <c r="U26" s="71"/>
      <c r="V26" s="71"/>
      <c r="W26" s="71"/>
    </row>
    <row r="27" spans="1:23" s="15" customFormat="1" ht="9" customHeight="1">
      <c r="A27" s="16" t="s">
        <v>58</v>
      </c>
      <c r="B27" s="31">
        <v>2016</v>
      </c>
      <c r="C27" s="172">
        <v>109.4</v>
      </c>
      <c r="D27" s="172">
        <v>110.3</v>
      </c>
      <c r="E27" s="172">
        <v>110.9</v>
      </c>
      <c r="F27" s="172">
        <v>110.9</v>
      </c>
      <c r="G27" s="172">
        <v>109.5</v>
      </c>
      <c r="H27" s="172">
        <v>109</v>
      </c>
      <c r="I27" s="178">
        <v>108.8</v>
      </c>
      <c r="J27" s="172">
        <v>109.1</v>
      </c>
      <c r="K27" s="172">
        <v>108.8</v>
      </c>
      <c r="L27" s="172">
        <v>109.2</v>
      </c>
      <c r="M27" s="172">
        <v>109.7</v>
      </c>
      <c r="N27" s="172">
        <v>110.1</v>
      </c>
      <c r="O27" s="179">
        <v>109.6</v>
      </c>
      <c r="T27" s="71"/>
      <c r="U27" s="71"/>
      <c r="V27" s="71"/>
      <c r="W27" s="71"/>
    </row>
    <row r="28" spans="1:23" s="15" customFormat="1" ht="9" customHeight="1">
      <c r="B28" s="29" t="s">
        <v>171</v>
      </c>
      <c r="C28" s="175">
        <v>110.8</v>
      </c>
      <c r="D28" s="175">
        <v>111.3</v>
      </c>
      <c r="E28" s="175">
        <v>112</v>
      </c>
      <c r="F28" s="175">
        <v>112.3</v>
      </c>
      <c r="G28" s="175">
        <v>112.1</v>
      </c>
      <c r="H28" s="175">
        <v>111.7</v>
      </c>
      <c r="I28" s="178">
        <v>111.2</v>
      </c>
      <c r="J28" s="175"/>
      <c r="K28" s="175"/>
      <c r="L28" s="175"/>
      <c r="M28" s="175"/>
      <c r="N28" s="175"/>
      <c r="O28" s="177"/>
      <c r="T28" s="71"/>
      <c r="U28" s="71"/>
      <c r="V28" s="71"/>
      <c r="W28" s="71"/>
    </row>
    <row r="29" spans="1:23" s="15" customFormat="1" ht="9" customHeight="1">
      <c r="A29" s="16" t="s">
        <v>59</v>
      </c>
      <c r="B29" s="31">
        <v>2016</v>
      </c>
      <c r="C29" s="172">
        <v>74.900000000000006</v>
      </c>
      <c r="D29" s="172">
        <v>78.3</v>
      </c>
      <c r="E29" s="172">
        <v>75.900000000000006</v>
      </c>
      <c r="F29" s="172">
        <v>76.7</v>
      </c>
      <c r="G29" s="172">
        <v>86.8</v>
      </c>
      <c r="H29" s="172">
        <v>103.1</v>
      </c>
      <c r="I29" s="178">
        <v>111.4</v>
      </c>
      <c r="J29" s="172">
        <v>111.9</v>
      </c>
      <c r="K29" s="172">
        <v>111.5</v>
      </c>
      <c r="L29" s="172">
        <v>104</v>
      </c>
      <c r="M29" s="172">
        <v>95.9</v>
      </c>
      <c r="N29" s="172">
        <v>95.3</v>
      </c>
      <c r="O29" s="179">
        <v>93.9</v>
      </c>
      <c r="T29" s="71"/>
      <c r="U29" s="71"/>
      <c r="V29" s="71"/>
      <c r="W29" s="71"/>
    </row>
    <row r="30" spans="1:23" s="15" customFormat="1" ht="9" customHeight="1">
      <c r="B30" s="29" t="s">
        <v>171</v>
      </c>
      <c r="C30" s="175">
        <v>95.2</v>
      </c>
      <c r="D30" s="175">
        <v>95.5</v>
      </c>
      <c r="E30" s="175">
        <v>103</v>
      </c>
      <c r="F30" s="175">
        <v>112.4</v>
      </c>
      <c r="G30" s="175">
        <v>113.4</v>
      </c>
      <c r="H30" s="175">
        <v>118.8</v>
      </c>
      <c r="I30" s="178">
        <v>122.8</v>
      </c>
      <c r="J30" s="175"/>
      <c r="K30" s="175"/>
      <c r="L30" s="175"/>
      <c r="M30" s="175"/>
      <c r="N30" s="175"/>
      <c r="O30" s="177"/>
      <c r="T30" s="71"/>
      <c r="U30" s="71"/>
      <c r="V30" s="71"/>
      <c r="W30" s="71"/>
    </row>
    <row r="31" spans="1:23" s="15" customFormat="1" ht="9" customHeight="1">
      <c r="A31" s="16" t="s">
        <v>60</v>
      </c>
      <c r="B31" s="31">
        <v>2016</v>
      </c>
      <c r="C31" s="172">
        <v>108.4</v>
      </c>
      <c r="D31" s="172">
        <v>107.7</v>
      </c>
      <c r="E31" s="172">
        <v>109.5</v>
      </c>
      <c r="F31" s="172">
        <v>106.1</v>
      </c>
      <c r="G31" s="172">
        <v>103.7</v>
      </c>
      <c r="H31" s="172">
        <v>103.8</v>
      </c>
      <c r="I31" s="178">
        <v>101.8</v>
      </c>
      <c r="J31" s="172">
        <v>101.2</v>
      </c>
      <c r="K31" s="172">
        <v>102.1</v>
      </c>
      <c r="L31" s="172">
        <v>111</v>
      </c>
      <c r="M31" s="172">
        <v>112.1</v>
      </c>
      <c r="N31" s="172">
        <v>117.9</v>
      </c>
      <c r="O31" s="179">
        <v>108.5</v>
      </c>
      <c r="T31" s="71"/>
      <c r="U31" s="71"/>
      <c r="V31" s="71"/>
      <c r="W31" s="71"/>
    </row>
    <row r="32" spans="1:23" s="15" customFormat="1" ht="9" customHeight="1">
      <c r="B32" s="29" t="s">
        <v>171</v>
      </c>
      <c r="C32" s="175">
        <v>104.3</v>
      </c>
      <c r="D32" s="175">
        <v>98.4</v>
      </c>
      <c r="E32" s="175">
        <v>99.1</v>
      </c>
      <c r="F32" s="175">
        <v>102.8</v>
      </c>
      <c r="G32" s="175">
        <v>101.3</v>
      </c>
      <c r="H32" s="175">
        <v>102</v>
      </c>
      <c r="I32" s="178">
        <v>101.4</v>
      </c>
      <c r="J32" s="175"/>
      <c r="K32" s="175"/>
      <c r="L32" s="175"/>
      <c r="M32" s="175"/>
      <c r="N32" s="175"/>
      <c r="O32" s="177"/>
      <c r="T32" s="71"/>
      <c r="U32" s="71"/>
      <c r="V32" s="71"/>
      <c r="W32" s="71"/>
    </row>
    <row r="33" spans="1:23" s="15" customFormat="1" ht="9" customHeight="1">
      <c r="A33" s="16" t="s">
        <v>115</v>
      </c>
      <c r="B33" s="31">
        <v>2016</v>
      </c>
      <c r="C33" s="172">
        <v>98.2</v>
      </c>
      <c r="D33" s="172">
        <v>93.2</v>
      </c>
      <c r="E33" s="172">
        <v>94</v>
      </c>
      <c r="F33" s="172">
        <v>92.7</v>
      </c>
      <c r="G33" s="172">
        <v>94.2</v>
      </c>
      <c r="H33" s="172">
        <v>103.2</v>
      </c>
      <c r="I33" s="178">
        <v>108.5</v>
      </c>
      <c r="J33" s="172">
        <v>105.7</v>
      </c>
      <c r="K33" s="172">
        <v>98.7</v>
      </c>
      <c r="L33" s="172">
        <v>82.6</v>
      </c>
      <c r="M33" s="172">
        <v>81</v>
      </c>
      <c r="N33" s="172">
        <v>85.8</v>
      </c>
      <c r="O33" s="179">
        <v>94.9</v>
      </c>
      <c r="T33" s="71"/>
      <c r="U33" s="71"/>
      <c r="V33" s="71"/>
      <c r="W33" s="71"/>
    </row>
    <row r="34" spans="1:23" s="15" customFormat="1" ht="9" customHeight="1">
      <c r="B34" s="29" t="s">
        <v>171</v>
      </c>
      <c r="C34" s="175">
        <v>90</v>
      </c>
      <c r="D34" s="175">
        <v>93.4</v>
      </c>
      <c r="E34" s="175">
        <v>91.3</v>
      </c>
      <c r="F34" s="175">
        <v>92.6</v>
      </c>
      <c r="G34" s="175">
        <v>96.4</v>
      </c>
      <c r="H34" s="175">
        <v>98.5</v>
      </c>
      <c r="I34" s="178">
        <v>98.5</v>
      </c>
      <c r="J34" s="175"/>
      <c r="K34" s="175"/>
      <c r="L34" s="175"/>
      <c r="M34" s="175"/>
      <c r="N34" s="175"/>
      <c r="O34" s="177"/>
      <c r="T34" s="71"/>
      <c r="U34" s="71"/>
      <c r="V34" s="71"/>
      <c r="W34" s="71"/>
    </row>
    <row r="35" spans="1:23" ht="9" customHeight="1">
      <c r="A35" s="1" t="s">
        <v>61</v>
      </c>
      <c r="B35" s="31">
        <v>2016</v>
      </c>
      <c r="C35" s="172">
        <v>95.6</v>
      </c>
      <c r="D35" s="172">
        <v>94.4</v>
      </c>
      <c r="E35" s="172">
        <v>95.7</v>
      </c>
      <c r="F35" s="172">
        <v>95.3</v>
      </c>
      <c r="G35" s="172">
        <v>94</v>
      </c>
      <c r="H35" s="172">
        <v>93.6</v>
      </c>
      <c r="I35" s="178">
        <v>91.8</v>
      </c>
      <c r="J35" s="172">
        <v>91.8</v>
      </c>
      <c r="K35" s="172">
        <v>92.6</v>
      </c>
      <c r="L35" s="172">
        <v>94.3</v>
      </c>
      <c r="M35" s="172">
        <v>96.7</v>
      </c>
      <c r="N35" s="172">
        <v>101.2</v>
      </c>
      <c r="O35" s="174">
        <v>94.8</v>
      </c>
      <c r="T35" s="71"/>
      <c r="U35" s="71"/>
      <c r="V35" s="71"/>
      <c r="W35" s="71"/>
    </row>
    <row r="36" spans="1:23" ht="9" customHeight="1">
      <c r="A36" s="15"/>
      <c r="B36" s="29" t="s">
        <v>171</v>
      </c>
      <c r="C36" s="175">
        <v>97.2</v>
      </c>
      <c r="D36" s="175">
        <v>98</v>
      </c>
      <c r="E36" s="175">
        <v>99.9</v>
      </c>
      <c r="F36" s="175">
        <v>99.4</v>
      </c>
      <c r="G36" s="175">
        <v>98.7</v>
      </c>
      <c r="H36" s="175">
        <v>98.9</v>
      </c>
      <c r="I36" s="176" t="s">
        <v>90</v>
      </c>
      <c r="J36" s="175"/>
      <c r="K36" s="175"/>
      <c r="L36" s="175"/>
      <c r="M36" s="175"/>
      <c r="N36" s="175"/>
      <c r="O36" s="177"/>
      <c r="T36" s="71"/>
      <c r="U36" s="71"/>
      <c r="V36" s="71"/>
      <c r="W36" s="71"/>
    </row>
    <row r="37" spans="1:23" ht="9" customHeight="1">
      <c r="A37" s="16" t="s">
        <v>62</v>
      </c>
      <c r="B37" s="31">
        <v>2016</v>
      </c>
      <c r="C37" s="172">
        <v>103.5</v>
      </c>
      <c r="D37" s="172">
        <v>97.2</v>
      </c>
      <c r="E37" s="172">
        <v>96.8</v>
      </c>
      <c r="F37" s="172">
        <v>89.6</v>
      </c>
      <c r="G37" s="172">
        <v>87</v>
      </c>
      <c r="H37" s="172">
        <v>90.5</v>
      </c>
      <c r="I37" s="178">
        <v>88.5</v>
      </c>
      <c r="J37" s="172">
        <v>90.4</v>
      </c>
      <c r="K37" s="172">
        <v>96.9</v>
      </c>
      <c r="L37" s="172">
        <v>106.9</v>
      </c>
      <c r="M37" s="172">
        <v>108.9</v>
      </c>
      <c r="N37" s="172">
        <v>124.9</v>
      </c>
      <c r="O37" s="179">
        <v>98.7</v>
      </c>
      <c r="T37" s="71"/>
      <c r="U37" s="71"/>
      <c r="V37" s="71"/>
      <c r="W37" s="71"/>
    </row>
    <row r="38" spans="1:23" ht="9" customHeight="1">
      <c r="A38" s="15"/>
      <c r="B38" s="29" t="s">
        <v>171</v>
      </c>
      <c r="C38" s="175">
        <v>111.4</v>
      </c>
      <c r="D38" s="175">
        <v>108.7</v>
      </c>
      <c r="E38" s="175">
        <v>119.9</v>
      </c>
      <c r="F38" s="175">
        <v>123.9</v>
      </c>
      <c r="G38" s="175">
        <v>107.7</v>
      </c>
      <c r="H38" s="175">
        <v>103.8</v>
      </c>
      <c r="I38" s="178">
        <v>106.1</v>
      </c>
      <c r="J38" s="175"/>
      <c r="K38" s="175"/>
      <c r="L38" s="175"/>
      <c r="M38" s="175"/>
      <c r="N38" s="175"/>
      <c r="O38" s="177"/>
      <c r="T38" s="71"/>
      <c r="U38" s="71"/>
      <c r="V38" s="71"/>
      <c r="W38" s="71"/>
    </row>
    <row r="39" spans="1:23" ht="5.0999999999999996" customHeight="1" thickBot="1">
      <c r="A39" s="21"/>
      <c r="B39" s="68"/>
      <c r="C39" s="89"/>
      <c r="D39" s="89"/>
      <c r="E39" s="130"/>
      <c r="F39" s="89"/>
      <c r="G39" s="158"/>
      <c r="H39" s="158"/>
      <c r="I39" s="158"/>
      <c r="J39" s="89"/>
      <c r="K39" s="55"/>
      <c r="L39" s="89"/>
      <c r="M39" s="55"/>
      <c r="N39" s="55"/>
      <c r="O39" s="55"/>
    </row>
    <row r="40" spans="1:23" ht="9" customHeight="1" thickTop="1">
      <c r="A40" s="28"/>
      <c r="B40" s="40"/>
      <c r="C40" s="39"/>
      <c r="F40" s="40"/>
      <c r="H40" s="43"/>
      <c r="Q40" s="111"/>
    </row>
    <row r="41" spans="1:23" ht="9" customHeight="1">
      <c r="I41" s="44"/>
      <c r="J41" s="44"/>
    </row>
    <row r="42" spans="1:23" ht="9" customHeight="1">
      <c r="I42" s="44"/>
      <c r="J42" s="44"/>
    </row>
    <row r="43" spans="1:23" ht="9" customHeight="1">
      <c r="I43" s="44"/>
      <c r="J43" s="44"/>
    </row>
    <row r="44" spans="1:23" ht="9" customHeight="1">
      <c r="I44" s="44"/>
      <c r="J44" s="44"/>
    </row>
    <row r="45" spans="1:23" ht="9" customHeight="1">
      <c r="I45" s="44"/>
      <c r="J45" s="44"/>
    </row>
    <row r="46" spans="1:23" ht="9" customHeight="1">
      <c r="I46" s="44"/>
      <c r="J46" s="44"/>
    </row>
    <row r="47" spans="1:23" ht="9" customHeight="1">
      <c r="I47" s="44"/>
      <c r="J47" s="44"/>
    </row>
    <row r="48" spans="1:23" ht="9" customHeight="1">
      <c r="I48" s="44"/>
      <c r="J48" s="44"/>
    </row>
    <row r="49" spans="9:10" ht="9" customHeight="1">
      <c r="I49" s="44"/>
      <c r="J49" s="44"/>
    </row>
    <row r="50" spans="9:10" ht="9" customHeight="1">
      <c r="I50" s="44"/>
      <c r="J50" s="44"/>
    </row>
    <row r="51" spans="9:10" ht="9" customHeight="1">
      <c r="I51" s="44"/>
      <c r="J51" s="44"/>
    </row>
    <row r="52" spans="9:10" ht="9" customHeight="1">
      <c r="I52" s="44"/>
      <c r="J52" s="44"/>
    </row>
    <row r="53" spans="9:10" ht="9" customHeight="1">
      <c r="I53" s="44"/>
      <c r="J53" s="44"/>
    </row>
    <row r="54" spans="9:10" ht="9" customHeight="1">
      <c r="I54" s="44"/>
      <c r="J54" s="44"/>
    </row>
    <row r="55" spans="9:10" ht="9" customHeight="1">
      <c r="I55" s="44"/>
      <c r="J55" s="44"/>
    </row>
    <row r="56" spans="9:10" ht="9" customHeight="1">
      <c r="I56" s="44"/>
      <c r="J56" s="44"/>
    </row>
    <row r="57" spans="9:10" ht="9" customHeight="1">
      <c r="I57" s="44"/>
      <c r="J57" s="44"/>
    </row>
    <row r="58" spans="9:10" ht="9" customHeight="1">
      <c r="I58" s="44"/>
      <c r="J58" s="44"/>
    </row>
    <row r="59" spans="9:10" ht="9" customHeight="1">
      <c r="I59" s="44"/>
      <c r="J59" s="44"/>
    </row>
    <row r="60" spans="9:10" ht="9" customHeight="1">
      <c r="I60" s="44"/>
      <c r="J60" s="44"/>
    </row>
    <row r="61" spans="9:10" ht="9" customHeight="1">
      <c r="I61" s="44"/>
      <c r="J61" s="44"/>
    </row>
    <row r="62" spans="9:10" ht="9" customHeight="1">
      <c r="I62" s="44"/>
      <c r="J62" s="44"/>
    </row>
    <row r="63" spans="9:10" ht="9" customHeight="1">
      <c r="I63" s="44"/>
      <c r="J63" s="44"/>
    </row>
    <row r="64" spans="9:10" ht="9" customHeight="1">
      <c r="I64" s="44"/>
      <c r="J64" s="44"/>
    </row>
    <row r="65" spans="9:17" ht="9" customHeight="1">
      <c r="I65" s="44"/>
      <c r="J65" s="44"/>
    </row>
    <row r="66" spans="9:17" ht="9" customHeight="1">
      <c r="I66" s="44"/>
      <c r="J66" s="44"/>
    </row>
    <row r="67" spans="9:17" ht="9" customHeight="1">
      <c r="I67" s="44"/>
      <c r="J67" s="44"/>
    </row>
    <row r="68" spans="9:17" ht="9" customHeight="1">
      <c r="I68" s="44"/>
      <c r="J68" s="44"/>
    </row>
    <row r="69" spans="9:17" ht="9" customHeight="1">
      <c r="I69" s="44"/>
      <c r="J69" s="44"/>
    </row>
    <row r="70" spans="9:17" ht="9" customHeight="1"/>
    <row r="71" spans="9:17" ht="9" customHeight="1"/>
    <row r="72" spans="9:17" ht="9" customHeight="1">
      <c r="Q72" s="30"/>
    </row>
    <row r="73" spans="9:17" ht="9" customHeight="1"/>
    <row r="74" spans="9:17" ht="9" customHeight="1"/>
    <row r="75" spans="9:17" ht="9" customHeight="1"/>
    <row r="76" spans="9:17" ht="9" customHeight="1"/>
    <row r="77" spans="9:17" ht="9" customHeight="1"/>
    <row r="78" spans="9:17" ht="9" customHeight="1"/>
    <row r="79" spans="9:17" ht="9" customHeight="1"/>
    <row r="80" spans="9:17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Q70"/>
  <sheetViews>
    <sheetView showGridLines="0" zoomScaleNormal="100" workbookViewId="0"/>
  </sheetViews>
  <sheetFormatPr defaultRowHeight="9"/>
  <cols>
    <col min="1" max="1" width="27.28515625" style="38" customWidth="1"/>
    <col min="2" max="2" width="6" style="42" customWidth="1"/>
    <col min="3" max="15" width="3.85546875" style="38" customWidth="1"/>
    <col min="16" max="16" width="9.140625" style="38"/>
    <col min="17" max="17" width="12" style="15" customWidth="1"/>
    <col min="18" max="16384" width="9.140625" style="38"/>
  </cols>
  <sheetData>
    <row r="1" spans="1:17" ht="15.95" customHeight="1">
      <c r="A1" s="13" t="s">
        <v>111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Q1" s="160" t="s">
        <v>154</v>
      </c>
    </row>
    <row r="2" spans="1:17" ht="9" customHeight="1">
      <c r="A2" s="38" t="s">
        <v>1</v>
      </c>
      <c r="O2" s="43" t="s">
        <v>147</v>
      </c>
    </row>
    <row r="3" spans="1:17" ht="9.9499999999999993" customHeight="1">
      <c r="A3" s="96"/>
      <c r="B3" s="183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130</v>
      </c>
      <c r="M3" s="180" t="s">
        <v>131</v>
      </c>
      <c r="N3" s="181" t="s">
        <v>132</v>
      </c>
      <c r="O3" s="181" t="s">
        <v>120</v>
      </c>
    </row>
    <row r="4" spans="1:17" ht="5.0999999999999996" customHeight="1"/>
    <row r="5" spans="1:17" ht="9" customHeight="1">
      <c r="A5" s="97" t="s">
        <v>118</v>
      </c>
      <c r="B5" s="167" t="s">
        <v>162</v>
      </c>
      <c r="C5" s="98">
        <v>112.5</v>
      </c>
      <c r="D5" s="98">
        <v>111.7</v>
      </c>
      <c r="E5" s="98">
        <v>112</v>
      </c>
      <c r="F5" s="98">
        <v>112.5</v>
      </c>
      <c r="G5" s="98">
        <v>112.8</v>
      </c>
      <c r="H5" s="168">
        <v>112.7</v>
      </c>
      <c r="I5" s="98">
        <v>112.7</v>
      </c>
      <c r="J5" s="98">
        <v>112.6</v>
      </c>
      <c r="K5" s="98">
        <v>112.7</v>
      </c>
      <c r="L5" s="98">
        <v>113</v>
      </c>
      <c r="M5" s="98">
        <v>113.4</v>
      </c>
      <c r="N5" s="98">
        <v>114</v>
      </c>
      <c r="O5" s="98">
        <v>112.7</v>
      </c>
      <c r="P5" s="44"/>
    </row>
    <row r="6" spans="1:17" ht="9" customHeight="1">
      <c r="B6" s="29" t="s">
        <v>158</v>
      </c>
      <c r="C6" s="44">
        <v>114.8</v>
      </c>
      <c r="D6" s="44">
        <v>114.8</v>
      </c>
      <c r="E6" s="44">
        <v>114.9</v>
      </c>
      <c r="F6" s="44">
        <v>114.4</v>
      </c>
      <c r="G6" s="44">
        <v>113.9</v>
      </c>
      <c r="H6" s="168">
        <v>113.5</v>
      </c>
      <c r="I6" s="44"/>
      <c r="J6" s="44"/>
      <c r="K6" s="44"/>
      <c r="L6" s="44"/>
      <c r="M6" s="44"/>
      <c r="N6" s="44"/>
      <c r="O6" s="44"/>
    </row>
    <row r="7" spans="1:17" ht="9" customHeight="1">
      <c r="A7" s="45" t="s">
        <v>55</v>
      </c>
      <c r="B7" s="167"/>
      <c r="C7" s="98"/>
      <c r="D7" s="98"/>
      <c r="E7" s="98"/>
      <c r="F7" s="98"/>
      <c r="G7" s="98"/>
      <c r="H7" s="168"/>
      <c r="I7" s="98"/>
      <c r="J7" s="98"/>
      <c r="K7" s="98"/>
      <c r="L7" s="98"/>
      <c r="M7" s="98"/>
      <c r="N7" s="98"/>
      <c r="O7" s="98"/>
    </row>
    <row r="8" spans="1:17" ht="9" customHeight="1">
      <c r="A8" s="38" t="s">
        <v>63</v>
      </c>
      <c r="B8" s="169" t="s">
        <v>162</v>
      </c>
      <c r="C8" s="44">
        <v>139.6</v>
      </c>
      <c r="D8" s="44">
        <v>125</v>
      </c>
      <c r="E8" s="44">
        <v>124.7</v>
      </c>
      <c r="F8" s="44">
        <v>137</v>
      </c>
      <c r="G8" s="44">
        <v>139.4</v>
      </c>
      <c r="H8" s="168">
        <v>125.3</v>
      </c>
      <c r="I8" s="44">
        <v>128.69999999999999</v>
      </c>
      <c r="J8" s="44">
        <v>129.6</v>
      </c>
      <c r="K8" s="44">
        <v>130.5</v>
      </c>
      <c r="L8" s="44">
        <v>131.1</v>
      </c>
      <c r="M8" s="44">
        <v>136</v>
      </c>
      <c r="N8" s="44">
        <v>139.1</v>
      </c>
      <c r="O8" s="44">
        <v>131.9</v>
      </c>
    </row>
    <row r="9" spans="1:17" ht="9" customHeight="1">
      <c r="A9" s="97"/>
      <c r="B9" s="31" t="s">
        <v>158</v>
      </c>
      <c r="C9" s="98">
        <v>140.5</v>
      </c>
      <c r="D9" s="98">
        <v>142</v>
      </c>
      <c r="E9" s="98">
        <v>147.4</v>
      </c>
      <c r="F9" s="98">
        <v>139.1</v>
      </c>
      <c r="G9" s="98">
        <v>136.6</v>
      </c>
      <c r="H9" s="168">
        <v>135.30000000000001</v>
      </c>
      <c r="I9" s="98"/>
      <c r="J9" s="98"/>
      <c r="K9" s="98"/>
      <c r="L9" s="98"/>
      <c r="M9" s="98"/>
      <c r="N9" s="98"/>
      <c r="O9" s="98"/>
    </row>
    <row r="10" spans="1:17" ht="9" customHeight="1">
      <c r="A10" s="38" t="s">
        <v>64</v>
      </c>
      <c r="B10" s="169" t="s">
        <v>162</v>
      </c>
      <c r="C10" s="44">
        <v>87.1</v>
      </c>
      <c r="D10" s="44">
        <v>85.3</v>
      </c>
      <c r="E10" s="44">
        <v>90.5</v>
      </c>
      <c r="F10" s="44">
        <v>91</v>
      </c>
      <c r="G10" s="44">
        <v>93.2</v>
      </c>
      <c r="H10" s="168">
        <v>96.2</v>
      </c>
      <c r="I10" s="44">
        <v>94.8</v>
      </c>
      <c r="J10" s="44">
        <v>93.1</v>
      </c>
      <c r="K10" s="44">
        <v>93.8</v>
      </c>
      <c r="L10" s="44">
        <v>95.9</v>
      </c>
      <c r="M10" s="44">
        <v>96</v>
      </c>
      <c r="N10" s="44">
        <v>98.5</v>
      </c>
      <c r="O10" s="44">
        <v>92.9</v>
      </c>
    </row>
    <row r="11" spans="1:17" ht="9" customHeight="1">
      <c r="A11" s="97"/>
      <c r="B11" s="31" t="s">
        <v>158</v>
      </c>
      <c r="C11" s="98">
        <v>102.3</v>
      </c>
      <c r="D11" s="98">
        <v>101.5</v>
      </c>
      <c r="E11" s="98">
        <v>100.7</v>
      </c>
      <c r="F11" s="98">
        <v>99.5</v>
      </c>
      <c r="G11" s="98">
        <v>97.3</v>
      </c>
      <c r="H11" s="168">
        <v>95.4</v>
      </c>
      <c r="I11" s="98"/>
      <c r="J11" s="98"/>
      <c r="K11" s="98"/>
      <c r="L11" s="98"/>
      <c r="M11" s="98"/>
      <c r="N11" s="98"/>
      <c r="O11" s="98"/>
    </row>
    <row r="12" spans="1:17" ht="9" customHeight="1">
      <c r="A12" s="38" t="s">
        <v>134</v>
      </c>
      <c r="B12" s="169" t="s">
        <v>162</v>
      </c>
      <c r="C12" s="44">
        <v>118.1</v>
      </c>
      <c r="D12" s="44">
        <v>118.1</v>
      </c>
      <c r="E12" s="44">
        <v>118.1</v>
      </c>
      <c r="F12" s="44">
        <v>118.1</v>
      </c>
      <c r="G12" s="44">
        <v>118.1</v>
      </c>
      <c r="H12" s="168">
        <v>118.1</v>
      </c>
      <c r="I12" s="44">
        <v>118.1</v>
      </c>
      <c r="J12" s="44">
        <v>118.1</v>
      </c>
      <c r="K12" s="44">
        <v>118.1</v>
      </c>
      <c r="L12" s="44">
        <v>118.1</v>
      </c>
      <c r="M12" s="44">
        <v>122.6</v>
      </c>
      <c r="N12" s="44">
        <v>127.5</v>
      </c>
      <c r="O12" s="44">
        <v>119.4</v>
      </c>
    </row>
    <row r="13" spans="1:17" ht="9" customHeight="1">
      <c r="A13" s="97"/>
      <c r="B13" s="31" t="s">
        <v>158</v>
      </c>
      <c r="C13" s="98">
        <v>127.6</v>
      </c>
      <c r="D13" s="98">
        <v>130.4</v>
      </c>
      <c r="E13" s="98">
        <v>133.80000000000001</v>
      </c>
      <c r="F13" s="98">
        <v>133.80000000000001</v>
      </c>
      <c r="G13" s="98">
        <v>133.80000000000001</v>
      </c>
      <c r="H13" s="168">
        <v>133.80000000000001</v>
      </c>
      <c r="I13" s="98"/>
      <c r="J13" s="98"/>
      <c r="K13" s="98"/>
      <c r="L13" s="98"/>
      <c r="M13" s="98"/>
      <c r="N13" s="98"/>
      <c r="O13" s="98"/>
    </row>
    <row r="14" spans="1:17" ht="9" customHeight="1">
      <c r="A14" s="38" t="s">
        <v>65</v>
      </c>
      <c r="B14" s="169" t="s">
        <v>162</v>
      </c>
      <c r="C14" s="44">
        <v>122.8</v>
      </c>
      <c r="D14" s="44">
        <v>122.7</v>
      </c>
      <c r="E14" s="44">
        <v>122.3</v>
      </c>
      <c r="F14" s="44">
        <v>122.2</v>
      </c>
      <c r="G14" s="44">
        <v>122.4</v>
      </c>
      <c r="H14" s="168">
        <v>122.5</v>
      </c>
      <c r="I14" s="44">
        <v>122.5</v>
      </c>
      <c r="J14" s="44">
        <v>122.6</v>
      </c>
      <c r="K14" s="44">
        <v>122.5</v>
      </c>
      <c r="L14" s="44">
        <v>122.5</v>
      </c>
      <c r="M14" s="44">
        <v>122.5</v>
      </c>
      <c r="N14" s="44">
        <v>122.6</v>
      </c>
      <c r="O14" s="44">
        <v>122.6</v>
      </c>
    </row>
    <row r="15" spans="1:17" ht="9" customHeight="1">
      <c r="A15" s="97"/>
      <c r="B15" s="31" t="s">
        <v>158</v>
      </c>
      <c r="C15" s="98">
        <v>122.5</v>
      </c>
      <c r="D15" s="98">
        <v>122.3</v>
      </c>
      <c r="E15" s="98">
        <v>122</v>
      </c>
      <c r="F15" s="98">
        <v>121.8</v>
      </c>
      <c r="G15" s="98">
        <v>121.4</v>
      </c>
      <c r="H15" s="168">
        <v>121.2</v>
      </c>
      <c r="I15" s="98"/>
      <c r="J15" s="98"/>
      <c r="K15" s="98"/>
      <c r="L15" s="98"/>
      <c r="M15" s="98"/>
      <c r="N15" s="98"/>
      <c r="O15" s="98"/>
    </row>
    <row r="16" spans="1:17" ht="9" customHeight="1">
      <c r="A16" s="38" t="s">
        <v>66</v>
      </c>
      <c r="B16" s="169" t="s">
        <v>162</v>
      </c>
      <c r="C16" s="44">
        <v>95.6</v>
      </c>
      <c r="D16" s="44">
        <v>95.4</v>
      </c>
      <c r="E16" s="44">
        <v>95.4</v>
      </c>
      <c r="F16" s="44">
        <v>96.6</v>
      </c>
      <c r="G16" s="44">
        <v>95.9</v>
      </c>
      <c r="H16" s="168">
        <v>96.4</v>
      </c>
      <c r="I16" s="44">
        <v>100.6</v>
      </c>
      <c r="J16" s="44">
        <v>100.9</v>
      </c>
      <c r="K16" s="44">
        <v>100.9</v>
      </c>
      <c r="L16" s="44">
        <v>101.6</v>
      </c>
      <c r="M16" s="44">
        <v>101.7</v>
      </c>
      <c r="N16" s="44">
        <v>101.7</v>
      </c>
      <c r="O16" s="44">
        <v>98.6</v>
      </c>
    </row>
    <row r="17" spans="1:15" ht="9" customHeight="1">
      <c r="A17" s="97"/>
      <c r="B17" s="31" t="s">
        <v>158</v>
      </c>
      <c r="C17" s="98">
        <v>100.7</v>
      </c>
      <c r="D17" s="98">
        <v>100.6</v>
      </c>
      <c r="E17" s="98">
        <v>100.7</v>
      </c>
      <c r="F17" s="98">
        <v>103</v>
      </c>
      <c r="G17" s="98">
        <v>103</v>
      </c>
      <c r="H17" s="168">
        <v>103.1</v>
      </c>
      <c r="I17" s="98"/>
      <c r="J17" s="98"/>
      <c r="K17" s="98"/>
      <c r="L17" s="98"/>
      <c r="M17" s="98"/>
      <c r="N17" s="98"/>
      <c r="O17" s="98"/>
    </row>
    <row r="18" spans="1:15" ht="9" customHeight="1">
      <c r="A18" s="38" t="s">
        <v>67</v>
      </c>
      <c r="B18" s="169" t="s">
        <v>162</v>
      </c>
      <c r="C18" s="44">
        <v>100.7</v>
      </c>
      <c r="D18" s="44">
        <v>100.8</v>
      </c>
      <c r="E18" s="44">
        <v>100.5</v>
      </c>
      <c r="F18" s="44">
        <v>100.4</v>
      </c>
      <c r="G18" s="44">
        <v>98.6</v>
      </c>
      <c r="H18" s="168">
        <v>99.3</v>
      </c>
      <c r="I18" s="44">
        <v>98.5</v>
      </c>
      <c r="J18" s="44">
        <v>99.1</v>
      </c>
      <c r="K18" s="44">
        <v>98.6</v>
      </c>
      <c r="L18" s="44">
        <v>99.4</v>
      </c>
      <c r="M18" s="44">
        <v>99.2</v>
      </c>
      <c r="N18" s="44">
        <v>99.1</v>
      </c>
      <c r="O18" s="44">
        <v>99.5</v>
      </c>
    </row>
    <row r="19" spans="1:15" ht="9" customHeight="1">
      <c r="A19" s="97"/>
      <c r="B19" s="31" t="s">
        <v>158</v>
      </c>
      <c r="C19" s="98">
        <v>98.6</v>
      </c>
      <c r="D19" s="98">
        <v>98.9</v>
      </c>
      <c r="E19" s="98">
        <v>98.8</v>
      </c>
      <c r="F19" s="98">
        <v>96.6</v>
      </c>
      <c r="G19" s="98">
        <v>97.6</v>
      </c>
      <c r="H19" s="168">
        <v>96.6</v>
      </c>
      <c r="I19" s="98"/>
      <c r="J19" s="98"/>
      <c r="K19" s="98"/>
      <c r="L19" s="98"/>
      <c r="M19" s="98"/>
      <c r="N19" s="98"/>
      <c r="O19" s="98"/>
    </row>
    <row r="20" spans="1:15" ht="9" customHeight="1">
      <c r="A20" s="38" t="s">
        <v>68</v>
      </c>
      <c r="B20" s="169" t="s">
        <v>162</v>
      </c>
      <c r="C20" s="44">
        <v>100.6</v>
      </c>
      <c r="D20" s="44">
        <v>100.5</v>
      </c>
      <c r="E20" s="44">
        <v>100.4</v>
      </c>
      <c r="F20" s="44">
        <v>100.3</v>
      </c>
      <c r="G20" s="44">
        <v>100.3</v>
      </c>
      <c r="H20" s="168">
        <v>100.4</v>
      </c>
      <c r="I20" s="44">
        <v>100.4</v>
      </c>
      <c r="J20" s="44">
        <v>100.4</v>
      </c>
      <c r="K20" s="44">
        <v>100.5</v>
      </c>
      <c r="L20" s="44">
        <v>100.5</v>
      </c>
      <c r="M20" s="44">
        <v>100.5</v>
      </c>
      <c r="N20" s="44">
        <v>100.5</v>
      </c>
      <c r="O20" s="44">
        <v>100.4</v>
      </c>
    </row>
    <row r="21" spans="1:15" ht="9" customHeight="1">
      <c r="A21" s="97"/>
      <c r="B21" s="31" t="s">
        <v>158</v>
      </c>
      <c r="C21" s="98">
        <v>100.8</v>
      </c>
      <c r="D21" s="98">
        <v>101</v>
      </c>
      <c r="E21" s="98">
        <v>101</v>
      </c>
      <c r="F21" s="98">
        <v>101.1</v>
      </c>
      <c r="G21" s="98">
        <v>101.1</v>
      </c>
      <c r="H21" s="168">
        <v>101.1</v>
      </c>
      <c r="I21" s="98"/>
      <c r="J21" s="98"/>
      <c r="K21" s="98"/>
      <c r="L21" s="98"/>
      <c r="M21" s="98"/>
      <c r="N21" s="98"/>
      <c r="O21" s="98"/>
    </row>
    <row r="22" spans="1:15" ht="9" customHeight="1">
      <c r="A22" s="46" t="s">
        <v>159</v>
      </c>
      <c r="B22" s="169" t="s">
        <v>162</v>
      </c>
      <c r="C22" s="44">
        <v>108.5</v>
      </c>
      <c r="D22" s="44">
        <v>108.5</v>
      </c>
      <c r="E22" s="44">
        <v>108.5</v>
      </c>
      <c r="F22" s="44">
        <v>108.5</v>
      </c>
      <c r="G22" s="44">
        <v>108.6</v>
      </c>
      <c r="H22" s="168">
        <v>108.6</v>
      </c>
      <c r="I22" s="44">
        <v>109</v>
      </c>
      <c r="J22" s="44">
        <v>109</v>
      </c>
      <c r="K22" s="44">
        <v>109.4</v>
      </c>
      <c r="L22" s="44">
        <v>109.4</v>
      </c>
      <c r="M22" s="44">
        <v>109.4</v>
      </c>
      <c r="N22" s="44">
        <v>109.4</v>
      </c>
      <c r="O22" s="44">
        <v>108.9</v>
      </c>
    </row>
    <row r="23" spans="1:15" ht="9" customHeight="1">
      <c r="A23" s="97"/>
      <c r="B23" s="31" t="s">
        <v>158</v>
      </c>
      <c r="C23" s="98">
        <v>109.3</v>
      </c>
      <c r="D23" s="98">
        <v>109.6</v>
      </c>
      <c r="E23" s="98">
        <v>109.6</v>
      </c>
      <c r="F23" s="98">
        <v>109.6</v>
      </c>
      <c r="G23" s="98">
        <v>109.6</v>
      </c>
      <c r="H23" s="168">
        <v>109.7</v>
      </c>
      <c r="I23" s="98"/>
      <c r="J23" s="98"/>
      <c r="K23" s="98"/>
      <c r="L23" s="98"/>
      <c r="M23" s="98"/>
      <c r="N23" s="98"/>
      <c r="O23" s="98"/>
    </row>
    <row r="24" spans="1:15" ht="9" customHeight="1">
      <c r="A24" s="43" t="s">
        <v>55</v>
      </c>
      <c r="B24" s="169"/>
      <c r="C24" s="44"/>
      <c r="D24" s="44"/>
      <c r="E24" s="44"/>
      <c r="F24" s="44"/>
      <c r="G24" s="44"/>
      <c r="H24" s="168"/>
      <c r="I24" s="44"/>
      <c r="J24" s="44"/>
      <c r="K24" s="44"/>
      <c r="L24" s="44"/>
      <c r="M24" s="44"/>
      <c r="N24" s="44"/>
      <c r="O24" s="44"/>
    </row>
    <row r="25" spans="1:15" ht="9" customHeight="1">
      <c r="A25" s="97" t="s">
        <v>69</v>
      </c>
      <c r="B25" s="167" t="s">
        <v>162</v>
      </c>
      <c r="C25" s="98">
        <v>110.7</v>
      </c>
      <c r="D25" s="98">
        <v>110.7</v>
      </c>
      <c r="E25" s="98">
        <v>110.7</v>
      </c>
      <c r="F25" s="98">
        <v>110.7</v>
      </c>
      <c r="G25" s="98">
        <v>110.7</v>
      </c>
      <c r="H25" s="168">
        <v>110.7</v>
      </c>
      <c r="I25" s="98">
        <v>110.7</v>
      </c>
      <c r="J25" s="98">
        <v>110.7</v>
      </c>
      <c r="K25" s="98">
        <v>112.1</v>
      </c>
      <c r="L25" s="98">
        <v>112.1</v>
      </c>
      <c r="M25" s="98">
        <v>112.1</v>
      </c>
      <c r="N25" s="98">
        <v>112.1</v>
      </c>
      <c r="O25" s="98">
        <v>111.1</v>
      </c>
    </row>
    <row r="26" spans="1:15" ht="9" customHeight="1">
      <c r="A26" s="38" t="s">
        <v>140</v>
      </c>
      <c r="B26" s="29" t="s">
        <v>158</v>
      </c>
      <c r="C26" s="44">
        <v>112.2</v>
      </c>
      <c r="D26" s="44">
        <v>112.2</v>
      </c>
      <c r="E26" s="44">
        <v>112.2</v>
      </c>
      <c r="F26" s="44">
        <v>112.3</v>
      </c>
      <c r="G26" s="44">
        <v>112.3</v>
      </c>
      <c r="H26" s="168">
        <v>112.3</v>
      </c>
      <c r="I26" s="44"/>
      <c r="J26" s="44"/>
      <c r="K26" s="44"/>
      <c r="L26" s="44"/>
      <c r="M26" s="44"/>
      <c r="N26" s="44"/>
      <c r="O26" s="44"/>
    </row>
    <row r="27" spans="1:15" ht="9" customHeight="1">
      <c r="A27" s="97" t="s">
        <v>70</v>
      </c>
      <c r="B27" s="167" t="s">
        <v>162</v>
      </c>
      <c r="C27" s="98">
        <v>106.4</v>
      </c>
      <c r="D27" s="98">
        <v>106.4</v>
      </c>
      <c r="E27" s="98">
        <v>106.4</v>
      </c>
      <c r="F27" s="98">
        <v>106.4</v>
      </c>
      <c r="G27" s="98">
        <v>106.4</v>
      </c>
      <c r="H27" s="168">
        <v>106.4</v>
      </c>
      <c r="I27" s="98">
        <v>106.4</v>
      </c>
      <c r="J27" s="98">
        <v>106.4</v>
      </c>
      <c r="K27" s="98">
        <v>107.6</v>
      </c>
      <c r="L27" s="98">
        <v>107.6</v>
      </c>
      <c r="M27" s="98">
        <v>107.6</v>
      </c>
      <c r="N27" s="98">
        <v>107.6</v>
      </c>
      <c r="O27" s="98">
        <v>106.8</v>
      </c>
    </row>
    <row r="28" spans="1:15" ht="9" customHeight="1">
      <c r="A28" s="38" t="s">
        <v>71</v>
      </c>
      <c r="B28" s="29" t="s">
        <v>158</v>
      </c>
      <c r="C28" s="44">
        <v>106.6</v>
      </c>
      <c r="D28" s="44">
        <v>107.6</v>
      </c>
      <c r="E28" s="44">
        <v>107.6</v>
      </c>
      <c r="F28" s="44">
        <v>107.7</v>
      </c>
      <c r="G28" s="44">
        <v>107.7</v>
      </c>
      <c r="H28" s="168">
        <v>107.7</v>
      </c>
      <c r="I28" s="44"/>
      <c r="J28" s="44"/>
      <c r="K28" s="44"/>
      <c r="L28" s="44"/>
      <c r="M28" s="44"/>
      <c r="N28" s="44"/>
      <c r="O28" s="44"/>
    </row>
    <row r="29" spans="1:15" ht="9" customHeight="1">
      <c r="A29" s="97" t="s">
        <v>70</v>
      </c>
      <c r="B29" s="167" t="s">
        <v>162</v>
      </c>
      <c r="C29" s="98">
        <v>113.7</v>
      </c>
      <c r="D29" s="98">
        <v>113.7</v>
      </c>
      <c r="E29" s="98">
        <v>113.7</v>
      </c>
      <c r="F29" s="98">
        <v>113.7</v>
      </c>
      <c r="G29" s="98">
        <v>113.7</v>
      </c>
      <c r="H29" s="168">
        <v>113.7</v>
      </c>
      <c r="I29" s="98">
        <v>113.8</v>
      </c>
      <c r="J29" s="98">
        <v>113.8</v>
      </c>
      <c r="K29" s="98">
        <v>113.8</v>
      </c>
      <c r="L29" s="98">
        <v>113.8</v>
      </c>
      <c r="M29" s="98">
        <v>113.8</v>
      </c>
      <c r="N29" s="98">
        <v>113.8</v>
      </c>
      <c r="O29" s="98">
        <v>113.7</v>
      </c>
    </row>
    <row r="30" spans="1:15" ht="9" customHeight="1">
      <c r="A30" s="38" t="s">
        <v>72</v>
      </c>
      <c r="B30" s="29" t="s">
        <v>158</v>
      </c>
      <c r="C30" s="44">
        <v>113.7</v>
      </c>
      <c r="D30" s="44">
        <v>113.7</v>
      </c>
      <c r="E30" s="44">
        <v>113.7</v>
      </c>
      <c r="F30" s="44">
        <v>113.7</v>
      </c>
      <c r="G30" s="44">
        <v>113.7</v>
      </c>
      <c r="H30" s="168">
        <v>113.8</v>
      </c>
      <c r="I30" s="44"/>
      <c r="J30" s="44"/>
      <c r="K30" s="44"/>
      <c r="L30" s="44"/>
      <c r="M30" s="44"/>
      <c r="N30" s="44"/>
      <c r="O30" s="44"/>
    </row>
    <row r="31" spans="1:15" ht="9" customHeight="1">
      <c r="A31" s="97" t="s">
        <v>135</v>
      </c>
      <c r="B31" s="167" t="s">
        <v>162</v>
      </c>
      <c r="C31" s="98">
        <v>109.2</v>
      </c>
      <c r="D31" s="98">
        <v>109.2</v>
      </c>
      <c r="E31" s="98">
        <v>109.2</v>
      </c>
      <c r="F31" s="98">
        <v>109.2</v>
      </c>
      <c r="G31" s="98">
        <v>109.2</v>
      </c>
      <c r="H31" s="168">
        <v>109.2</v>
      </c>
      <c r="I31" s="98">
        <v>110.13114601447826</v>
      </c>
      <c r="J31" s="98">
        <v>110.13114601447826</v>
      </c>
      <c r="K31" s="98">
        <v>110.13114601447826</v>
      </c>
      <c r="L31" s="98">
        <v>110.13114601447826</v>
      </c>
      <c r="M31" s="98">
        <v>110.13114601447826</v>
      </c>
      <c r="N31" s="98">
        <v>110.13114601447826</v>
      </c>
      <c r="O31" s="98">
        <v>109.7</v>
      </c>
    </row>
    <row r="32" spans="1:15" ht="9" customHeight="1">
      <c r="B32" s="29" t="s">
        <v>158</v>
      </c>
      <c r="C32" s="44">
        <v>110.3</v>
      </c>
      <c r="D32" s="44">
        <v>110.3</v>
      </c>
      <c r="E32" s="44">
        <v>110.3</v>
      </c>
      <c r="F32" s="44">
        <v>110.4</v>
      </c>
      <c r="G32" s="44">
        <v>110.4</v>
      </c>
      <c r="H32" s="168">
        <v>110.4</v>
      </c>
      <c r="I32" s="44"/>
      <c r="J32" s="44"/>
      <c r="K32" s="44"/>
      <c r="L32" s="44"/>
      <c r="M32" s="44"/>
      <c r="N32" s="44"/>
      <c r="O32" s="44"/>
    </row>
    <row r="33" spans="1:15" ht="5.0999999999999996" customHeight="1" thickBot="1">
      <c r="A33" s="99"/>
      <c r="B33" s="4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ht="9" customHeight="1" thickTop="1">
      <c r="A34" s="48" t="s">
        <v>112</v>
      </c>
      <c r="C34" s="39"/>
      <c r="G34" s="40"/>
    </row>
    <row r="70" spans="17:17">
      <c r="Q70" s="30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/>
  <cols>
    <col min="1" max="1" width="16.7109375" style="15" customWidth="1"/>
    <col min="2" max="3" width="5.28515625" style="15" customWidth="1"/>
    <col min="4" max="6" width="5.28515625" style="30" customWidth="1"/>
    <col min="7" max="11" width="5.28515625" style="15" customWidth="1"/>
    <col min="12" max="12" width="6.5703125" style="30" bestFit="1" customWidth="1"/>
    <col min="13" max="13" width="5.28515625" style="15" customWidth="1"/>
    <col min="14" max="14" width="5.28515625" style="30" customWidth="1"/>
    <col min="15" max="15" width="7.28515625" style="30" bestFit="1" customWidth="1"/>
    <col min="16" max="16" width="9.140625" style="15"/>
    <col min="17" max="17" width="12" style="15" customWidth="1"/>
    <col min="18" max="16384" width="9.140625" style="15"/>
  </cols>
  <sheetData>
    <row r="1" spans="1:17" ht="12" customHeight="1">
      <c r="A1" s="204" t="s">
        <v>113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Q1" s="160" t="s">
        <v>154</v>
      </c>
    </row>
    <row r="2" spans="1:17" ht="4.1500000000000004" customHeight="1">
      <c r="A2" s="117"/>
      <c r="B2" s="117"/>
      <c r="C2" s="117"/>
      <c r="D2" s="118"/>
      <c r="E2" s="118"/>
      <c r="F2" s="118"/>
      <c r="G2" s="117"/>
      <c r="H2" s="117"/>
      <c r="I2" s="117"/>
      <c r="J2" s="117"/>
      <c r="K2" s="117"/>
      <c r="L2" s="118"/>
      <c r="M2" s="117"/>
      <c r="N2" s="118"/>
      <c r="O2" s="118"/>
    </row>
    <row r="3" spans="1:17" ht="9" customHeight="1">
      <c r="A3" s="182"/>
      <c r="B3" s="183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133</v>
      </c>
      <c r="M3" s="180" t="s">
        <v>131</v>
      </c>
      <c r="N3" s="180" t="s">
        <v>132</v>
      </c>
      <c r="O3" s="180" t="s">
        <v>19</v>
      </c>
    </row>
    <row r="4" spans="1:17" ht="4.1500000000000004" customHeight="1">
      <c r="A4" s="17"/>
      <c r="B4" s="17"/>
      <c r="C4" s="50"/>
      <c r="D4" s="49"/>
      <c r="E4" s="50"/>
      <c r="F4" s="50"/>
      <c r="G4" s="50"/>
      <c r="H4" s="50"/>
      <c r="I4" s="50"/>
      <c r="J4" s="49"/>
      <c r="K4" s="49"/>
      <c r="L4" s="49"/>
      <c r="M4" s="49"/>
      <c r="N4" s="49"/>
      <c r="O4" s="26"/>
    </row>
    <row r="5" spans="1:17" ht="7.35" customHeight="1">
      <c r="A5" s="51" t="s">
        <v>18</v>
      </c>
      <c r="B5" s="102"/>
      <c r="C5" s="52"/>
      <c r="D5" s="52"/>
      <c r="E5" s="52"/>
      <c r="F5" s="52"/>
      <c r="G5" s="52"/>
      <c r="H5" s="123"/>
      <c r="I5" s="52"/>
      <c r="J5" s="52"/>
      <c r="K5" s="52"/>
      <c r="L5" s="52"/>
      <c r="M5" s="52"/>
      <c r="N5" s="52"/>
      <c r="O5" s="52"/>
    </row>
    <row r="6" spans="1:17" ht="7.35" customHeight="1">
      <c r="A6" s="29" t="s">
        <v>74</v>
      </c>
      <c r="B6" s="17">
        <v>2016</v>
      </c>
      <c r="C6" s="30">
        <v>5592</v>
      </c>
      <c r="D6" s="30">
        <v>5694</v>
      </c>
      <c r="E6" s="30">
        <v>7081</v>
      </c>
      <c r="F6" s="30">
        <v>8510</v>
      </c>
      <c r="G6" s="30">
        <v>14384</v>
      </c>
      <c r="H6" s="123">
        <v>12237</v>
      </c>
      <c r="I6" s="53">
        <v>13386</v>
      </c>
      <c r="J6" s="53">
        <v>13687</v>
      </c>
      <c r="K6" s="53">
        <v>15672</v>
      </c>
      <c r="L6" s="53">
        <v>12335</v>
      </c>
      <c r="M6" s="53">
        <v>10340</v>
      </c>
      <c r="N6" s="53">
        <v>5355</v>
      </c>
      <c r="O6" s="53">
        <f>SUM(C6:N6)</f>
        <v>124273</v>
      </c>
      <c r="P6" s="18"/>
    </row>
    <row r="7" spans="1:17" ht="7.35" customHeight="1">
      <c r="A7" s="31"/>
      <c r="B7" s="19">
        <v>2017</v>
      </c>
      <c r="C7" s="37">
        <v>5497</v>
      </c>
      <c r="D7" s="37">
        <v>5424</v>
      </c>
      <c r="E7" s="37">
        <v>7949</v>
      </c>
      <c r="F7" s="37">
        <v>8943</v>
      </c>
      <c r="G7" s="37">
        <v>11753</v>
      </c>
      <c r="H7" s="123">
        <v>11360</v>
      </c>
      <c r="I7" s="52"/>
      <c r="J7" s="52"/>
      <c r="K7" s="52"/>
      <c r="L7" s="52"/>
      <c r="M7" s="52"/>
      <c r="N7" s="52"/>
      <c r="O7" s="52"/>
    </row>
    <row r="8" spans="1:17" ht="9" customHeight="1">
      <c r="A8" s="46" t="s">
        <v>136</v>
      </c>
      <c r="B8" s="17">
        <v>2016</v>
      </c>
      <c r="C8" s="30">
        <v>15984</v>
      </c>
      <c r="D8" s="30">
        <v>15447</v>
      </c>
      <c r="E8" s="30">
        <v>20472</v>
      </c>
      <c r="F8" s="30">
        <v>19511</v>
      </c>
      <c r="G8" s="30">
        <v>24540</v>
      </c>
      <c r="H8" s="123">
        <v>26749</v>
      </c>
      <c r="I8" s="53">
        <v>28468</v>
      </c>
      <c r="J8" s="53">
        <v>29464</v>
      </c>
      <c r="K8" s="53">
        <v>29938</v>
      </c>
      <c r="L8" s="53">
        <v>20787</v>
      </c>
      <c r="M8" s="53">
        <v>20570</v>
      </c>
      <c r="N8" s="53">
        <v>17577</v>
      </c>
      <c r="O8" s="53">
        <f>SUM(C8:N8)</f>
        <v>269507</v>
      </c>
    </row>
    <row r="9" spans="1:17" ht="7.35" customHeight="1">
      <c r="A9" s="31"/>
      <c r="B9" s="19">
        <v>2017</v>
      </c>
      <c r="C9" s="37">
        <v>20423</v>
      </c>
      <c r="D9" s="37">
        <v>18699</v>
      </c>
      <c r="E9" s="37">
        <v>21278</v>
      </c>
      <c r="F9" s="37">
        <v>22416</v>
      </c>
      <c r="G9" s="37">
        <v>24437</v>
      </c>
      <c r="H9" s="123">
        <v>26876</v>
      </c>
      <c r="I9" s="52"/>
      <c r="J9" s="52"/>
      <c r="K9" s="52"/>
      <c r="L9" s="52"/>
      <c r="M9" s="52"/>
      <c r="N9" s="52"/>
      <c r="O9" s="52"/>
    </row>
    <row r="10" spans="1:17" ht="7.35" customHeight="1">
      <c r="A10" s="29" t="s">
        <v>75</v>
      </c>
      <c r="B10" s="17"/>
      <c r="C10" s="30"/>
      <c r="G10" s="30"/>
      <c r="H10" s="123"/>
      <c r="I10" s="53"/>
      <c r="J10" s="53"/>
      <c r="K10" s="53"/>
      <c r="L10" s="53"/>
      <c r="M10" s="53"/>
      <c r="N10" s="53"/>
      <c r="O10" s="53"/>
    </row>
    <row r="11" spans="1:17" ht="7.35" customHeight="1">
      <c r="A11" s="31" t="s">
        <v>74</v>
      </c>
      <c r="B11" s="103">
        <v>2016</v>
      </c>
      <c r="C11" s="149">
        <v>8</v>
      </c>
      <c r="D11" s="149">
        <v>22</v>
      </c>
      <c r="E11" s="149">
        <v>56</v>
      </c>
      <c r="F11" s="149">
        <v>35</v>
      </c>
      <c r="G11" s="149">
        <v>16</v>
      </c>
      <c r="H11" s="123">
        <v>6</v>
      </c>
      <c r="I11" s="52">
        <v>2</v>
      </c>
      <c r="J11" s="52">
        <v>2</v>
      </c>
      <c r="K11" s="52">
        <v>3</v>
      </c>
      <c r="L11" s="52">
        <v>2</v>
      </c>
      <c r="M11" s="52">
        <v>2</v>
      </c>
      <c r="N11" s="52">
        <v>3</v>
      </c>
      <c r="O11" s="52">
        <f>SUM(C11:N11)</f>
        <v>157</v>
      </c>
    </row>
    <row r="12" spans="1:17" ht="7.35" customHeight="1">
      <c r="A12" s="29"/>
      <c r="B12" s="17">
        <v>2017</v>
      </c>
      <c r="C12" s="30">
        <v>17</v>
      </c>
      <c r="D12" s="30">
        <v>41</v>
      </c>
      <c r="E12" s="30">
        <v>73</v>
      </c>
      <c r="F12" s="30">
        <v>36</v>
      </c>
      <c r="G12" s="30">
        <v>10</v>
      </c>
      <c r="H12" s="123">
        <v>4</v>
      </c>
      <c r="I12" s="53"/>
      <c r="J12" s="53"/>
      <c r="K12" s="53"/>
      <c r="L12" s="53"/>
      <c r="M12" s="53"/>
      <c r="N12" s="53"/>
      <c r="O12" s="53"/>
    </row>
    <row r="13" spans="1:17" ht="9" customHeight="1">
      <c r="A13" s="106" t="s">
        <v>136</v>
      </c>
      <c r="B13" s="103">
        <v>2016</v>
      </c>
      <c r="C13" s="149">
        <v>147</v>
      </c>
      <c r="D13" s="149">
        <v>241</v>
      </c>
      <c r="E13" s="149">
        <v>360</v>
      </c>
      <c r="F13" s="149">
        <v>201</v>
      </c>
      <c r="G13" s="149">
        <v>84</v>
      </c>
      <c r="H13" s="123">
        <v>45</v>
      </c>
      <c r="I13" s="52">
        <v>8</v>
      </c>
      <c r="J13" s="52">
        <v>7</v>
      </c>
      <c r="K13" s="52">
        <v>6</v>
      </c>
      <c r="L13" s="52">
        <v>20</v>
      </c>
      <c r="M13" s="52">
        <v>126</v>
      </c>
      <c r="N13" s="52">
        <v>242</v>
      </c>
      <c r="O13" s="52">
        <f>SUM(C13:N13)</f>
        <v>1487</v>
      </c>
    </row>
    <row r="14" spans="1:17" ht="7.35" customHeight="1">
      <c r="A14" s="29"/>
      <c r="B14" s="17">
        <v>2017</v>
      </c>
      <c r="C14" s="30">
        <v>332</v>
      </c>
      <c r="D14" s="30">
        <v>408</v>
      </c>
      <c r="E14" s="30">
        <v>555</v>
      </c>
      <c r="F14" s="30">
        <v>205</v>
      </c>
      <c r="G14" s="30">
        <v>53</v>
      </c>
      <c r="H14" s="123">
        <v>29</v>
      </c>
      <c r="I14" s="53"/>
      <c r="J14" s="53"/>
      <c r="K14" s="53"/>
      <c r="L14" s="53"/>
      <c r="M14" s="53"/>
      <c r="N14" s="53"/>
      <c r="O14" s="53"/>
    </row>
    <row r="15" spans="1:17" ht="7.35" customHeight="1">
      <c r="A15" s="31" t="s">
        <v>76</v>
      </c>
      <c r="B15" s="19"/>
      <c r="C15" s="37"/>
      <c r="D15" s="37"/>
      <c r="E15" s="37"/>
      <c r="F15" s="37"/>
      <c r="G15" s="37"/>
      <c r="H15" s="123"/>
      <c r="I15" s="52"/>
      <c r="J15" s="52"/>
      <c r="K15" s="52"/>
      <c r="L15" s="52"/>
      <c r="M15" s="52"/>
      <c r="N15" s="52"/>
      <c r="O15" s="52"/>
    </row>
    <row r="16" spans="1:17" ht="7.35" customHeight="1">
      <c r="A16" s="29" t="s">
        <v>74</v>
      </c>
      <c r="B16" s="17">
        <v>2016</v>
      </c>
      <c r="C16" s="30">
        <v>3782</v>
      </c>
      <c r="D16" s="30">
        <v>4059</v>
      </c>
      <c r="E16" s="30">
        <v>5081</v>
      </c>
      <c r="F16" s="30">
        <v>6783</v>
      </c>
      <c r="G16" s="30">
        <v>12780</v>
      </c>
      <c r="H16" s="123">
        <v>10704</v>
      </c>
      <c r="I16" s="53">
        <v>11690</v>
      </c>
      <c r="J16" s="53">
        <v>11942</v>
      </c>
      <c r="K16" s="53">
        <v>14279</v>
      </c>
      <c r="L16" s="53">
        <v>10784</v>
      </c>
      <c r="M16" s="53">
        <v>8420</v>
      </c>
      <c r="N16" s="53">
        <v>3625</v>
      </c>
      <c r="O16" s="53">
        <f>SUM(C16:N16)</f>
        <v>103929</v>
      </c>
    </row>
    <row r="17" spans="1:15" ht="7.35" customHeight="1">
      <c r="A17" s="31"/>
      <c r="B17" s="19">
        <v>2017</v>
      </c>
      <c r="C17" s="37">
        <v>3932</v>
      </c>
      <c r="D17" s="37">
        <v>4127</v>
      </c>
      <c r="E17" s="37">
        <v>6013</v>
      </c>
      <c r="F17" s="37">
        <v>7215</v>
      </c>
      <c r="G17" s="37">
        <v>10512</v>
      </c>
      <c r="H17" s="123">
        <v>10063</v>
      </c>
      <c r="I17" s="52"/>
      <c r="J17" s="52"/>
      <c r="K17" s="52"/>
      <c r="L17" s="52"/>
      <c r="M17" s="52"/>
      <c r="N17" s="52"/>
      <c r="O17" s="52"/>
    </row>
    <row r="18" spans="1:15" ht="9" customHeight="1">
      <c r="A18" s="46" t="s">
        <v>136</v>
      </c>
      <c r="B18" s="17">
        <v>2016</v>
      </c>
      <c r="C18" s="30">
        <v>9704</v>
      </c>
      <c r="D18" s="30">
        <v>10086</v>
      </c>
      <c r="E18" s="30">
        <v>12513</v>
      </c>
      <c r="F18" s="30">
        <v>12147</v>
      </c>
      <c r="G18" s="30">
        <v>17329</v>
      </c>
      <c r="H18" s="123">
        <v>19593</v>
      </c>
      <c r="I18" s="53">
        <v>21181</v>
      </c>
      <c r="J18" s="53">
        <v>22310</v>
      </c>
      <c r="K18" s="53">
        <v>23709</v>
      </c>
      <c r="L18" s="53">
        <v>14811</v>
      </c>
      <c r="M18" s="53">
        <v>11756</v>
      </c>
      <c r="N18" s="53">
        <v>9190</v>
      </c>
      <c r="O18" s="53">
        <f>SUM(C18:N18)</f>
        <v>184329</v>
      </c>
    </row>
    <row r="19" spans="1:15" ht="7.35" customHeight="1">
      <c r="A19" s="31"/>
      <c r="B19" s="19">
        <v>2017</v>
      </c>
      <c r="C19" s="37">
        <v>12684</v>
      </c>
      <c r="D19" s="37">
        <v>11728</v>
      </c>
      <c r="E19" s="37">
        <v>12880</v>
      </c>
      <c r="F19" s="37">
        <v>14376</v>
      </c>
      <c r="G19" s="37">
        <v>16984</v>
      </c>
      <c r="H19" s="123">
        <v>19640</v>
      </c>
      <c r="I19" s="52"/>
      <c r="J19" s="52"/>
      <c r="K19" s="52"/>
      <c r="L19" s="52"/>
      <c r="M19" s="52"/>
      <c r="N19" s="52"/>
      <c r="O19" s="52"/>
    </row>
    <row r="20" spans="1:15" ht="7.35" customHeight="1">
      <c r="A20" s="30" t="s">
        <v>77</v>
      </c>
      <c r="B20" s="17"/>
      <c r="C20" s="30"/>
      <c r="G20" s="30"/>
      <c r="H20" s="123"/>
      <c r="I20" s="53"/>
      <c r="J20" s="53"/>
      <c r="K20" s="53"/>
      <c r="L20" s="53"/>
      <c r="M20" s="53"/>
      <c r="N20" s="53"/>
      <c r="O20" s="53"/>
    </row>
    <row r="21" spans="1:15" ht="7.35" customHeight="1">
      <c r="A21" s="31" t="s">
        <v>78</v>
      </c>
      <c r="B21" s="19"/>
      <c r="C21" s="37"/>
      <c r="D21" s="37"/>
      <c r="E21" s="37"/>
      <c r="F21" s="37"/>
      <c r="G21" s="37"/>
      <c r="H21" s="123"/>
      <c r="I21" s="52"/>
      <c r="J21" s="52"/>
      <c r="K21" s="52"/>
      <c r="L21" s="52"/>
      <c r="M21" s="52"/>
      <c r="N21" s="52"/>
      <c r="O21" s="52"/>
    </row>
    <row r="22" spans="1:15" ht="7.35" customHeight="1">
      <c r="A22" s="29" t="s">
        <v>79</v>
      </c>
      <c r="B22" s="17">
        <v>2016</v>
      </c>
      <c r="C22" s="30">
        <v>1232</v>
      </c>
      <c r="D22" s="30">
        <v>1573</v>
      </c>
      <c r="E22" s="30">
        <v>1824</v>
      </c>
      <c r="F22" s="30">
        <v>2241</v>
      </c>
      <c r="G22" s="30">
        <v>3931</v>
      </c>
      <c r="H22" s="123">
        <v>2358</v>
      </c>
      <c r="I22" s="53">
        <v>2589</v>
      </c>
      <c r="J22" s="53">
        <v>2525</v>
      </c>
      <c r="K22" s="53">
        <v>2335</v>
      </c>
      <c r="L22" s="53">
        <v>1886</v>
      </c>
      <c r="M22" s="53">
        <v>1374</v>
      </c>
      <c r="N22" s="53">
        <v>820</v>
      </c>
      <c r="O22" s="53">
        <f>SUM(C22:N22)</f>
        <v>24688</v>
      </c>
    </row>
    <row r="23" spans="1:15" ht="7.35" customHeight="1">
      <c r="A23" s="106"/>
      <c r="B23" s="19">
        <v>2017</v>
      </c>
      <c r="C23" s="37">
        <v>1181</v>
      </c>
      <c r="D23" s="37">
        <v>1477</v>
      </c>
      <c r="E23" s="37">
        <v>2561</v>
      </c>
      <c r="F23" s="37">
        <v>2213</v>
      </c>
      <c r="G23" s="37">
        <v>2528</v>
      </c>
      <c r="H23" s="123">
        <v>1997</v>
      </c>
      <c r="I23" s="52"/>
      <c r="J23" s="52"/>
      <c r="K23" s="52"/>
      <c r="L23" s="52"/>
      <c r="M23" s="52"/>
      <c r="N23" s="52"/>
      <c r="O23" s="52"/>
    </row>
    <row r="24" spans="1:15" ht="9" customHeight="1">
      <c r="A24" s="46" t="s">
        <v>136</v>
      </c>
      <c r="B24" s="17">
        <v>2016</v>
      </c>
      <c r="C24" s="30">
        <v>1647</v>
      </c>
      <c r="D24" s="30">
        <v>1522</v>
      </c>
      <c r="E24" s="30">
        <v>1901</v>
      </c>
      <c r="F24" s="30">
        <v>2045</v>
      </c>
      <c r="G24" s="30">
        <v>2708</v>
      </c>
      <c r="H24" s="123">
        <v>1876</v>
      </c>
      <c r="I24" s="53">
        <v>1885</v>
      </c>
      <c r="J24" s="53">
        <v>1777</v>
      </c>
      <c r="K24" s="53">
        <v>1553</v>
      </c>
      <c r="L24" s="53">
        <v>1165</v>
      </c>
      <c r="M24" s="53">
        <v>1009</v>
      </c>
      <c r="N24" s="53">
        <v>769</v>
      </c>
      <c r="O24" s="53">
        <f>SUM(C24:N24)</f>
        <v>19857</v>
      </c>
    </row>
    <row r="25" spans="1:15" ht="7.35" customHeight="1">
      <c r="A25" s="31"/>
      <c r="B25" s="19">
        <v>2017</v>
      </c>
      <c r="C25" s="37">
        <v>1396</v>
      </c>
      <c r="D25" s="37">
        <v>1450</v>
      </c>
      <c r="E25" s="37">
        <v>2071</v>
      </c>
      <c r="F25" s="37">
        <v>1690</v>
      </c>
      <c r="G25" s="37">
        <v>1808</v>
      </c>
      <c r="H25" s="123">
        <v>1700</v>
      </c>
      <c r="I25" s="52"/>
      <c r="J25" s="52"/>
      <c r="K25" s="52"/>
      <c r="L25" s="52"/>
      <c r="M25" s="52"/>
      <c r="N25" s="52"/>
      <c r="O25" s="52"/>
    </row>
    <row r="26" spans="1:15" ht="7.35" customHeight="1">
      <c r="A26" s="29" t="s">
        <v>80</v>
      </c>
      <c r="B26" s="17"/>
      <c r="C26" s="30"/>
      <c r="G26" s="30"/>
      <c r="H26" s="123"/>
      <c r="I26" s="53"/>
      <c r="J26" s="53"/>
      <c r="K26" s="53"/>
      <c r="L26" s="53"/>
      <c r="M26" s="53"/>
      <c r="N26" s="53"/>
      <c r="O26" s="53"/>
    </row>
    <row r="27" spans="1:15" ht="7.35" customHeight="1">
      <c r="A27" s="31" t="s">
        <v>79</v>
      </c>
      <c r="B27" s="103">
        <v>2016</v>
      </c>
      <c r="C27" s="149">
        <v>99</v>
      </c>
      <c r="D27" s="149">
        <v>125</v>
      </c>
      <c r="E27" s="149">
        <v>123</v>
      </c>
      <c r="F27" s="149">
        <v>121</v>
      </c>
      <c r="G27" s="149">
        <v>189</v>
      </c>
      <c r="H27" s="123">
        <v>187</v>
      </c>
      <c r="I27" s="52">
        <v>220</v>
      </c>
      <c r="J27" s="52">
        <v>238</v>
      </c>
      <c r="K27" s="52">
        <v>219</v>
      </c>
      <c r="L27" s="52">
        <v>199</v>
      </c>
      <c r="M27" s="52">
        <v>157</v>
      </c>
      <c r="N27" s="52">
        <v>105</v>
      </c>
      <c r="O27" s="52">
        <f>SUM(C27:N27)</f>
        <v>1982</v>
      </c>
    </row>
    <row r="28" spans="1:15" ht="7.35" customHeight="1">
      <c r="A28" s="29"/>
      <c r="B28" s="17">
        <v>2017</v>
      </c>
      <c r="C28" s="30">
        <v>116</v>
      </c>
      <c r="D28" s="30">
        <v>120</v>
      </c>
      <c r="E28" s="30">
        <v>131</v>
      </c>
      <c r="F28" s="30">
        <v>121</v>
      </c>
      <c r="G28" s="30">
        <v>159</v>
      </c>
      <c r="H28" s="123">
        <v>136</v>
      </c>
      <c r="I28" s="53"/>
      <c r="J28" s="53"/>
      <c r="K28" s="53"/>
      <c r="L28" s="53"/>
      <c r="M28" s="53"/>
      <c r="N28" s="53"/>
      <c r="O28" s="53"/>
    </row>
    <row r="29" spans="1:15" ht="9" customHeight="1">
      <c r="A29" s="106" t="s">
        <v>136</v>
      </c>
      <c r="B29" s="103">
        <v>2016</v>
      </c>
      <c r="C29" s="149">
        <v>367</v>
      </c>
      <c r="D29" s="149">
        <v>407</v>
      </c>
      <c r="E29" s="149">
        <v>401</v>
      </c>
      <c r="F29" s="149">
        <v>389</v>
      </c>
      <c r="G29" s="149">
        <v>541</v>
      </c>
      <c r="H29" s="123">
        <v>499</v>
      </c>
      <c r="I29" s="52">
        <v>621</v>
      </c>
      <c r="J29" s="52">
        <v>582</v>
      </c>
      <c r="K29" s="52">
        <v>588</v>
      </c>
      <c r="L29" s="52">
        <v>492</v>
      </c>
      <c r="M29" s="52">
        <v>412</v>
      </c>
      <c r="N29" s="52">
        <v>308</v>
      </c>
      <c r="O29" s="52">
        <f>SUM(C29:N29)</f>
        <v>5607</v>
      </c>
    </row>
    <row r="30" spans="1:15" ht="7.35" customHeight="1">
      <c r="A30" s="29"/>
      <c r="B30" s="17">
        <v>2017</v>
      </c>
      <c r="C30" s="30">
        <v>403</v>
      </c>
      <c r="D30" s="30">
        <v>392</v>
      </c>
      <c r="E30" s="30">
        <v>454</v>
      </c>
      <c r="F30" s="30">
        <v>408</v>
      </c>
      <c r="G30" s="30">
        <v>480</v>
      </c>
      <c r="H30" s="123">
        <v>387</v>
      </c>
      <c r="I30" s="53"/>
      <c r="J30" s="53"/>
      <c r="K30" s="53"/>
      <c r="L30" s="53"/>
      <c r="M30" s="53"/>
      <c r="N30" s="53"/>
      <c r="O30" s="53"/>
    </row>
    <row r="31" spans="1:15" ht="7.35" customHeight="1">
      <c r="A31" s="31" t="s">
        <v>81</v>
      </c>
      <c r="B31" s="19"/>
      <c r="C31" s="37"/>
      <c r="D31" s="37"/>
      <c r="E31" s="37"/>
      <c r="F31" s="37"/>
      <c r="G31" s="37"/>
      <c r="H31" s="123"/>
      <c r="I31" s="52"/>
      <c r="J31" s="52"/>
      <c r="K31" s="52"/>
      <c r="L31" s="52"/>
      <c r="M31" s="52"/>
      <c r="N31" s="52"/>
      <c r="O31" s="52"/>
    </row>
    <row r="32" spans="1:15" ht="7.35" customHeight="1">
      <c r="A32" s="29" t="s">
        <v>79</v>
      </c>
      <c r="B32" s="17">
        <v>2016</v>
      </c>
      <c r="C32" s="30">
        <v>8</v>
      </c>
      <c r="D32" s="30">
        <v>4</v>
      </c>
      <c r="E32" s="30">
        <v>6</v>
      </c>
      <c r="F32" s="30">
        <v>10</v>
      </c>
      <c r="G32" s="30">
        <v>1779</v>
      </c>
      <c r="H32" s="123">
        <v>2769</v>
      </c>
      <c r="I32" s="53">
        <v>2419</v>
      </c>
      <c r="J32" s="53">
        <v>2993</v>
      </c>
      <c r="K32" s="53">
        <v>2018</v>
      </c>
      <c r="L32" s="53">
        <v>1399</v>
      </c>
      <c r="M32" s="53">
        <v>62</v>
      </c>
      <c r="N32" s="53">
        <v>49</v>
      </c>
      <c r="O32" s="53">
        <f>SUM(C32:N32)</f>
        <v>13516</v>
      </c>
    </row>
    <row r="33" spans="1:15" ht="7.35" customHeight="1">
      <c r="A33" s="31"/>
      <c r="B33" s="19">
        <v>2017</v>
      </c>
      <c r="C33" s="37">
        <v>12</v>
      </c>
      <c r="D33" s="37">
        <v>6</v>
      </c>
      <c r="E33" s="37">
        <v>20</v>
      </c>
      <c r="F33" s="37">
        <v>28</v>
      </c>
      <c r="G33" s="37">
        <v>2066</v>
      </c>
      <c r="H33" s="123">
        <v>3018</v>
      </c>
      <c r="I33" s="52"/>
      <c r="J33" s="52"/>
      <c r="K33" s="52"/>
      <c r="L33" s="52"/>
      <c r="M33" s="52"/>
      <c r="N33" s="52"/>
      <c r="O33" s="52"/>
    </row>
    <row r="34" spans="1:15" ht="9" customHeight="1">
      <c r="A34" s="46" t="s">
        <v>136</v>
      </c>
      <c r="B34" s="17">
        <v>2016</v>
      </c>
      <c r="C34" s="30">
        <v>7</v>
      </c>
      <c r="D34" s="30">
        <v>5</v>
      </c>
      <c r="E34" s="30">
        <v>5</v>
      </c>
      <c r="F34" s="30">
        <v>9</v>
      </c>
      <c r="G34" s="30">
        <v>1637</v>
      </c>
      <c r="H34" s="123">
        <v>6752</v>
      </c>
      <c r="I34" s="53">
        <v>6416</v>
      </c>
      <c r="J34" s="53">
        <v>6966</v>
      </c>
      <c r="K34" s="53">
        <v>3775</v>
      </c>
      <c r="L34" s="53">
        <v>2214</v>
      </c>
      <c r="M34" s="53">
        <v>75</v>
      </c>
      <c r="N34" s="53">
        <v>45</v>
      </c>
      <c r="O34" s="53">
        <f>SUM(C34:N34)</f>
        <v>27906</v>
      </c>
    </row>
    <row r="35" spans="1:15" ht="7.35" customHeight="1">
      <c r="A35" s="31"/>
      <c r="B35" s="19">
        <v>2017</v>
      </c>
      <c r="C35" s="37">
        <v>16</v>
      </c>
      <c r="D35" s="37">
        <v>9</v>
      </c>
      <c r="E35" s="37">
        <v>30</v>
      </c>
      <c r="F35" s="37">
        <v>37</v>
      </c>
      <c r="G35" s="37">
        <v>1672</v>
      </c>
      <c r="H35" s="123">
        <v>5345</v>
      </c>
      <c r="I35" s="52"/>
      <c r="J35" s="52"/>
      <c r="K35" s="52"/>
      <c r="L35" s="52"/>
      <c r="M35" s="52"/>
      <c r="N35" s="52"/>
      <c r="O35" s="52"/>
    </row>
    <row r="36" spans="1:15" ht="7.35" customHeight="1">
      <c r="A36" s="29" t="s">
        <v>116</v>
      </c>
      <c r="B36" s="17"/>
      <c r="C36" s="30"/>
      <c r="G36" s="30"/>
      <c r="H36" s="123"/>
      <c r="I36" s="53"/>
      <c r="J36" s="53"/>
      <c r="K36" s="53"/>
      <c r="L36" s="53"/>
      <c r="M36" s="53"/>
      <c r="N36" s="53"/>
      <c r="O36" s="53"/>
    </row>
    <row r="37" spans="1:15" ht="7.35" customHeight="1">
      <c r="A37" s="31" t="s">
        <v>79</v>
      </c>
      <c r="B37" s="19">
        <v>2016</v>
      </c>
      <c r="C37" s="37">
        <v>871</v>
      </c>
      <c r="D37" s="37">
        <v>299</v>
      </c>
      <c r="E37" s="37">
        <v>658</v>
      </c>
      <c r="F37" s="37">
        <v>1641</v>
      </c>
      <c r="G37" s="37">
        <v>3392</v>
      </c>
      <c r="H37" s="123">
        <v>2603</v>
      </c>
      <c r="I37" s="52">
        <v>2842</v>
      </c>
      <c r="J37" s="52">
        <v>2586</v>
      </c>
      <c r="K37" s="52">
        <v>2974</v>
      </c>
      <c r="L37" s="52">
        <v>4759</v>
      </c>
      <c r="M37" s="52">
        <v>4413</v>
      </c>
      <c r="N37" s="52">
        <v>955</v>
      </c>
      <c r="O37" s="52">
        <f>SUM(C37:N37)</f>
        <v>27993</v>
      </c>
    </row>
    <row r="38" spans="1:15" ht="7.35" customHeight="1">
      <c r="A38" s="29"/>
      <c r="B38" s="17">
        <v>2017</v>
      </c>
      <c r="C38" s="30">
        <v>261</v>
      </c>
      <c r="D38" s="30">
        <v>313</v>
      </c>
      <c r="E38" s="30">
        <v>698</v>
      </c>
      <c r="F38" s="30">
        <v>1480</v>
      </c>
      <c r="G38" s="30">
        <v>2074</v>
      </c>
      <c r="H38" s="123">
        <v>1322</v>
      </c>
      <c r="I38" s="53"/>
      <c r="J38" s="53"/>
      <c r="K38" s="53"/>
      <c r="L38" s="53"/>
      <c r="M38" s="53"/>
      <c r="N38" s="53"/>
      <c r="O38" s="53"/>
    </row>
    <row r="39" spans="1:15" ht="9" customHeight="1">
      <c r="A39" s="106" t="s">
        <v>136</v>
      </c>
      <c r="B39" s="19">
        <v>2016</v>
      </c>
      <c r="C39" s="37">
        <v>390</v>
      </c>
      <c r="D39" s="37">
        <v>186</v>
      </c>
      <c r="E39" s="37">
        <v>333</v>
      </c>
      <c r="F39" s="37">
        <v>694</v>
      </c>
      <c r="G39" s="37">
        <v>1231</v>
      </c>
      <c r="H39" s="123">
        <v>848</v>
      </c>
      <c r="I39" s="52">
        <v>1016</v>
      </c>
      <c r="J39" s="52">
        <v>1010</v>
      </c>
      <c r="K39" s="52">
        <v>1079</v>
      </c>
      <c r="L39" s="52">
        <v>1523</v>
      </c>
      <c r="M39" s="52">
        <v>1327</v>
      </c>
      <c r="N39" s="52">
        <v>370</v>
      </c>
      <c r="O39" s="52">
        <f>SUM(C39:N39)</f>
        <v>10007</v>
      </c>
    </row>
    <row r="40" spans="1:15" ht="7.35" customHeight="1">
      <c r="A40" s="29"/>
      <c r="B40" s="17">
        <v>2017</v>
      </c>
      <c r="C40" s="30">
        <v>158</v>
      </c>
      <c r="D40" s="30">
        <v>185</v>
      </c>
      <c r="E40" s="30">
        <v>340</v>
      </c>
      <c r="F40" s="30">
        <v>675</v>
      </c>
      <c r="G40" s="30">
        <v>875</v>
      </c>
      <c r="H40" s="123">
        <v>506</v>
      </c>
      <c r="I40" s="53"/>
      <c r="J40" s="53"/>
      <c r="K40" s="53"/>
      <c r="L40" s="53"/>
      <c r="M40" s="53"/>
      <c r="N40" s="53"/>
      <c r="O40" s="53"/>
    </row>
    <row r="41" spans="1:15" s="111" customFormat="1" ht="7.35" customHeight="1">
      <c r="A41" s="10" t="s">
        <v>82</v>
      </c>
      <c r="B41" s="124"/>
      <c r="C41" s="166"/>
      <c r="D41" s="166"/>
      <c r="E41" s="166"/>
      <c r="F41" s="166"/>
      <c r="G41" s="166"/>
      <c r="H41" s="123"/>
      <c r="I41" s="52"/>
      <c r="J41" s="52"/>
      <c r="K41" s="52"/>
      <c r="L41" s="52"/>
      <c r="M41" s="52"/>
      <c r="N41" s="52"/>
      <c r="O41" s="52"/>
    </row>
    <row r="42" spans="1:15" ht="7.35" customHeight="1">
      <c r="A42" s="29" t="s">
        <v>79</v>
      </c>
      <c r="B42" s="17">
        <v>2016</v>
      </c>
      <c r="C42" s="30">
        <v>99</v>
      </c>
      <c r="D42" s="30">
        <v>211</v>
      </c>
      <c r="E42" s="30">
        <v>208</v>
      </c>
      <c r="F42" s="30">
        <v>348</v>
      </c>
      <c r="G42" s="30">
        <v>1249</v>
      </c>
      <c r="H42" s="123">
        <v>842</v>
      </c>
      <c r="I42" s="53">
        <v>886</v>
      </c>
      <c r="J42" s="53">
        <v>285</v>
      </c>
      <c r="K42" s="53">
        <v>409</v>
      </c>
      <c r="L42" s="53">
        <v>303</v>
      </c>
      <c r="M42" s="53">
        <v>209</v>
      </c>
      <c r="N42" s="53">
        <v>139</v>
      </c>
      <c r="O42" s="53">
        <f>SUM(C42:N42)</f>
        <v>5188</v>
      </c>
    </row>
    <row r="43" spans="1:15" ht="7.35" customHeight="1">
      <c r="A43" s="31"/>
      <c r="B43" s="19">
        <v>2017</v>
      </c>
      <c r="C43" s="37">
        <v>119</v>
      </c>
      <c r="D43" s="37">
        <v>130</v>
      </c>
      <c r="E43" s="37">
        <v>117</v>
      </c>
      <c r="F43" s="37">
        <v>1164</v>
      </c>
      <c r="G43" s="37">
        <v>1263</v>
      </c>
      <c r="H43" s="123">
        <v>1581</v>
      </c>
      <c r="I43" s="52"/>
      <c r="J43" s="52"/>
      <c r="K43" s="52"/>
      <c r="L43" s="52"/>
      <c r="M43" s="52"/>
      <c r="N43" s="52"/>
      <c r="O43" s="52"/>
    </row>
    <row r="44" spans="1:15" ht="9" customHeight="1">
      <c r="A44" s="46" t="s">
        <v>136</v>
      </c>
      <c r="B44" s="17">
        <v>2016</v>
      </c>
      <c r="C44" s="30">
        <v>592</v>
      </c>
      <c r="D44" s="30">
        <v>1037</v>
      </c>
      <c r="E44" s="30">
        <v>917</v>
      </c>
      <c r="F44" s="30">
        <v>1093</v>
      </c>
      <c r="G44" s="30">
        <v>3100</v>
      </c>
      <c r="H44" s="123">
        <v>1963</v>
      </c>
      <c r="I44" s="53">
        <v>1594</v>
      </c>
      <c r="J44" s="53">
        <v>637</v>
      </c>
      <c r="K44" s="53">
        <v>1074</v>
      </c>
      <c r="L44" s="53">
        <v>1411</v>
      </c>
      <c r="M44" s="53">
        <v>889</v>
      </c>
      <c r="N44" s="53">
        <v>648</v>
      </c>
      <c r="O44" s="53">
        <f>SUM(C44:N44)</f>
        <v>14955</v>
      </c>
    </row>
    <row r="45" spans="1:15" ht="7.35" customHeight="1">
      <c r="A45" s="31"/>
      <c r="B45" s="19">
        <v>2017</v>
      </c>
      <c r="C45" s="37">
        <v>880</v>
      </c>
      <c r="D45" s="37">
        <v>768</v>
      </c>
      <c r="E45" s="37">
        <v>717</v>
      </c>
      <c r="F45" s="37">
        <v>3042</v>
      </c>
      <c r="G45" s="37">
        <v>3081</v>
      </c>
      <c r="H45" s="123">
        <v>3348</v>
      </c>
      <c r="I45" s="52"/>
      <c r="J45" s="52"/>
      <c r="K45" s="52"/>
      <c r="L45" s="52"/>
      <c r="M45" s="52"/>
      <c r="N45" s="52"/>
      <c r="O45" s="52"/>
    </row>
    <row r="46" spans="1:15" ht="7.35" customHeight="1">
      <c r="A46" s="29" t="s">
        <v>83</v>
      </c>
      <c r="B46" s="17"/>
      <c r="C46" s="30"/>
      <c r="G46" s="30"/>
      <c r="H46" s="123"/>
      <c r="I46" s="53"/>
      <c r="J46" s="53"/>
      <c r="K46" s="53"/>
      <c r="L46" s="53"/>
      <c r="M46" s="53"/>
      <c r="N46" s="53"/>
      <c r="O46" s="53"/>
    </row>
    <row r="47" spans="1:15" ht="7.35" customHeight="1">
      <c r="A47" s="31" t="s">
        <v>79</v>
      </c>
      <c r="B47" s="19">
        <v>2016</v>
      </c>
      <c r="C47" s="37">
        <v>315</v>
      </c>
      <c r="D47" s="37">
        <v>345</v>
      </c>
      <c r="E47" s="37">
        <v>416</v>
      </c>
      <c r="F47" s="37">
        <v>301</v>
      </c>
      <c r="G47" s="37">
        <v>413</v>
      </c>
      <c r="H47" s="123">
        <v>427</v>
      </c>
      <c r="I47" s="52">
        <v>318</v>
      </c>
      <c r="J47" s="52">
        <v>377</v>
      </c>
      <c r="K47" s="52">
        <v>409</v>
      </c>
      <c r="L47" s="52">
        <v>453</v>
      </c>
      <c r="M47" s="52">
        <v>467</v>
      </c>
      <c r="N47" s="52">
        <v>304</v>
      </c>
      <c r="O47" s="52">
        <f>SUM(C47:N47)</f>
        <v>4545</v>
      </c>
    </row>
    <row r="48" spans="1:15" ht="7.35" customHeight="1">
      <c r="A48" s="29"/>
      <c r="B48" s="17">
        <v>2017</v>
      </c>
      <c r="C48" s="30">
        <v>470</v>
      </c>
      <c r="D48" s="30">
        <v>351</v>
      </c>
      <c r="E48" s="30">
        <v>378</v>
      </c>
      <c r="F48" s="30">
        <v>389</v>
      </c>
      <c r="G48" s="30">
        <v>408</v>
      </c>
      <c r="H48" s="123">
        <v>377</v>
      </c>
      <c r="I48" s="53"/>
      <c r="J48" s="53"/>
      <c r="K48" s="53"/>
      <c r="L48" s="53"/>
      <c r="M48" s="53"/>
      <c r="N48" s="53"/>
      <c r="O48" s="53"/>
    </row>
    <row r="49" spans="1:15" ht="9" customHeight="1">
      <c r="A49" s="106" t="s">
        <v>136</v>
      </c>
      <c r="B49" s="19">
        <v>2016</v>
      </c>
      <c r="C49" s="37">
        <v>1153</v>
      </c>
      <c r="D49" s="37">
        <v>1117</v>
      </c>
      <c r="E49" s="37">
        <v>1321</v>
      </c>
      <c r="F49" s="37">
        <v>1001</v>
      </c>
      <c r="G49" s="37">
        <v>1375</v>
      </c>
      <c r="H49" s="123">
        <v>1336</v>
      </c>
      <c r="I49" s="52">
        <v>1021</v>
      </c>
      <c r="J49" s="52">
        <v>1221</v>
      </c>
      <c r="K49" s="52">
        <v>1307</v>
      </c>
      <c r="L49" s="52">
        <v>1429</v>
      </c>
      <c r="M49" s="52">
        <v>1507</v>
      </c>
      <c r="N49" s="52">
        <v>990</v>
      </c>
      <c r="O49" s="52">
        <f>SUM(C49:N49)</f>
        <v>14778</v>
      </c>
    </row>
    <row r="50" spans="1:15" ht="7.35" customHeight="1">
      <c r="A50" s="29"/>
      <c r="B50" s="17">
        <v>2017</v>
      </c>
      <c r="C50" s="30">
        <v>1596</v>
      </c>
      <c r="D50" s="30">
        <v>1089</v>
      </c>
      <c r="E50" s="30">
        <v>1168</v>
      </c>
      <c r="F50" s="30">
        <v>1235</v>
      </c>
      <c r="G50" s="30">
        <v>1323</v>
      </c>
      <c r="H50" s="123">
        <v>1227</v>
      </c>
      <c r="I50" s="53"/>
      <c r="J50" s="53"/>
      <c r="K50" s="53"/>
      <c r="L50" s="53"/>
      <c r="M50" s="53"/>
      <c r="N50" s="53"/>
      <c r="O50" s="53"/>
    </row>
    <row r="51" spans="1:15" ht="7.35" customHeight="1">
      <c r="A51" s="31" t="s">
        <v>84</v>
      </c>
      <c r="B51" s="19"/>
      <c r="C51" s="37"/>
      <c r="D51" s="37"/>
      <c r="E51" s="37"/>
      <c r="F51" s="37"/>
      <c r="G51" s="37"/>
      <c r="H51" s="123"/>
      <c r="I51" s="52"/>
      <c r="J51" s="52"/>
      <c r="K51" s="52"/>
      <c r="L51" s="52"/>
      <c r="M51" s="52"/>
      <c r="N51" s="52"/>
      <c r="O51" s="52"/>
    </row>
    <row r="52" spans="1:15" ht="7.35" customHeight="1">
      <c r="A52" s="29" t="s">
        <v>74</v>
      </c>
      <c r="B52" s="17">
        <v>2016</v>
      </c>
      <c r="C52" s="30">
        <v>16</v>
      </c>
      <c r="D52" s="30">
        <v>19</v>
      </c>
      <c r="E52" s="30">
        <v>75</v>
      </c>
      <c r="F52" s="30">
        <v>91</v>
      </c>
      <c r="G52" s="30">
        <v>89</v>
      </c>
      <c r="H52" s="123">
        <v>106</v>
      </c>
      <c r="I52" s="53">
        <v>105</v>
      </c>
      <c r="J52" s="53">
        <v>97</v>
      </c>
      <c r="K52" s="53">
        <v>67</v>
      </c>
      <c r="L52" s="53">
        <v>20</v>
      </c>
      <c r="M52" s="53">
        <v>67</v>
      </c>
      <c r="N52" s="53">
        <v>67</v>
      </c>
      <c r="O52" s="53">
        <f>SUM(C52:N52)</f>
        <v>819</v>
      </c>
    </row>
    <row r="53" spans="1:15" ht="7.35" customHeight="1">
      <c r="A53" s="31"/>
      <c r="B53" s="19">
        <v>2017</v>
      </c>
      <c r="C53" s="37">
        <v>25</v>
      </c>
      <c r="D53" s="37">
        <v>56</v>
      </c>
      <c r="E53" s="37">
        <v>85</v>
      </c>
      <c r="F53" s="37">
        <v>97</v>
      </c>
      <c r="G53" s="37">
        <v>116</v>
      </c>
      <c r="H53" s="123">
        <v>124</v>
      </c>
      <c r="I53" s="52"/>
      <c r="J53" s="52"/>
      <c r="K53" s="52"/>
      <c r="L53" s="52"/>
      <c r="M53" s="52"/>
      <c r="N53" s="52"/>
      <c r="O53" s="52"/>
    </row>
    <row r="54" spans="1:15" ht="9" customHeight="1">
      <c r="A54" s="46" t="s">
        <v>136</v>
      </c>
      <c r="B54" s="17">
        <v>2016</v>
      </c>
      <c r="C54" s="30">
        <v>110</v>
      </c>
      <c r="D54" s="30">
        <v>125</v>
      </c>
      <c r="E54" s="30">
        <v>1117</v>
      </c>
      <c r="F54" s="30">
        <v>1334</v>
      </c>
      <c r="G54" s="30">
        <v>1286</v>
      </c>
      <c r="H54" s="123">
        <v>1519</v>
      </c>
      <c r="I54" s="53">
        <v>1668</v>
      </c>
      <c r="J54" s="53">
        <v>1670</v>
      </c>
      <c r="K54" s="53">
        <v>1204</v>
      </c>
      <c r="L54" s="53">
        <v>169</v>
      </c>
      <c r="M54" s="53">
        <v>1233</v>
      </c>
      <c r="N54" s="53">
        <v>1383</v>
      </c>
      <c r="O54" s="53">
        <f>SUM(C54:N54)</f>
        <v>12818</v>
      </c>
    </row>
    <row r="55" spans="1:15" ht="7.35" customHeight="1">
      <c r="A55" s="31"/>
      <c r="B55" s="19">
        <v>2017</v>
      </c>
      <c r="C55" s="37">
        <v>175</v>
      </c>
      <c r="D55" s="37">
        <v>875</v>
      </c>
      <c r="E55" s="37">
        <v>1307</v>
      </c>
      <c r="F55" s="37">
        <v>1538</v>
      </c>
      <c r="G55" s="37">
        <v>1574</v>
      </c>
      <c r="H55" s="123">
        <v>1818</v>
      </c>
      <c r="I55" s="52"/>
      <c r="J55" s="52"/>
      <c r="K55" s="52"/>
      <c r="L55" s="52"/>
      <c r="M55" s="52"/>
      <c r="N55" s="52"/>
      <c r="O55" s="52"/>
    </row>
    <row r="56" spans="1:15" ht="7.35" customHeight="1">
      <c r="A56" s="29" t="s">
        <v>85</v>
      </c>
      <c r="B56" s="17"/>
      <c r="C56" s="30"/>
      <c r="G56" s="30"/>
      <c r="H56" s="123"/>
      <c r="I56" s="53"/>
      <c r="J56" s="53"/>
      <c r="K56" s="53"/>
      <c r="L56" s="53"/>
      <c r="M56" s="53"/>
      <c r="N56" s="53"/>
      <c r="O56" s="53"/>
    </row>
    <row r="57" spans="1:15" ht="7.35" customHeight="1">
      <c r="A57" s="31" t="s">
        <v>74</v>
      </c>
      <c r="B57" s="19">
        <v>2016</v>
      </c>
      <c r="C57" s="37">
        <v>1785</v>
      </c>
      <c r="D57" s="37">
        <v>1593</v>
      </c>
      <c r="E57" s="37">
        <v>1869</v>
      </c>
      <c r="F57" s="37">
        <v>1601</v>
      </c>
      <c r="G57" s="37">
        <v>1499</v>
      </c>
      <c r="H57" s="123">
        <v>1421</v>
      </c>
      <c r="I57" s="52">
        <v>1590</v>
      </c>
      <c r="J57" s="52">
        <v>1646</v>
      </c>
      <c r="K57" s="52">
        <v>1323</v>
      </c>
      <c r="L57" s="52">
        <v>1529</v>
      </c>
      <c r="M57" s="52">
        <v>1850</v>
      </c>
      <c r="N57" s="52">
        <v>1660</v>
      </c>
      <c r="O57" s="52">
        <f>SUM(C57:N57)</f>
        <v>19366</v>
      </c>
    </row>
    <row r="58" spans="1:15" ht="7.35" customHeight="1">
      <c r="A58" s="29"/>
      <c r="B58" s="17">
        <v>2017</v>
      </c>
      <c r="C58" s="30">
        <v>1523</v>
      </c>
      <c r="D58" s="30">
        <v>1200</v>
      </c>
      <c r="E58" s="30">
        <v>1778</v>
      </c>
      <c r="F58" s="30">
        <v>1594</v>
      </c>
      <c r="G58" s="30">
        <v>1116</v>
      </c>
      <c r="H58" s="123">
        <v>1169</v>
      </c>
      <c r="I58" s="53"/>
      <c r="J58" s="53"/>
      <c r="K58" s="53"/>
      <c r="L58" s="53"/>
      <c r="M58" s="53"/>
      <c r="N58" s="53"/>
      <c r="O58" s="53"/>
    </row>
    <row r="59" spans="1:15" ht="9" customHeight="1">
      <c r="A59" s="106" t="s">
        <v>136</v>
      </c>
      <c r="B59" s="19">
        <v>2016</v>
      </c>
      <c r="C59" s="37">
        <v>6023</v>
      </c>
      <c r="D59" s="37">
        <v>4995</v>
      </c>
      <c r="E59" s="37">
        <v>6481</v>
      </c>
      <c r="F59" s="37">
        <v>5829</v>
      </c>
      <c r="G59" s="37">
        <v>5841</v>
      </c>
      <c r="H59" s="123">
        <v>5591</v>
      </c>
      <c r="I59" s="52">
        <v>5611</v>
      </c>
      <c r="J59" s="52">
        <v>5476</v>
      </c>
      <c r="K59" s="52">
        <v>5019</v>
      </c>
      <c r="L59" s="52">
        <v>5787</v>
      </c>
      <c r="M59" s="52">
        <v>7455</v>
      </c>
      <c r="N59" s="52">
        <v>6762</v>
      </c>
      <c r="O59" s="52">
        <f>SUM(C59:N59)</f>
        <v>70870</v>
      </c>
    </row>
    <row r="60" spans="1:15" ht="7.35" customHeight="1">
      <c r="A60" s="29"/>
      <c r="B60" s="17">
        <v>2017</v>
      </c>
      <c r="C60" s="30">
        <v>7232</v>
      </c>
      <c r="D60" s="30">
        <v>5687</v>
      </c>
      <c r="E60" s="30">
        <v>6536</v>
      </c>
      <c r="F60" s="30">
        <v>6297</v>
      </c>
      <c r="G60" s="30">
        <v>5826</v>
      </c>
      <c r="H60" s="123">
        <v>5389</v>
      </c>
      <c r="I60" s="53"/>
      <c r="J60" s="53"/>
      <c r="K60" s="53"/>
      <c r="L60" s="53"/>
      <c r="M60" s="53"/>
      <c r="N60" s="53"/>
      <c r="O60" s="53"/>
    </row>
    <row r="61" spans="1:15" ht="7.35" customHeight="1">
      <c r="A61" s="51" t="s">
        <v>86</v>
      </c>
      <c r="B61" s="19"/>
      <c r="C61" s="37"/>
      <c r="D61" s="37"/>
      <c r="E61" s="37"/>
      <c r="F61" s="37"/>
      <c r="G61" s="37"/>
      <c r="H61" s="123"/>
      <c r="I61" s="52"/>
      <c r="J61" s="52"/>
      <c r="K61" s="52"/>
      <c r="L61" s="52"/>
      <c r="M61" s="52"/>
      <c r="N61" s="52"/>
      <c r="O61" s="52"/>
    </row>
    <row r="62" spans="1:15" ht="7.35" customHeight="1">
      <c r="A62" s="29" t="s">
        <v>74</v>
      </c>
      <c r="B62" s="17">
        <v>2016</v>
      </c>
      <c r="C62" s="30">
        <v>5137</v>
      </c>
      <c r="D62" s="30">
        <v>5031</v>
      </c>
      <c r="E62" s="30">
        <v>6231</v>
      </c>
      <c r="F62" s="30">
        <v>7532</v>
      </c>
      <c r="G62" s="30">
        <v>12528</v>
      </c>
      <c r="H62" s="123">
        <v>10569</v>
      </c>
      <c r="I62" s="53">
        <v>11761</v>
      </c>
      <c r="J62" s="53">
        <v>12835</v>
      </c>
      <c r="K62" s="53">
        <v>14806</v>
      </c>
      <c r="L62" s="53">
        <v>11711</v>
      </c>
      <c r="M62" s="53">
        <v>9669</v>
      </c>
      <c r="N62" s="53">
        <v>4954</v>
      </c>
      <c r="O62" s="53">
        <f>SUM(C62:N62)</f>
        <v>112764</v>
      </c>
    </row>
    <row r="63" spans="1:15" ht="7.35" customHeight="1">
      <c r="A63" s="31"/>
      <c r="B63" s="19">
        <v>2017</v>
      </c>
      <c r="C63" s="37">
        <v>5011</v>
      </c>
      <c r="D63" s="37">
        <v>4856</v>
      </c>
      <c r="E63" s="37">
        <v>7364</v>
      </c>
      <c r="F63" s="37">
        <v>7460</v>
      </c>
      <c r="G63" s="37">
        <v>9929</v>
      </c>
      <c r="H63" s="123">
        <v>8996</v>
      </c>
      <c r="I63" s="52"/>
      <c r="J63" s="52"/>
      <c r="K63" s="52"/>
      <c r="L63" s="52"/>
      <c r="M63" s="52"/>
      <c r="N63" s="52"/>
      <c r="O63" s="52"/>
    </row>
    <row r="64" spans="1:15" ht="9" customHeight="1">
      <c r="A64" s="46" t="s">
        <v>136</v>
      </c>
      <c r="B64" s="17">
        <v>2016</v>
      </c>
      <c r="C64" s="30">
        <v>14168</v>
      </c>
      <c r="D64" s="30">
        <v>13282</v>
      </c>
      <c r="E64" s="30">
        <v>17137</v>
      </c>
      <c r="F64" s="30">
        <v>15748</v>
      </c>
      <c r="G64" s="30">
        <v>18981</v>
      </c>
      <c r="H64" s="123">
        <v>21644</v>
      </c>
      <c r="I64" s="53">
        <v>23384</v>
      </c>
      <c r="J64" s="53">
        <v>25805</v>
      </c>
      <c r="K64" s="53">
        <v>26496</v>
      </c>
      <c r="L64" s="53">
        <v>18296</v>
      </c>
      <c r="M64" s="53">
        <v>17741</v>
      </c>
      <c r="N64" s="53">
        <v>15512</v>
      </c>
      <c r="O64" s="53">
        <f>SUM(C64:N64)</f>
        <v>228194</v>
      </c>
    </row>
    <row r="65" spans="1:21" ht="7.35" customHeight="1">
      <c r="A65" s="37"/>
      <c r="B65" s="19">
        <v>2017</v>
      </c>
      <c r="C65" s="37">
        <v>18390</v>
      </c>
      <c r="D65" s="37">
        <v>16150</v>
      </c>
      <c r="E65" s="37">
        <v>18547</v>
      </c>
      <c r="F65" s="37">
        <v>17490</v>
      </c>
      <c r="G65" s="37">
        <v>18725</v>
      </c>
      <c r="H65" s="123">
        <v>19865</v>
      </c>
      <c r="I65" s="52"/>
      <c r="J65" s="52"/>
      <c r="K65" s="52"/>
      <c r="L65" s="52"/>
      <c r="M65" s="52"/>
      <c r="N65" s="52"/>
      <c r="O65" s="52"/>
    </row>
    <row r="66" spans="1:21" ht="7.35" customHeight="1">
      <c r="A66" s="30" t="s">
        <v>77</v>
      </c>
      <c r="B66" s="17"/>
      <c r="C66" s="30"/>
      <c r="G66" s="30"/>
      <c r="H66" s="123"/>
      <c r="I66" s="53"/>
      <c r="J66" s="53"/>
      <c r="K66" s="53"/>
      <c r="L66" s="53"/>
      <c r="M66" s="53"/>
      <c r="N66" s="53"/>
      <c r="O66" s="53"/>
    </row>
    <row r="67" spans="1:21" ht="7.35" customHeight="1">
      <c r="A67" s="31" t="s">
        <v>87</v>
      </c>
      <c r="B67" s="19"/>
      <c r="C67" s="37"/>
      <c r="D67" s="37"/>
      <c r="E67" s="37"/>
      <c r="F67" s="37"/>
      <c r="G67" s="37"/>
      <c r="H67" s="123"/>
      <c r="I67" s="52"/>
      <c r="J67" s="52"/>
      <c r="K67" s="52"/>
      <c r="L67" s="52"/>
      <c r="M67" s="52"/>
      <c r="N67" s="52"/>
      <c r="O67" s="52"/>
    </row>
    <row r="68" spans="1:21" ht="7.35" customHeight="1">
      <c r="A68" s="29" t="s">
        <v>74</v>
      </c>
      <c r="B68" s="17">
        <v>2016</v>
      </c>
      <c r="C68" s="30">
        <v>7</v>
      </c>
      <c r="D68" s="30">
        <v>3</v>
      </c>
      <c r="E68" s="30">
        <v>6</v>
      </c>
      <c r="F68" s="30">
        <v>9</v>
      </c>
      <c r="G68" s="30">
        <v>1778</v>
      </c>
      <c r="H68" s="123">
        <v>2767</v>
      </c>
      <c r="I68" s="53">
        <v>2418</v>
      </c>
      <c r="J68" s="53">
        <v>2991</v>
      </c>
      <c r="K68" s="53">
        <v>2017</v>
      </c>
      <c r="L68" s="53">
        <v>1395</v>
      </c>
      <c r="M68" s="53">
        <v>56</v>
      </c>
      <c r="N68" s="53">
        <v>45</v>
      </c>
      <c r="O68" s="53">
        <f>SUM(C68:N68)</f>
        <v>13492</v>
      </c>
    </row>
    <row r="69" spans="1:21" ht="7.35" customHeight="1">
      <c r="A69" s="31"/>
      <c r="B69" s="19">
        <v>2017</v>
      </c>
      <c r="C69" s="37">
        <v>6</v>
      </c>
      <c r="D69" s="37">
        <v>3</v>
      </c>
      <c r="E69" s="37">
        <v>13</v>
      </c>
      <c r="F69" s="37">
        <v>22</v>
      </c>
      <c r="G69" s="37">
        <v>2060</v>
      </c>
      <c r="H69" s="123">
        <v>3015</v>
      </c>
      <c r="I69" s="52"/>
      <c r="J69" s="52"/>
      <c r="K69" s="52"/>
      <c r="L69" s="52"/>
      <c r="M69" s="52"/>
      <c r="N69" s="52"/>
      <c r="O69" s="52"/>
    </row>
    <row r="70" spans="1:21" ht="9" customHeight="1">
      <c r="A70" s="46" t="s">
        <v>136</v>
      </c>
      <c r="B70" s="17">
        <v>2016</v>
      </c>
      <c r="C70" s="30">
        <v>6</v>
      </c>
      <c r="D70" s="30">
        <v>2</v>
      </c>
      <c r="E70" s="30">
        <v>4</v>
      </c>
      <c r="F70" s="30">
        <v>7</v>
      </c>
      <c r="G70" s="30">
        <v>1636</v>
      </c>
      <c r="H70" s="123">
        <v>6747</v>
      </c>
      <c r="I70" s="53">
        <v>6415</v>
      </c>
      <c r="J70" s="53">
        <v>6963</v>
      </c>
      <c r="K70" s="53">
        <v>3771</v>
      </c>
      <c r="L70" s="53">
        <v>2202</v>
      </c>
      <c r="M70" s="53">
        <v>57</v>
      </c>
      <c r="N70" s="53">
        <v>37</v>
      </c>
      <c r="O70" s="53">
        <f>SUM(C70:N70)</f>
        <v>27847</v>
      </c>
    </row>
    <row r="71" spans="1:21" ht="7.35" customHeight="1">
      <c r="A71" s="31"/>
      <c r="B71" s="19">
        <v>2017</v>
      </c>
      <c r="C71" s="37">
        <v>6</v>
      </c>
      <c r="D71" s="37">
        <v>2</v>
      </c>
      <c r="E71" s="37">
        <v>11</v>
      </c>
      <c r="F71" s="37">
        <v>23</v>
      </c>
      <c r="G71" s="37">
        <v>1661</v>
      </c>
      <c r="H71" s="123">
        <v>5340</v>
      </c>
      <c r="I71" s="52"/>
      <c r="J71" s="52"/>
      <c r="K71" s="52"/>
      <c r="L71" s="52"/>
      <c r="M71" s="52"/>
      <c r="N71" s="52"/>
      <c r="O71" s="52"/>
    </row>
    <row r="72" spans="1:21" ht="7.35" customHeight="1">
      <c r="A72" s="54" t="s">
        <v>144</v>
      </c>
      <c r="B72" s="17"/>
      <c r="C72" s="30"/>
      <c r="G72" s="30"/>
      <c r="H72" s="123"/>
      <c r="I72" s="53"/>
      <c r="J72" s="53"/>
      <c r="K72" s="53"/>
      <c r="L72" s="53"/>
      <c r="M72" s="53"/>
      <c r="N72" s="53"/>
      <c r="O72" s="53"/>
    </row>
    <row r="73" spans="1:21" ht="7.35" customHeight="1">
      <c r="A73" s="31" t="s">
        <v>74</v>
      </c>
      <c r="B73" s="103">
        <v>2016</v>
      </c>
      <c r="C73" s="149">
        <v>210</v>
      </c>
      <c r="D73" s="149">
        <v>380</v>
      </c>
      <c r="E73" s="149">
        <v>480</v>
      </c>
      <c r="F73" s="149">
        <v>515</v>
      </c>
      <c r="G73" s="149">
        <v>426</v>
      </c>
      <c r="H73" s="123">
        <v>590</v>
      </c>
      <c r="I73" s="52">
        <v>1246</v>
      </c>
      <c r="J73" s="52">
        <v>537</v>
      </c>
      <c r="K73" s="52">
        <v>500</v>
      </c>
      <c r="L73" s="52">
        <v>267</v>
      </c>
      <c r="M73" s="52">
        <v>388</v>
      </c>
      <c r="N73" s="52">
        <v>205</v>
      </c>
      <c r="O73" s="52">
        <f>SUM(C73:N73)</f>
        <v>5744</v>
      </c>
    </row>
    <row r="74" spans="1:21" ht="7.35" customHeight="1">
      <c r="A74" s="29"/>
      <c r="B74" s="17">
        <v>2017</v>
      </c>
      <c r="C74" s="30">
        <v>200</v>
      </c>
      <c r="D74" s="30">
        <v>282</v>
      </c>
      <c r="E74" s="30">
        <v>309</v>
      </c>
      <c r="F74" s="30">
        <v>247</v>
      </c>
      <c r="G74" s="30">
        <v>388</v>
      </c>
      <c r="H74" s="123">
        <v>1209</v>
      </c>
      <c r="I74" s="53"/>
      <c r="J74" s="53"/>
      <c r="K74" s="53"/>
      <c r="L74" s="53"/>
      <c r="M74" s="53"/>
      <c r="N74" s="53"/>
      <c r="O74" s="53"/>
    </row>
    <row r="75" spans="1:21" ht="9" customHeight="1">
      <c r="A75" s="106" t="s">
        <v>136</v>
      </c>
      <c r="B75" s="103">
        <v>2016</v>
      </c>
      <c r="C75" s="149">
        <v>1107</v>
      </c>
      <c r="D75" s="149">
        <v>1402</v>
      </c>
      <c r="E75" s="149">
        <v>2290</v>
      </c>
      <c r="F75" s="149">
        <v>2476</v>
      </c>
      <c r="G75" s="149">
        <v>2064</v>
      </c>
      <c r="H75" s="123">
        <v>2586</v>
      </c>
      <c r="I75" s="52">
        <v>4075</v>
      </c>
      <c r="J75" s="52">
        <v>2749</v>
      </c>
      <c r="K75" s="52">
        <v>2320</v>
      </c>
      <c r="L75" s="52">
        <v>1329</v>
      </c>
      <c r="M75" s="52">
        <v>2034</v>
      </c>
      <c r="N75" s="52">
        <v>1443</v>
      </c>
      <c r="O75" s="52">
        <f>SUM(C75:N75)</f>
        <v>25875</v>
      </c>
    </row>
    <row r="76" spans="1:21" ht="7.35" customHeight="1">
      <c r="A76" s="30"/>
      <c r="B76" s="17">
        <v>2017</v>
      </c>
      <c r="C76" s="30">
        <v>1061</v>
      </c>
      <c r="D76" s="30">
        <v>1660</v>
      </c>
      <c r="E76" s="30">
        <v>1900</v>
      </c>
      <c r="F76" s="30">
        <v>1814</v>
      </c>
      <c r="G76" s="30">
        <v>2185</v>
      </c>
      <c r="H76" s="123">
        <v>4070</v>
      </c>
      <c r="I76" s="53"/>
      <c r="J76" s="53"/>
      <c r="K76" s="53"/>
      <c r="L76" s="53"/>
      <c r="M76" s="53"/>
      <c r="N76" s="53"/>
      <c r="O76" s="53"/>
    </row>
    <row r="77" spans="1:21" ht="7.35" customHeight="1">
      <c r="A77" s="37" t="s">
        <v>77</v>
      </c>
      <c r="B77" s="19"/>
      <c r="C77" s="37"/>
      <c r="D77" s="37"/>
      <c r="E77" s="37"/>
      <c r="F77" s="37"/>
      <c r="G77" s="37"/>
      <c r="H77" s="123"/>
      <c r="I77" s="52"/>
      <c r="J77" s="52"/>
      <c r="K77" s="52"/>
      <c r="L77" s="52"/>
      <c r="M77" s="52"/>
      <c r="N77" s="52"/>
      <c r="O77" s="52"/>
    </row>
    <row r="78" spans="1:21" ht="7.35" customHeight="1">
      <c r="A78" s="29" t="s">
        <v>88</v>
      </c>
      <c r="B78" s="17"/>
      <c r="C78" s="30"/>
      <c r="G78" s="30"/>
      <c r="H78" s="123"/>
      <c r="I78" s="53"/>
      <c r="J78" s="53"/>
      <c r="K78" s="53"/>
      <c r="L78" s="53"/>
      <c r="M78" s="53"/>
      <c r="N78" s="53"/>
      <c r="O78" s="53"/>
    </row>
    <row r="79" spans="1:21" ht="7.35" customHeight="1">
      <c r="A79" s="31" t="s">
        <v>74</v>
      </c>
      <c r="B79" s="103">
        <v>2016</v>
      </c>
      <c r="C79" s="149">
        <v>7</v>
      </c>
      <c r="D79" s="149">
        <v>10</v>
      </c>
      <c r="E79" s="149">
        <v>4</v>
      </c>
      <c r="F79" s="149">
        <v>12</v>
      </c>
      <c r="G79" s="149">
        <v>26</v>
      </c>
      <c r="H79" s="123">
        <v>100</v>
      </c>
      <c r="I79" s="52">
        <v>725</v>
      </c>
      <c r="J79" s="52">
        <v>80</v>
      </c>
      <c r="K79" s="52">
        <v>82</v>
      </c>
      <c r="L79" s="52">
        <v>34</v>
      </c>
      <c r="M79" s="52">
        <v>18</v>
      </c>
      <c r="N79" s="52">
        <v>7</v>
      </c>
      <c r="O79" s="52">
        <f>SUM(C79:N79)</f>
        <v>1105</v>
      </c>
      <c r="P79" s="30"/>
      <c r="Q79" s="30"/>
      <c r="R79" s="30"/>
      <c r="S79" s="30"/>
      <c r="T79" s="30"/>
      <c r="U79" s="30"/>
    </row>
    <row r="80" spans="1:21" ht="7.35" customHeight="1">
      <c r="A80" s="29"/>
      <c r="B80" s="17">
        <v>2017</v>
      </c>
      <c r="C80" s="30">
        <v>6</v>
      </c>
      <c r="D80" s="30">
        <v>2</v>
      </c>
      <c r="E80" s="30">
        <v>2</v>
      </c>
      <c r="F80" s="30">
        <v>2</v>
      </c>
      <c r="G80" s="30">
        <v>48</v>
      </c>
      <c r="H80" s="123">
        <v>679</v>
      </c>
      <c r="I80" s="53"/>
      <c r="J80" s="53"/>
      <c r="K80" s="53"/>
      <c r="L80" s="53"/>
      <c r="M80" s="53"/>
      <c r="N80" s="53"/>
      <c r="O80" s="53"/>
    </row>
    <row r="81" spans="1:15" ht="9" customHeight="1">
      <c r="A81" s="106" t="s">
        <v>136</v>
      </c>
      <c r="B81" s="103">
        <v>2016</v>
      </c>
      <c r="C81" s="149">
        <v>40</v>
      </c>
      <c r="D81" s="149">
        <v>47</v>
      </c>
      <c r="E81" s="149">
        <v>19</v>
      </c>
      <c r="F81" s="149">
        <v>78</v>
      </c>
      <c r="G81" s="149">
        <v>159</v>
      </c>
      <c r="H81" s="123">
        <v>289</v>
      </c>
      <c r="I81" s="52">
        <v>1111</v>
      </c>
      <c r="J81" s="52">
        <v>182</v>
      </c>
      <c r="K81" s="52">
        <v>205</v>
      </c>
      <c r="L81" s="52">
        <v>163</v>
      </c>
      <c r="M81" s="52">
        <v>102</v>
      </c>
      <c r="N81" s="52">
        <v>36</v>
      </c>
      <c r="O81" s="52">
        <f>SUM(C81:N81)</f>
        <v>2431</v>
      </c>
    </row>
    <row r="82" spans="1:15" ht="7.15" customHeight="1">
      <c r="A82" s="29"/>
      <c r="B82" s="17">
        <v>2017</v>
      </c>
      <c r="C82" s="30">
        <v>33</v>
      </c>
      <c r="D82" s="30">
        <v>10</v>
      </c>
      <c r="E82" s="30">
        <v>14</v>
      </c>
      <c r="F82" s="30">
        <v>12</v>
      </c>
      <c r="G82" s="30">
        <v>164</v>
      </c>
      <c r="H82" s="123">
        <v>1185</v>
      </c>
      <c r="I82" s="53"/>
      <c r="J82" s="53"/>
      <c r="K82" s="53"/>
      <c r="L82" s="53"/>
      <c r="M82" s="53"/>
      <c r="N82" s="53"/>
      <c r="O82" s="53"/>
    </row>
    <row r="83" spans="1:15" ht="7.15" customHeight="1">
      <c r="A83" s="159" t="s">
        <v>145</v>
      </c>
      <c r="B83" s="19"/>
      <c r="C83" s="37"/>
      <c r="D83" s="37"/>
      <c r="E83" s="37"/>
      <c r="F83" s="37"/>
      <c r="G83" s="37"/>
      <c r="H83" s="123"/>
      <c r="I83" s="52"/>
      <c r="J83" s="52"/>
      <c r="K83" s="52"/>
      <c r="L83" s="52"/>
      <c r="M83" s="52"/>
      <c r="N83" s="52"/>
      <c r="O83" s="52"/>
    </row>
    <row r="84" spans="1:15" ht="7.15" customHeight="1">
      <c r="A84" s="29" t="s">
        <v>74</v>
      </c>
      <c r="B84" s="17">
        <v>2016</v>
      </c>
      <c r="C84" s="30">
        <v>244</v>
      </c>
      <c r="D84" s="30">
        <v>282</v>
      </c>
      <c r="E84" s="30">
        <v>371</v>
      </c>
      <c r="F84" s="30">
        <v>464</v>
      </c>
      <c r="G84" s="30">
        <v>1430</v>
      </c>
      <c r="H84" s="123">
        <v>1079</v>
      </c>
      <c r="I84" s="53">
        <v>379</v>
      </c>
      <c r="J84" s="53">
        <v>314</v>
      </c>
      <c r="K84" s="53">
        <v>366</v>
      </c>
      <c r="L84" s="53">
        <v>357</v>
      </c>
      <c r="M84" s="53">
        <v>283</v>
      </c>
      <c r="N84" s="53">
        <v>196</v>
      </c>
      <c r="O84" s="53">
        <f>SUM(C84:N84)</f>
        <v>5765</v>
      </c>
    </row>
    <row r="85" spans="1:15" ht="7.15" customHeight="1">
      <c r="A85" s="31"/>
      <c r="B85" s="19">
        <v>2017</v>
      </c>
      <c r="C85" s="37">
        <v>287</v>
      </c>
      <c r="D85" s="37">
        <v>286</v>
      </c>
      <c r="E85" s="37">
        <v>276</v>
      </c>
      <c r="F85" s="37">
        <v>1237</v>
      </c>
      <c r="G85" s="37">
        <v>1436</v>
      </c>
      <c r="H85" s="123">
        <v>1156</v>
      </c>
      <c r="I85" s="52"/>
      <c r="J85" s="52"/>
      <c r="K85" s="52"/>
      <c r="L85" s="52"/>
      <c r="M85" s="52"/>
      <c r="N85" s="52"/>
      <c r="O85" s="52"/>
    </row>
    <row r="86" spans="1:15" ht="9" customHeight="1">
      <c r="A86" s="46" t="s">
        <v>136</v>
      </c>
      <c r="B86" s="17">
        <v>2016</v>
      </c>
      <c r="C86" s="30">
        <v>710</v>
      </c>
      <c r="D86" s="30">
        <v>763</v>
      </c>
      <c r="E86" s="30">
        <v>1045</v>
      </c>
      <c r="F86" s="30">
        <v>1287</v>
      </c>
      <c r="G86" s="30">
        <v>3494</v>
      </c>
      <c r="H86" s="123">
        <v>2518</v>
      </c>
      <c r="I86" s="53">
        <v>1009</v>
      </c>
      <c r="J86" s="53">
        <v>909</v>
      </c>
      <c r="K86" s="53">
        <v>1121</v>
      </c>
      <c r="L86" s="53">
        <v>1162</v>
      </c>
      <c r="M86" s="53">
        <v>795</v>
      </c>
      <c r="N86" s="53">
        <v>622</v>
      </c>
      <c r="O86" s="53">
        <f>SUM(C86:N86)</f>
        <v>15435</v>
      </c>
    </row>
    <row r="87" spans="1:15" ht="7.15" customHeight="1">
      <c r="A87" s="37"/>
      <c r="B87" s="19">
        <v>2017</v>
      </c>
      <c r="C87" s="37">
        <v>972</v>
      </c>
      <c r="D87" s="37">
        <v>889</v>
      </c>
      <c r="E87" s="37">
        <v>831</v>
      </c>
      <c r="F87" s="37">
        <v>3113</v>
      </c>
      <c r="G87" s="37">
        <v>3527</v>
      </c>
      <c r="H87" s="123">
        <v>2941</v>
      </c>
      <c r="I87" s="52"/>
      <c r="J87" s="52"/>
      <c r="K87" s="52"/>
      <c r="L87" s="52"/>
      <c r="M87" s="52"/>
      <c r="N87" s="52"/>
      <c r="O87" s="52"/>
    </row>
    <row r="88" spans="1:15" ht="7.15" customHeight="1">
      <c r="A88" s="30" t="s">
        <v>77</v>
      </c>
      <c r="B88" s="17"/>
      <c r="C88" s="30"/>
      <c r="G88" s="30"/>
      <c r="H88" s="123"/>
      <c r="I88" s="53"/>
      <c r="J88" s="53"/>
      <c r="K88" s="53"/>
      <c r="L88" s="53"/>
      <c r="M88" s="53"/>
      <c r="N88" s="53"/>
      <c r="O88" s="53"/>
    </row>
    <row r="89" spans="1:15" ht="7.15" customHeight="1">
      <c r="A89" s="31" t="s">
        <v>89</v>
      </c>
      <c r="B89" s="19"/>
      <c r="C89" s="37"/>
      <c r="D89" s="37"/>
      <c r="E89" s="37"/>
      <c r="F89" s="37"/>
      <c r="G89" s="37"/>
      <c r="H89" s="123"/>
      <c r="I89" s="52"/>
      <c r="J89" s="52"/>
      <c r="K89" s="52"/>
      <c r="L89" s="52"/>
      <c r="M89" s="52"/>
      <c r="N89" s="52"/>
      <c r="O89" s="52"/>
    </row>
    <row r="90" spans="1:15" ht="7.15" customHeight="1">
      <c r="A90" s="29" t="s">
        <v>74</v>
      </c>
      <c r="B90" s="17">
        <v>2016</v>
      </c>
      <c r="C90" s="30">
        <v>133</v>
      </c>
      <c r="D90" s="30">
        <v>161</v>
      </c>
      <c r="E90" s="30">
        <v>185</v>
      </c>
      <c r="F90" s="30">
        <v>80</v>
      </c>
      <c r="G90" s="30">
        <v>169</v>
      </c>
      <c r="H90" s="123">
        <v>215</v>
      </c>
      <c r="I90" s="53">
        <v>128</v>
      </c>
      <c r="J90" s="53">
        <v>145</v>
      </c>
      <c r="K90" s="53">
        <v>180</v>
      </c>
      <c r="L90" s="53">
        <v>195</v>
      </c>
      <c r="M90" s="53">
        <v>171</v>
      </c>
      <c r="N90" s="53">
        <v>156</v>
      </c>
      <c r="O90" s="53">
        <f>SUM(C90:N90)</f>
        <v>1918</v>
      </c>
    </row>
    <row r="91" spans="1:15" ht="7.15" customHeight="1">
      <c r="A91" s="31"/>
      <c r="B91" s="19">
        <v>2017</v>
      </c>
      <c r="C91" s="37">
        <v>246</v>
      </c>
      <c r="D91" s="37">
        <v>200</v>
      </c>
      <c r="E91" s="37">
        <v>170</v>
      </c>
      <c r="F91" s="37">
        <v>170</v>
      </c>
      <c r="G91" s="37">
        <v>205</v>
      </c>
      <c r="H91" s="123">
        <v>195</v>
      </c>
      <c r="I91" s="52"/>
      <c r="J91" s="52"/>
      <c r="K91" s="52"/>
      <c r="L91" s="52"/>
      <c r="M91" s="52"/>
      <c r="N91" s="52"/>
      <c r="O91" s="52"/>
    </row>
    <row r="92" spans="1:15" ht="9" customHeight="1">
      <c r="A92" s="46" t="s">
        <v>136</v>
      </c>
      <c r="B92" s="17">
        <v>2016</v>
      </c>
      <c r="C92" s="30">
        <v>599</v>
      </c>
      <c r="D92" s="30">
        <v>558</v>
      </c>
      <c r="E92" s="30">
        <v>636</v>
      </c>
      <c r="F92" s="30">
        <v>347</v>
      </c>
      <c r="G92" s="30">
        <v>658</v>
      </c>
      <c r="H92" s="123">
        <v>704</v>
      </c>
      <c r="I92" s="53">
        <v>434</v>
      </c>
      <c r="J92" s="53">
        <v>520</v>
      </c>
      <c r="K92" s="53">
        <v>622</v>
      </c>
      <c r="L92" s="53">
        <v>658</v>
      </c>
      <c r="M92" s="53">
        <v>584</v>
      </c>
      <c r="N92" s="53">
        <v>534</v>
      </c>
      <c r="O92" s="53">
        <f>SUM(C92:N92)</f>
        <v>6854</v>
      </c>
    </row>
    <row r="93" spans="1:15" ht="7.15" customHeight="1">
      <c r="A93" s="31"/>
      <c r="B93" s="19">
        <v>2017</v>
      </c>
      <c r="C93" s="37">
        <v>860</v>
      </c>
      <c r="D93" s="37">
        <v>640</v>
      </c>
      <c r="E93" s="37">
        <v>555</v>
      </c>
      <c r="F93" s="37">
        <v>578</v>
      </c>
      <c r="G93" s="37">
        <v>694</v>
      </c>
      <c r="H93" s="123">
        <v>665</v>
      </c>
      <c r="I93" s="52"/>
      <c r="J93" s="52"/>
      <c r="K93" s="52"/>
      <c r="L93" s="52"/>
      <c r="M93" s="52"/>
      <c r="N93" s="52"/>
      <c r="O93" s="52"/>
    </row>
    <row r="94" spans="1:15" ht="7.15" customHeight="1">
      <c r="A94" s="29" t="s">
        <v>88</v>
      </c>
      <c r="B94" s="17"/>
      <c r="C94" s="30"/>
      <c r="G94" s="30"/>
      <c r="H94" s="123"/>
      <c r="I94" s="53"/>
      <c r="J94" s="53"/>
      <c r="K94" s="53"/>
      <c r="L94" s="53"/>
      <c r="M94" s="53"/>
      <c r="N94" s="53"/>
      <c r="O94" s="53"/>
    </row>
    <row r="95" spans="1:15" ht="7.15" customHeight="1">
      <c r="A95" s="31" t="s">
        <v>74</v>
      </c>
      <c r="B95" s="19">
        <v>2015</v>
      </c>
      <c r="C95" s="37">
        <v>6</v>
      </c>
      <c r="D95" s="37">
        <v>24</v>
      </c>
      <c r="E95" s="37">
        <v>79</v>
      </c>
      <c r="F95" s="37">
        <v>270</v>
      </c>
      <c r="G95" s="37">
        <v>1154</v>
      </c>
      <c r="H95" s="123">
        <v>729</v>
      </c>
      <c r="I95" s="52">
        <v>143</v>
      </c>
      <c r="J95" s="52">
        <v>71</v>
      </c>
      <c r="K95" s="52">
        <v>122</v>
      </c>
      <c r="L95" s="52">
        <v>94</v>
      </c>
      <c r="M95" s="52">
        <v>24</v>
      </c>
      <c r="N95" s="52">
        <v>7</v>
      </c>
      <c r="O95" s="52">
        <f>SUM(C95:N95)</f>
        <v>2723</v>
      </c>
    </row>
    <row r="96" spans="1:15" ht="7.15" customHeight="1">
      <c r="A96" s="29"/>
      <c r="B96" s="17">
        <v>2016</v>
      </c>
      <c r="C96" s="30">
        <v>13</v>
      </c>
      <c r="D96" s="30">
        <v>34</v>
      </c>
      <c r="E96" s="30">
        <v>26</v>
      </c>
      <c r="F96" s="30">
        <v>993</v>
      </c>
      <c r="G96" s="30">
        <v>1159</v>
      </c>
      <c r="H96" s="123">
        <v>892</v>
      </c>
      <c r="I96" s="53"/>
      <c r="J96" s="53"/>
      <c r="K96" s="53"/>
      <c r="L96" s="53"/>
      <c r="M96" s="53"/>
      <c r="N96" s="53"/>
      <c r="O96" s="53"/>
    </row>
    <row r="97" spans="1:15" ht="9" customHeight="1">
      <c r="A97" s="106" t="s">
        <v>136</v>
      </c>
      <c r="B97" s="19">
        <v>2015</v>
      </c>
      <c r="C97" s="37">
        <v>38</v>
      </c>
      <c r="D97" s="37">
        <v>149</v>
      </c>
      <c r="E97" s="37">
        <v>345</v>
      </c>
      <c r="F97" s="37">
        <v>832</v>
      </c>
      <c r="G97" s="37">
        <v>2714</v>
      </c>
      <c r="H97" s="123">
        <v>1629</v>
      </c>
      <c r="I97" s="52">
        <v>413</v>
      </c>
      <c r="J97" s="52">
        <v>251</v>
      </c>
      <c r="K97" s="52">
        <v>422</v>
      </c>
      <c r="L97" s="52">
        <v>423</v>
      </c>
      <c r="M97" s="52">
        <v>130</v>
      </c>
      <c r="N97" s="52">
        <v>52</v>
      </c>
      <c r="O97" s="52">
        <f>SUM(C97:N97)</f>
        <v>7398</v>
      </c>
    </row>
    <row r="98" spans="1:15" ht="7.35" customHeight="1">
      <c r="A98" s="29"/>
      <c r="B98" s="17">
        <v>2016</v>
      </c>
      <c r="C98" s="30">
        <v>74</v>
      </c>
      <c r="D98" s="30">
        <v>195</v>
      </c>
      <c r="E98" s="30">
        <v>156</v>
      </c>
      <c r="F98" s="30">
        <v>2406</v>
      </c>
      <c r="G98" s="30">
        <v>2685</v>
      </c>
      <c r="H98" s="123">
        <v>2109</v>
      </c>
      <c r="I98" s="53"/>
      <c r="J98" s="53"/>
      <c r="K98" s="53"/>
      <c r="L98" s="53"/>
      <c r="M98" s="53"/>
      <c r="N98" s="53"/>
      <c r="O98" s="53"/>
    </row>
    <row r="99" spans="1:15" ht="4.1500000000000004" customHeight="1" thickBot="1">
      <c r="A99" s="21"/>
      <c r="B99" s="21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9" customHeight="1" thickTop="1">
      <c r="A100" s="150"/>
      <c r="G100" s="35"/>
      <c r="H100" s="35"/>
      <c r="I100" s="35"/>
    </row>
    <row r="101" spans="1:15" ht="9" customHeight="1"/>
    <row r="102" spans="1:15" ht="9" customHeight="1"/>
    <row r="103" spans="1:15" ht="9" customHeight="1"/>
    <row r="104" spans="1:15" ht="9" customHeight="1">
      <c r="F104" s="15"/>
      <c r="K104" s="30"/>
      <c r="L104" s="15"/>
      <c r="M104" s="30"/>
      <c r="O104" s="15"/>
    </row>
    <row r="105" spans="1:15" ht="9" customHeight="1"/>
    <row r="106" spans="1:15" ht="9" customHeight="1"/>
    <row r="107" spans="1:15" ht="9" customHeight="1"/>
    <row r="108" spans="1:15" ht="9" customHeight="1"/>
    <row r="109" spans="1:15" ht="9" customHeight="1"/>
    <row r="110" spans="1:15" ht="9" customHeight="1"/>
    <row r="111" spans="1:15" ht="9" customHeight="1"/>
    <row r="112" spans="1:15" ht="9" customHeight="1"/>
    <row r="113" spans="1:15" ht="9" customHeight="1"/>
    <row r="114" spans="1:15" ht="9" customHeight="1"/>
    <row r="115" spans="1:15" ht="9" customHeight="1"/>
    <row r="116" spans="1:15" ht="9" customHeight="1"/>
    <row r="117" spans="1:15" ht="9" customHeight="1"/>
    <row r="118" spans="1:15" ht="9" customHeight="1"/>
    <row r="119" spans="1:15" ht="9" customHeight="1"/>
    <row r="120" spans="1:15" ht="9" customHeight="1"/>
    <row r="121" spans="1:15" ht="9" customHeight="1">
      <c r="A121" s="29"/>
      <c r="B121" s="57"/>
      <c r="C121" s="57"/>
      <c r="D121" s="36"/>
      <c r="E121" s="36"/>
      <c r="F121" s="36"/>
      <c r="G121" s="57"/>
      <c r="H121" s="57"/>
      <c r="I121" s="57"/>
      <c r="J121" s="57"/>
      <c r="K121" s="57"/>
      <c r="L121" s="36"/>
      <c r="M121" s="57"/>
    </row>
    <row r="122" spans="1:15" ht="9" customHeight="1">
      <c r="A122" s="17"/>
      <c r="B122" s="58"/>
      <c r="C122" s="58"/>
      <c r="D122" s="59"/>
      <c r="E122" s="59"/>
      <c r="F122" s="59"/>
      <c r="G122" s="58"/>
      <c r="H122" s="60"/>
      <c r="I122" s="60"/>
      <c r="J122" s="60"/>
    </row>
    <row r="123" spans="1:15" ht="9" customHeight="1">
      <c r="A123" s="17"/>
      <c r="B123" s="61"/>
      <c r="C123" s="61"/>
      <c r="D123" s="61"/>
      <c r="E123" s="61"/>
      <c r="F123" s="61"/>
      <c r="G123" s="61"/>
      <c r="H123" s="60"/>
      <c r="I123" s="60"/>
      <c r="J123" s="60"/>
      <c r="K123" s="60"/>
    </row>
    <row r="124" spans="1:15" ht="9" customHeight="1">
      <c r="A124" s="17"/>
      <c r="B124" s="17"/>
      <c r="C124" s="60"/>
      <c r="D124" s="50"/>
      <c r="E124" s="50"/>
      <c r="F124" s="50"/>
      <c r="G124" s="60"/>
      <c r="H124" s="60"/>
      <c r="I124" s="60"/>
      <c r="J124" s="60"/>
      <c r="K124" s="60"/>
      <c r="L124" s="50"/>
      <c r="M124" s="60"/>
      <c r="N124" s="50"/>
      <c r="O124" s="50"/>
    </row>
    <row r="125" spans="1:15" ht="9" customHeight="1"/>
    <row r="126" spans="1:15" ht="9" customHeight="1"/>
    <row r="127" spans="1:15" ht="9" customHeight="1"/>
    <row r="128" spans="1:15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spans="3:14" ht="9" customHeight="1"/>
    <row r="146" spans="3:14" ht="9" customHeight="1"/>
    <row r="147" spans="3:14" ht="9" customHeight="1"/>
    <row r="148" spans="3:14" ht="9" customHeight="1"/>
    <row r="149" spans="3:14" ht="9" customHeight="1"/>
    <row r="150" spans="3:14" ht="9" customHeight="1">
      <c r="C150" s="35"/>
      <c r="D150" s="56"/>
      <c r="E150" s="56"/>
      <c r="F150" s="56"/>
      <c r="G150" s="35"/>
      <c r="H150" s="35"/>
      <c r="I150" s="35"/>
      <c r="J150" s="35"/>
      <c r="K150" s="35"/>
      <c r="L150" s="56"/>
      <c r="M150" s="35"/>
      <c r="N150" s="56"/>
    </row>
    <row r="151" spans="3:14" ht="9" customHeight="1">
      <c r="C151" s="35"/>
      <c r="D151" s="56"/>
      <c r="E151" s="56"/>
      <c r="F151" s="56"/>
      <c r="G151" s="35"/>
      <c r="H151" s="35"/>
      <c r="I151" s="35"/>
      <c r="J151" s="35"/>
      <c r="K151" s="35"/>
      <c r="L151" s="56"/>
      <c r="M151" s="35"/>
      <c r="N151" s="56"/>
    </row>
    <row r="152" spans="3:14" ht="9" customHeight="1"/>
    <row r="153" spans="3:14" ht="9" customHeight="1"/>
    <row r="154" spans="3:14" ht="9" customHeight="1"/>
    <row r="155" spans="3:14" ht="9" customHeight="1"/>
    <row r="156" spans="3:14" ht="9" customHeight="1"/>
    <row r="157" spans="3:14" ht="9" customHeight="1"/>
    <row r="158" spans="3:14" ht="9" customHeight="1"/>
    <row r="159" spans="3:14" ht="9" customHeight="1"/>
    <row r="160" spans="3:14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  <row r="1108" ht="9" customHeight="1"/>
    <row r="1109" ht="9" customHeight="1"/>
    <row r="1110" ht="9" customHeight="1"/>
    <row r="1111" ht="9" customHeight="1"/>
    <row r="1112" ht="9" customHeight="1"/>
    <row r="1113" ht="9" customHeight="1"/>
    <row r="1114" ht="9" customHeight="1"/>
    <row r="1115" ht="9" customHeight="1"/>
    <row r="1116" ht="9" customHeight="1"/>
    <row r="1117" ht="9" customHeight="1"/>
    <row r="1118" ht="9" customHeight="1"/>
    <row r="1119" ht="9" customHeight="1"/>
    <row r="1120" ht="9" customHeight="1"/>
    <row r="1121" ht="9" customHeight="1"/>
    <row r="1122" ht="9" customHeight="1"/>
    <row r="1123" ht="9" customHeight="1"/>
    <row r="1124" ht="9" customHeight="1"/>
    <row r="1125" ht="9" customHeight="1"/>
    <row r="1126" ht="9" customHeight="1"/>
    <row r="1127" ht="9" customHeight="1"/>
    <row r="1128" ht="9" customHeight="1"/>
    <row r="1129" ht="9" customHeight="1"/>
    <row r="1130" ht="9" customHeight="1"/>
    <row r="1131" ht="9" customHeight="1"/>
    <row r="1132" ht="9" customHeight="1"/>
    <row r="1133" ht="9" customHeight="1"/>
    <row r="1134" ht="9" customHeight="1"/>
    <row r="1135" ht="9" customHeight="1"/>
    <row r="1136" ht="9" customHeight="1"/>
    <row r="1137" ht="9" customHeight="1"/>
    <row r="1138" ht="9" customHeight="1"/>
    <row r="1139" ht="9" customHeight="1"/>
    <row r="1140" ht="9" customHeight="1"/>
    <row r="1141" ht="9" customHeight="1"/>
    <row r="1142" ht="9" customHeight="1"/>
    <row r="1143" ht="9" customHeight="1"/>
    <row r="1144" ht="9" customHeight="1"/>
    <row r="1145" ht="9" customHeight="1"/>
    <row r="1146" ht="9" customHeight="1"/>
    <row r="1147" ht="9" customHeight="1"/>
    <row r="1148" ht="9" customHeight="1"/>
    <row r="1149" ht="9" customHeight="1"/>
    <row r="1150" ht="9" customHeight="1"/>
    <row r="1151" ht="9" customHeight="1"/>
    <row r="1152" ht="9" customHeight="1"/>
    <row r="1153" ht="9" customHeight="1"/>
    <row r="1154" ht="9" customHeight="1"/>
    <row r="1155" ht="9" customHeight="1"/>
    <row r="1156" ht="9" customHeight="1"/>
    <row r="1157" ht="9" customHeight="1"/>
    <row r="1158" ht="9" customHeight="1"/>
    <row r="1159" ht="9" customHeight="1"/>
    <row r="1160" ht="9" customHeight="1"/>
    <row r="1161" ht="9" customHeight="1"/>
    <row r="1162" ht="9" customHeight="1"/>
    <row r="1163" ht="9" customHeight="1"/>
    <row r="1164" ht="9" customHeight="1"/>
    <row r="1165" ht="9" customHeight="1"/>
    <row r="1166" ht="9" customHeight="1"/>
    <row r="1167" ht="9" customHeight="1"/>
    <row r="1168" ht="9" customHeight="1"/>
    <row r="1169" ht="9" customHeight="1"/>
    <row r="1170" ht="9" customHeight="1"/>
    <row r="1171" ht="9" customHeight="1"/>
    <row r="1172" ht="9" customHeight="1"/>
    <row r="1173" ht="9" customHeight="1"/>
    <row r="1174" ht="9" customHeight="1"/>
    <row r="1175" ht="9" customHeight="1"/>
    <row r="1176" ht="9" customHeight="1"/>
    <row r="1177" ht="9" customHeight="1"/>
    <row r="1178" ht="9" customHeight="1"/>
    <row r="1179" ht="9" customHeight="1"/>
    <row r="1180" ht="9" customHeight="1"/>
    <row r="1181" ht="9" customHeight="1"/>
    <row r="1182" ht="9" customHeight="1"/>
    <row r="1183" ht="9" customHeight="1"/>
    <row r="1184" ht="9" customHeight="1"/>
    <row r="1185" ht="9" customHeight="1"/>
    <row r="1186" ht="9" customHeight="1"/>
    <row r="1187" ht="9" customHeight="1"/>
    <row r="1188" ht="9" customHeight="1"/>
    <row r="1189" ht="9" customHeight="1"/>
    <row r="1190" ht="9" customHeight="1"/>
    <row r="1191" ht="9" customHeight="1"/>
    <row r="1192" ht="9" customHeight="1"/>
    <row r="1193" ht="9" customHeight="1"/>
    <row r="1194" ht="9" customHeight="1"/>
    <row r="1195" ht="9" customHeight="1"/>
    <row r="1196" ht="9" customHeight="1"/>
    <row r="1197" ht="9" customHeight="1"/>
    <row r="1198" ht="9" customHeight="1"/>
    <row r="1199" ht="9" customHeight="1"/>
    <row r="1200" ht="9" customHeight="1"/>
    <row r="1201" ht="9" customHeight="1"/>
    <row r="1202" ht="9" customHeight="1"/>
    <row r="1203" ht="9" customHeight="1"/>
    <row r="1204" ht="9" customHeight="1"/>
    <row r="1205" ht="9" customHeight="1"/>
    <row r="1206" ht="9" customHeight="1"/>
    <row r="1207" ht="9" customHeight="1"/>
    <row r="1208" ht="9" customHeight="1"/>
    <row r="1209" ht="9" customHeight="1"/>
    <row r="1210" ht="9" customHeight="1"/>
    <row r="1211" ht="9" customHeight="1"/>
    <row r="1212" ht="9" customHeight="1"/>
    <row r="1213" ht="9" customHeight="1"/>
    <row r="1214" ht="9" customHeight="1"/>
    <row r="1215" ht="9" customHeight="1"/>
    <row r="1216" ht="9" customHeight="1"/>
    <row r="1217" ht="9" customHeight="1"/>
    <row r="1218" ht="9" customHeight="1"/>
    <row r="1219" ht="9" customHeight="1"/>
    <row r="1220" ht="9" customHeight="1"/>
    <row r="1221" ht="9" customHeight="1"/>
    <row r="1222" ht="9" customHeight="1"/>
    <row r="1223" ht="9" customHeight="1"/>
    <row r="1224" ht="9" customHeight="1"/>
    <row r="1225" ht="9" customHeight="1"/>
    <row r="1226" ht="9" customHeight="1"/>
    <row r="1227" ht="9" customHeight="1"/>
    <row r="1228" ht="9" customHeight="1"/>
    <row r="1229" ht="9" customHeight="1"/>
    <row r="1230" ht="9" customHeight="1"/>
    <row r="1231" ht="9" customHeight="1"/>
    <row r="1232" ht="9" customHeight="1"/>
    <row r="1233" ht="9" customHeight="1"/>
    <row r="1234" ht="9" customHeight="1"/>
    <row r="1235" ht="9" customHeight="1"/>
    <row r="1236" ht="9" customHeight="1"/>
    <row r="1237" ht="9" customHeight="1"/>
    <row r="1238" ht="9" customHeight="1"/>
    <row r="1239" ht="9" customHeight="1"/>
    <row r="1240" ht="9" customHeight="1"/>
    <row r="1241" ht="9" customHeight="1"/>
    <row r="1242" ht="9" customHeight="1"/>
    <row r="1243" ht="9" customHeight="1"/>
    <row r="1244" ht="9" customHeight="1"/>
    <row r="1245" ht="9" customHeight="1"/>
    <row r="1246" ht="9" customHeight="1"/>
    <row r="1247" ht="9" customHeight="1"/>
    <row r="1248" ht="9" customHeight="1"/>
    <row r="1249" ht="9" customHeight="1"/>
    <row r="1250" ht="9" customHeight="1"/>
    <row r="1251" ht="9" customHeight="1"/>
    <row r="1252" ht="9" customHeight="1"/>
    <row r="1253" ht="9" customHeight="1"/>
    <row r="1254" ht="9" customHeight="1"/>
    <row r="1255" ht="9" customHeight="1"/>
    <row r="1256" ht="9" customHeight="1"/>
    <row r="1257" ht="9" customHeight="1"/>
    <row r="1258" ht="9" customHeight="1"/>
    <row r="1259" ht="9" customHeight="1"/>
    <row r="1260" ht="9" customHeight="1"/>
    <row r="1261" ht="9" customHeight="1"/>
    <row r="1262" ht="9" customHeight="1"/>
    <row r="1263" ht="9" customHeight="1"/>
    <row r="1264" ht="9" customHeight="1"/>
    <row r="1265" ht="9" customHeight="1"/>
    <row r="1266" ht="9" customHeight="1"/>
    <row r="1267" ht="9" customHeight="1"/>
    <row r="1268" ht="9" customHeight="1"/>
    <row r="1269" ht="9" customHeight="1"/>
    <row r="1270" ht="9" customHeight="1"/>
    <row r="1271" ht="9" customHeight="1"/>
    <row r="1272" ht="9" customHeight="1"/>
    <row r="1273" ht="9" customHeight="1"/>
    <row r="1274" ht="9" customHeight="1"/>
    <row r="1275" ht="9" customHeight="1"/>
    <row r="1276" ht="9" customHeight="1"/>
    <row r="1277" ht="9" customHeight="1"/>
    <row r="1278" ht="9" customHeight="1"/>
    <row r="1279" ht="9" customHeight="1"/>
    <row r="1280" ht="9" customHeight="1"/>
    <row r="1281" ht="9" customHeight="1"/>
    <row r="1282" ht="9" customHeight="1"/>
    <row r="1283" ht="9" customHeight="1"/>
    <row r="1284" ht="9" customHeight="1"/>
    <row r="1285" ht="9" customHeight="1"/>
    <row r="1286" ht="9" customHeight="1"/>
    <row r="1287" ht="9" customHeight="1"/>
    <row r="1288" ht="9" customHeight="1"/>
    <row r="1289" ht="9" customHeight="1"/>
    <row r="1290" ht="9" customHeight="1"/>
    <row r="1291" ht="9" customHeight="1"/>
    <row r="1292" ht="9" customHeight="1"/>
    <row r="1293" ht="9" customHeight="1"/>
    <row r="1294" ht="9" customHeight="1"/>
    <row r="1295" ht="9" customHeight="1"/>
    <row r="1296" ht="9" customHeight="1"/>
    <row r="1297" ht="9" customHeight="1"/>
    <row r="1298" ht="9" customHeight="1"/>
    <row r="1299" ht="9" customHeight="1"/>
    <row r="1300" ht="9" customHeight="1"/>
    <row r="1301" ht="9" customHeight="1"/>
    <row r="1302" ht="9" customHeight="1"/>
    <row r="1303" ht="9" customHeight="1"/>
    <row r="1304" ht="9" customHeight="1"/>
    <row r="1305" ht="9" customHeight="1"/>
    <row r="1306" ht="9" customHeight="1"/>
    <row r="1307" ht="9" customHeight="1"/>
    <row r="1308" ht="9" customHeight="1"/>
    <row r="1309" ht="9" customHeight="1"/>
    <row r="1310" ht="9" customHeight="1"/>
    <row r="1311" ht="9" customHeight="1"/>
    <row r="1312" ht="9" customHeight="1"/>
    <row r="1313" ht="9" customHeight="1"/>
    <row r="1314" ht="9" customHeight="1"/>
    <row r="1315" ht="9" customHeight="1"/>
    <row r="1316" ht="9" customHeight="1"/>
    <row r="1317" ht="9" customHeight="1"/>
    <row r="1318" ht="9" customHeight="1"/>
    <row r="1319" ht="9" customHeight="1"/>
    <row r="1320" ht="9" customHeight="1"/>
    <row r="1321" ht="9" customHeight="1"/>
    <row r="1322" ht="9" customHeight="1"/>
    <row r="1323" ht="9" customHeight="1"/>
    <row r="1324" ht="9" customHeight="1"/>
    <row r="1325" ht="9" customHeight="1"/>
    <row r="1326" ht="9" customHeight="1"/>
    <row r="1327" ht="9" customHeight="1"/>
    <row r="1328" ht="9" customHeight="1"/>
    <row r="1329" ht="9" customHeight="1"/>
    <row r="1330" ht="9" customHeight="1"/>
    <row r="1331" ht="9" customHeight="1"/>
    <row r="1332" ht="9" customHeight="1"/>
    <row r="1333" ht="9" customHeight="1"/>
    <row r="1334" ht="9" customHeight="1"/>
    <row r="1335" ht="9" customHeight="1"/>
    <row r="1336" ht="9" customHeight="1"/>
    <row r="1337" ht="9" customHeight="1"/>
    <row r="1338" ht="9" customHeight="1"/>
    <row r="1339" ht="9" customHeight="1"/>
    <row r="1340" ht="9" customHeight="1"/>
    <row r="1341" ht="9" customHeight="1"/>
    <row r="1342" ht="9" customHeight="1"/>
    <row r="1343" ht="9" customHeight="1"/>
    <row r="1344" ht="9" customHeight="1"/>
    <row r="1345" ht="9" customHeight="1"/>
    <row r="1346" ht="9" customHeight="1"/>
    <row r="1347" ht="9" customHeight="1"/>
    <row r="1348" ht="9" customHeight="1"/>
    <row r="1349" ht="9" customHeight="1"/>
    <row r="1350" ht="9" customHeight="1"/>
    <row r="1351" ht="9" customHeight="1"/>
    <row r="1352" ht="9" customHeight="1"/>
    <row r="1353" ht="9" customHeight="1"/>
    <row r="1354" ht="9" customHeight="1"/>
    <row r="1355" ht="9" customHeight="1"/>
    <row r="1356" ht="9" customHeight="1"/>
    <row r="1357" ht="9" customHeight="1"/>
    <row r="1358" ht="9" customHeight="1"/>
    <row r="1359" ht="9" customHeight="1"/>
    <row r="1360" ht="9" customHeight="1"/>
    <row r="1361" ht="9" customHeight="1"/>
    <row r="1362" ht="9" customHeight="1"/>
    <row r="1363" ht="9" customHeight="1"/>
    <row r="1364" ht="9" customHeight="1"/>
    <row r="1365" ht="9" customHeight="1"/>
    <row r="1366" ht="9" customHeight="1"/>
    <row r="1367" ht="9" customHeight="1"/>
    <row r="1368" ht="9" customHeight="1"/>
    <row r="1369" ht="9" customHeight="1"/>
    <row r="1370" ht="9" customHeight="1"/>
    <row r="1371" ht="9" customHeight="1"/>
    <row r="1372" ht="9" customHeight="1"/>
    <row r="1373" ht="9" customHeight="1"/>
    <row r="1374" ht="9" customHeight="1"/>
    <row r="1375" ht="9" customHeight="1"/>
    <row r="1376" ht="9" customHeight="1"/>
    <row r="1377" ht="9" customHeight="1"/>
    <row r="1378" ht="9" customHeight="1"/>
    <row r="1379" ht="9" customHeight="1"/>
    <row r="1380" ht="9" customHeight="1"/>
    <row r="1381" ht="9" customHeight="1"/>
    <row r="1382" ht="9" customHeight="1"/>
    <row r="1383" ht="9" customHeight="1"/>
    <row r="1384" ht="9" customHeight="1"/>
    <row r="1385" ht="9" customHeight="1"/>
    <row r="1386" ht="9" customHeight="1"/>
    <row r="1387" ht="9" customHeight="1"/>
    <row r="1388" ht="9" customHeight="1"/>
    <row r="1389" ht="9" customHeight="1"/>
    <row r="1390" ht="9" customHeight="1"/>
    <row r="1391" ht="9" customHeight="1"/>
    <row r="1392" ht="9" customHeight="1"/>
    <row r="1393" ht="9" customHeight="1"/>
    <row r="1394" ht="9" customHeight="1"/>
    <row r="1395" ht="9" customHeight="1"/>
    <row r="1396" ht="9" customHeight="1"/>
    <row r="1397" ht="9" customHeight="1"/>
    <row r="1398" ht="9" customHeight="1"/>
    <row r="1399" ht="9" customHeight="1"/>
    <row r="1400" ht="9" customHeight="1"/>
    <row r="1401" ht="9" customHeight="1"/>
    <row r="1402" ht="9" customHeight="1"/>
    <row r="1403" ht="9" customHeight="1"/>
    <row r="1404" ht="9" customHeight="1"/>
    <row r="1405" ht="9" customHeight="1"/>
    <row r="1406" ht="9" customHeight="1"/>
    <row r="1407" ht="9" customHeight="1"/>
    <row r="1408" ht="9" customHeight="1"/>
    <row r="1409" ht="9" customHeight="1"/>
    <row r="1410" ht="9" customHeight="1"/>
    <row r="1411" ht="9" customHeight="1"/>
    <row r="1412" ht="9" customHeight="1"/>
    <row r="1413" ht="9" customHeight="1"/>
    <row r="1414" ht="9" customHeight="1"/>
    <row r="1415" ht="9" customHeight="1"/>
    <row r="1416" ht="9" customHeight="1"/>
    <row r="1417" ht="9" customHeight="1"/>
    <row r="1418" ht="9" customHeight="1"/>
    <row r="1419" ht="9" customHeight="1"/>
    <row r="1420" ht="9" customHeight="1"/>
    <row r="1421" ht="9" customHeight="1"/>
    <row r="1422" ht="9" customHeight="1"/>
    <row r="1423" ht="9" customHeight="1"/>
    <row r="1424" ht="9" customHeight="1"/>
    <row r="1425" ht="9" customHeight="1"/>
    <row r="1426" ht="9" customHeight="1"/>
    <row r="1427" ht="9" customHeight="1"/>
    <row r="1428" ht="9" customHeight="1"/>
    <row r="1429" ht="9" customHeight="1"/>
    <row r="1430" ht="9" customHeight="1"/>
    <row r="1431" ht="9" customHeight="1"/>
    <row r="1432" ht="9" customHeight="1"/>
    <row r="1433" ht="9" customHeight="1"/>
    <row r="1434" ht="9" customHeight="1"/>
    <row r="1435" ht="9" customHeight="1"/>
    <row r="1436" ht="9" customHeight="1"/>
    <row r="1437" ht="9" customHeight="1"/>
    <row r="1438" ht="9" customHeight="1"/>
    <row r="1439" ht="9" customHeight="1"/>
    <row r="1440" ht="9" customHeight="1"/>
    <row r="1441" ht="9" customHeight="1"/>
    <row r="1442" ht="9" customHeight="1"/>
    <row r="1443" ht="9" customHeight="1"/>
    <row r="1444" ht="9" customHeight="1"/>
    <row r="1445" ht="9" customHeight="1"/>
    <row r="1446" ht="9" customHeight="1"/>
    <row r="1447" ht="9" customHeight="1"/>
    <row r="1448" ht="9" customHeight="1"/>
    <row r="1449" ht="9" customHeight="1"/>
    <row r="1450" ht="9" customHeight="1"/>
    <row r="1451" ht="9" customHeight="1"/>
    <row r="1452" ht="9" customHeight="1"/>
    <row r="1453" ht="9" customHeight="1"/>
    <row r="1454" ht="9" customHeight="1"/>
    <row r="1455" ht="9" customHeight="1"/>
    <row r="1456" ht="9" customHeight="1"/>
    <row r="1457" ht="9" customHeight="1"/>
    <row r="1458" ht="9" customHeight="1"/>
    <row r="1459" ht="9" customHeight="1"/>
    <row r="1460" ht="9" customHeight="1"/>
    <row r="1461" ht="9" customHeight="1"/>
    <row r="1462" ht="9" customHeight="1"/>
    <row r="1463" ht="9" customHeight="1"/>
    <row r="1464" ht="9" customHeight="1"/>
    <row r="1465" ht="9" customHeight="1"/>
    <row r="1466" ht="9" customHeight="1"/>
    <row r="1467" ht="9" customHeight="1"/>
    <row r="1468" ht="9" customHeight="1"/>
    <row r="1469" ht="9" customHeight="1"/>
    <row r="1470" ht="9" customHeight="1"/>
    <row r="1471" ht="9" customHeight="1"/>
    <row r="1472" ht="9" customHeight="1"/>
    <row r="1473" ht="9" customHeight="1"/>
    <row r="1474" ht="9" customHeight="1"/>
    <row r="1475" ht="9" customHeight="1"/>
    <row r="1476" ht="9" customHeight="1"/>
    <row r="1477" ht="9" customHeight="1"/>
    <row r="1478" ht="9" customHeight="1"/>
    <row r="1479" ht="9" customHeight="1"/>
    <row r="1480" ht="9" customHeight="1"/>
    <row r="1481" ht="9" customHeight="1"/>
    <row r="1482" ht="9" customHeight="1"/>
    <row r="1483" ht="9" customHeight="1"/>
    <row r="1484" ht="9" customHeight="1"/>
    <row r="1485" ht="9" customHeight="1"/>
    <row r="1486" ht="9" customHeight="1"/>
    <row r="1487" ht="9" customHeight="1"/>
    <row r="1488" ht="9" customHeight="1"/>
    <row r="1489" ht="9" customHeight="1"/>
    <row r="1490" ht="9" customHeight="1"/>
    <row r="1491" ht="9" customHeight="1"/>
    <row r="1492" ht="9" customHeight="1"/>
    <row r="1493" ht="9" customHeight="1"/>
    <row r="1494" ht="9" customHeight="1"/>
    <row r="1495" ht="9" customHeight="1"/>
    <row r="1496" ht="9" customHeight="1"/>
    <row r="1497" ht="9" customHeight="1"/>
    <row r="1498" ht="9" customHeight="1"/>
    <row r="1499" ht="9" customHeight="1"/>
    <row r="1500" ht="9" customHeight="1"/>
    <row r="1501" ht="9" customHeight="1"/>
    <row r="1502" ht="9" customHeight="1"/>
    <row r="1503" ht="9" customHeight="1"/>
    <row r="1504" ht="9" customHeight="1"/>
    <row r="1505" ht="9" customHeight="1"/>
    <row r="1506" ht="9" customHeight="1"/>
    <row r="1507" ht="9" customHeight="1"/>
    <row r="1508" ht="9" customHeight="1"/>
    <row r="1509" ht="9" customHeight="1"/>
    <row r="1510" ht="9" customHeight="1"/>
    <row r="1511" ht="9" customHeight="1"/>
    <row r="1512" ht="9" customHeight="1"/>
    <row r="1513" ht="9" customHeight="1"/>
    <row r="1514" ht="9" customHeight="1"/>
    <row r="1515" ht="9" customHeight="1"/>
    <row r="1516" ht="9" customHeight="1"/>
    <row r="1517" ht="9" customHeight="1"/>
    <row r="1518" ht="9" customHeight="1"/>
    <row r="1519" ht="9" customHeight="1"/>
    <row r="1520" ht="9" customHeight="1"/>
    <row r="1521" ht="9" customHeight="1"/>
    <row r="1522" ht="9" customHeight="1"/>
    <row r="1523" ht="9" customHeight="1"/>
    <row r="1524" ht="9" customHeight="1"/>
    <row r="1525" ht="9" customHeight="1"/>
    <row r="1526" ht="9" customHeight="1"/>
    <row r="1527" ht="9" customHeight="1"/>
    <row r="1528" ht="9" customHeight="1"/>
    <row r="1529" ht="9" customHeight="1"/>
    <row r="1530" ht="9" customHeight="1"/>
    <row r="1531" ht="9" customHeight="1"/>
    <row r="1532" ht="9" customHeight="1"/>
    <row r="1533" ht="9" customHeight="1"/>
    <row r="1534" ht="9" customHeight="1"/>
    <row r="1535" ht="9" customHeight="1"/>
    <row r="1536" ht="9" customHeight="1"/>
    <row r="1537" ht="9" customHeight="1"/>
    <row r="1538" ht="9" customHeight="1"/>
    <row r="1539" ht="9" customHeight="1"/>
    <row r="1540" ht="9" customHeight="1"/>
    <row r="1541" ht="9" customHeight="1"/>
    <row r="1542" ht="9" customHeight="1"/>
    <row r="1543" ht="9" customHeight="1"/>
    <row r="1544" ht="9" customHeight="1"/>
    <row r="1545" ht="9" customHeight="1"/>
    <row r="1546" ht="9" customHeight="1"/>
    <row r="1547" ht="9" customHeight="1"/>
    <row r="1548" ht="9" customHeight="1"/>
    <row r="1549" ht="9" customHeight="1"/>
    <row r="1550" ht="9" customHeight="1"/>
    <row r="1551" ht="9" customHeight="1"/>
    <row r="1552" ht="9" customHeight="1"/>
    <row r="1553" ht="9" customHeight="1"/>
    <row r="1554" ht="9" customHeight="1"/>
    <row r="1555" ht="9" customHeight="1"/>
    <row r="1556" ht="9" customHeight="1"/>
    <row r="1557" ht="9" customHeight="1"/>
    <row r="1558" ht="9" customHeight="1"/>
    <row r="1559" ht="9" customHeight="1"/>
    <row r="1560" ht="9" customHeight="1"/>
    <row r="1561" ht="9" customHeight="1"/>
    <row r="1562" ht="9" customHeight="1"/>
    <row r="1563" ht="9" customHeight="1"/>
    <row r="1564" ht="9" customHeight="1"/>
    <row r="1565" ht="9" customHeight="1"/>
    <row r="1566" ht="9" customHeight="1"/>
    <row r="1567" ht="9" customHeight="1"/>
    <row r="1568" ht="9" customHeight="1"/>
    <row r="1569" ht="9" customHeight="1"/>
    <row r="1570" ht="9" customHeight="1"/>
    <row r="1571" ht="9" customHeight="1"/>
    <row r="1572" ht="9" customHeight="1"/>
    <row r="1573" ht="9" customHeight="1"/>
    <row r="1574" ht="9" customHeight="1"/>
    <row r="1575" ht="9" customHeight="1"/>
    <row r="1576" ht="9" customHeight="1"/>
    <row r="1577" ht="9" customHeight="1"/>
    <row r="1578" ht="9" customHeight="1"/>
    <row r="1579" ht="9" customHeight="1"/>
    <row r="1580" ht="9" customHeight="1"/>
    <row r="1581" ht="9" customHeight="1"/>
    <row r="1582" ht="9" customHeight="1"/>
    <row r="1583" ht="9" customHeight="1"/>
    <row r="1584" ht="9" customHeight="1"/>
    <row r="1585" ht="9" customHeight="1"/>
    <row r="1586" ht="9" customHeight="1"/>
    <row r="1587" ht="9" customHeight="1"/>
    <row r="1588" ht="9" customHeight="1"/>
    <row r="1589" ht="9" customHeight="1"/>
    <row r="1590" ht="9" customHeight="1"/>
    <row r="1591" ht="9" customHeight="1"/>
    <row r="1592" ht="9" customHeight="1"/>
    <row r="1593" ht="9" customHeight="1"/>
    <row r="1594" ht="9" customHeight="1"/>
    <row r="1595" ht="9" customHeight="1"/>
    <row r="1596" ht="9" customHeight="1"/>
    <row r="1597" ht="9" customHeight="1"/>
    <row r="1598" ht="9" customHeight="1"/>
    <row r="1599" ht="9" customHeight="1"/>
    <row r="1600" ht="9" customHeight="1"/>
    <row r="1601" ht="9" customHeight="1"/>
    <row r="1602" ht="9" customHeight="1"/>
    <row r="1603" ht="9" customHeight="1"/>
    <row r="1604" ht="9" customHeight="1"/>
    <row r="1605" ht="9" customHeight="1"/>
    <row r="1606" ht="9" customHeight="1"/>
    <row r="1607" ht="9" customHeight="1"/>
    <row r="1608" ht="9" customHeight="1"/>
    <row r="1609" ht="9" customHeight="1"/>
    <row r="1610" ht="9" customHeight="1"/>
    <row r="1611" ht="9" customHeight="1"/>
    <row r="1612" ht="9" customHeight="1"/>
    <row r="1613" ht="9" customHeight="1"/>
    <row r="1614" ht="9" customHeight="1"/>
    <row r="1615" ht="9" customHeight="1"/>
    <row r="1616" ht="9" customHeight="1"/>
    <row r="1617" ht="9" customHeight="1"/>
    <row r="1618" ht="9" customHeight="1"/>
    <row r="1619" ht="9" customHeight="1"/>
    <row r="1620" ht="9" customHeight="1"/>
    <row r="1621" ht="9" customHeight="1"/>
    <row r="1622" ht="9" customHeight="1"/>
    <row r="1623" ht="9" customHeight="1"/>
    <row r="1624" ht="9" customHeight="1"/>
    <row r="1625" ht="9" customHeight="1"/>
    <row r="1626" ht="9" customHeight="1"/>
    <row r="1627" ht="9" customHeight="1"/>
    <row r="1628" ht="9" customHeight="1"/>
    <row r="1629" ht="9" customHeight="1"/>
    <row r="1630" ht="9" customHeight="1"/>
    <row r="1631" ht="9" customHeight="1"/>
    <row r="1632" ht="9" customHeight="1"/>
    <row r="1633" ht="9" customHeight="1"/>
    <row r="1634" ht="9" customHeight="1"/>
    <row r="1635" ht="9" customHeight="1"/>
    <row r="1636" ht="9" customHeight="1"/>
    <row r="1637" ht="9" customHeight="1"/>
    <row r="1638" ht="9" customHeight="1"/>
    <row r="1639" ht="9" customHeight="1"/>
    <row r="1640" ht="9" customHeight="1"/>
    <row r="1641" ht="9" customHeight="1"/>
    <row r="1642" ht="9" customHeight="1"/>
    <row r="1643" ht="9" customHeight="1"/>
    <row r="1644" ht="9" customHeight="1"/>
    <row r="1645" ht="9" customHeight="1"/>
    <row r="1646" ht="9" customHeight="1"/>
    <row r="1647" ht="9" customHeight="1"/>
    <row r="1648" ht="9" customHeight="1"/>
    <row r="1649" ht="9" customHeight="1"/>
    <row r="1650" ht="9" customHeight="1"/>
    <row r="1651" ht="9" customHeight="1"/>
    <row r="1652" ht="9" customHeight="1"/>
    <row r="1653" ht="9" customHeight="1"/>
    <row r="1654" ht="9" customHeight="1"/>
    <row r="1655" ht="9" customHeight="1"/>
    <row r="1656" ht="9" customHeight="1"/>
    <row r="1657" ht="9" customHeight="1"/>
    <row r="1658" ht="9" customHeight="1"/>
    <row r="1659" ht="9" customHeight="1"/>
    <row r="1660" ht="9" customHeight="1"/>
    <row r="1661" ht="9" customHeight="1"/>
    <row r="1662" ht="9" customHeight="1"/>
    <row r="1663" ht="9" customHeight="1"/>
    <row r="1664" ht="9" customHeight="1"/>
    <row r="1665" ht="9" customHeight="1"/>
    <row r="1666" ht="9" customHeight="1"/>
    <row r="1667" ht="9" customHeight="1"/>
    <row r="1668" ht="9" customHeight="1"/>
    <row r="1669" ht="9" customHeight="1"/>
    <row r="1670" ht="9" customHeight="1"/>
    <row r="1671" ht="9" customHeight="1"/>
    <row r="1672" ht="9" customHeight="1"/>
    <row r="1673" ht="9" customHeight="1"/>
    <row r="1674" ht="9" customHeight="1"/>
    <row r="1675" ht="9" customHeight="1"/>
    <row r="1676" ht="9" customHeight="1"/>
    <row r="1677" ht="9" customHeight="1"/>
    <row r="1678" ht="9" customHeight="1"/>
    <row r="1679" ht="9" customHeight="1"/>
    <row r="1680" ht="9" customHeight="1"/>
    <row r="1681" ht="9" customHeight="1"/>
    <row r="1682" ht="9" customHeight="1"/>
    <row r="1683" ht="9" customHeight="1"/>
    <row r="1684" ht="9" customHeight="1"/>
    <row r="1685" ht="9" customHeight="1"/>
    <row r="1686" ht="9" customHeight="1"/>
    <row r="1687" ht="9" customHeight="1"/>
    <row r="1688" ht="9" customHeight="1"/>
    <row r="1689" ht="9" customHeight="1"/>
    <row r="1690" ht="9" customHeight="1"/>
    <row r="1691" ht="9" customHeight="1"/>
    <row r="1692" ht="9" customHeight="1"/>
    <row r="1693" ht="9" customHeight="1"/>
    <row r="1694" ht="9" customHeight="1"/>
    <row r="1695" ht="9" customHeight="1"/>
    <row r="1696" ht="9" customHeight="1"/>
    <row r="1697" ht="9" customHeight="1"/>
    <row r="1698" ht="9" customHeight="1"/>
    <row r="1699" ht="9" customHeight="1"/>
    <row r="1700" ht="9" customHeight="1"/>
    <row r="1701" ht="9" customHeight="1"/>
    <row r="1702" ht="9" customHeight="1"/>
    <row r="1703" ht="9" customHeight="1"/>
    <row r="1704" ht="9" customHeight="1"/>
    <row r="1705" ht="9" customHeight="1"/>
    <row r="1706" ht="9" customHeight="1"/>
    <row r="1707" ht="9" customHeight="1"/>
    <row r="1708" ht="9" customHeight="1"/>
    <row r="1709" ht="9" customHeight="1"/>
    <row r="1710" ht="9" customHeight="1"/>
    <row r="1711" ht="9" customHeight="1"/>
    <row r="1712" ht="9" customHeight="1"/>
    <row r="1713" ht="9" customHeight="1"/>
    <row r="1714" ht="9" customHeight="1"/>
    <row r="1715" ht="9" customHeight="1"/>
    <row r="1716" ht="9" customHeight="1"/>
    <row r="1717" ht="9" customHeight="1"/>
    <row r="1718" ht="9" customHeight="1"/>
    <row r="1719" ht="9" customHeight="1"/>
    <row r="1720" ht="9" customHeight="1"/>
    <row r="1721" ht="9" customHeight="1"/>
    <row r="1722" ht="9" customHeight="1"/>
    <row r="1723" ht="9" customHeight="1"/>
    <row r="1724" ht="9" customHeight="1"/>
    <row r="1725" ht="9" customHeight="1"/>
    <row r="1726" ht="9" customHeight="1"/>
    <row r="1727" ht="9" customHeight="1"/>
    <row r="1728" ht="9" customHeight="1"/>
    <row r="1729" ht="9" customHeight="1"/>
    <row r="1730" ht="9" customHeight="1"/>
    <row r="1731" ht="9" customHeight="1"/>
    <row r="1732" ht="9" customHeight="1"/>
    <row r="1733" ht="9" customHeight="1"/>
    <row r="1734" ht="9" customHeight="1"/>
    <row r="1735" ht="9" customHeight="1"/>
    <row r="1736" ht="9" customHeight="1"/>
    <row r="1737" ht="9" customHeight="1"/>
    <row r="1738" ht="9" customHeight="1"/>
    <row r="1739" ht="9" customHeight="1"/>
    <row r="1740" ht="9" customHeight="1"/>
    <row r="1741" ht="9" customHeight="1"/>
    <row r="1742" ht="9" customHeight="1"/>
    <row r="1743" ht="9" customHeight="1"/>
    <row r="1744" ht="9" customHeight="1"/>
    <row r="1745" ht="9" customHeight="1"/>
    <row r="1746" ht="9" customHeight="1"/>
    <row r="1747" ht="9" customHeight="1"/>
    <row r="1748" ht="9" customHeight="1"/>
    <row r="1749" ht="9" customHeight="1"/>
    <row r="1750" ht="9" customHeight="1"/>
    <row r="1751" ht="9" customHeight="1"/>
    <row r="1752" ht="9" customHeight="1"/>
    <row r="1753" ht="9" customHeight="1"/>
    <row r="1754" ht="9" customHeight="1"/>
    <row r="1755" ht="9" customHeight="1"/>
    <row r="1756" ht="9" customHeight="1"/>
    <row r="1757" ht="9" customHeight="1"/>
    <row r="1758" ht="9" customHeight="1"/>
    <row r="1759" ht="9" customHeight="1"/>
    <row r="1760" ht="9" customHeight="1"/>
    <row r="1761" ht="9" customHeight="1"/>
    <row r="1762" ht="9" customHeight="1"/>
    <row r="1763" ht="9" customHeight="1"/>
    <row r="1764" ht="9" customHeight="1"/>
    <row r="1765" ht="9" customHeight="1"/>
    <row r="1766" ht="9" customHeight="1"/>
    <row r="1767" ht="9" customHeight="1"/>
    <row r="1768" ht="9" customHeight="1"/>
    <row r="1769" ht="9" customHeight="1"/>
    <row r="1770" ht="9" customHeight="1"/>
    <row r="1771" ht="9" customHeight="1"/>
    <row r="1772" ht="9" customHeight="1"/>
    <row r="1773" ht="9" customHeight="1"/>
    <row r="1774" ht="9" customHeight="1"/>
    <row r="1775" ht="9" customHeight="1"/>
    <row r="1776" ht="9" customHeight="1"/>
    <row r="1777" ht="9" customHeight="1"/>
    <row r="1778" ht="9" customHeight="1"/>
    <row r="1779" ht="9" customHeight="1"/>
    <row r="1780" ht="9" customHeight="1"/>
    <row r="1781" ht="9" customHeight="1"/>
    <row r="1782" ht="9" customHeight="1"/>
    <row r="1783" ht="9" customHeight="1"/>
    <row r="1784" ht="9" customHeight="1"/>
    <row r="1785" ht="9" customHeight="1"/>
    <row r="1786" ht="9" customHeight="1"/>
    <row r="1787" ht="9" customHeight="1"/>
    <row r="1788" ht="9" customHeight="1"/>
    <row r="1789" ht="9" customHeight="1"/>
    <row r="1790" ht="9" customHeight="1"/>
    <row r="1791" ht="9" customHeight="1"/>
    <row r="1792" ht="9" customHeight="1"/>
    <row r="1793" ht="9" customHeight="1"/>
    <row r="1794" ht="9" customHeight="1"/>
    <row r="1795" ht="9" customHeight="1"/>
    <row r="1796" ht="9" customHeight="1"/>
    <row r="1797" ht="9" customHeight="1"/>
    <row r="1798" ht="9" customHeight="1"/>
    <row r="1799" ht="9" customHeight="1"/>
    <row r="1800" ht="9" customHeight="1"/>
    <row r="1801" ht="9" customHeight="1"/>
    <row r="1802" ht="9" customHeight="1"/>
    <row r="1803" ht="9" customHeight="1"/>
    <row r="1804" ht="9" customHeight="1"/>
    <row r="1805" ht="9" customHeight="1"/>
    <row r="1806" ht="9" customHeight="1"/>
    <row r="1807" ht="9" customHeight="1"/>
    <row r="1808" ht="9" customHeight="1"/>
    <row r="1809" ht="9" customHeight="1"/>
    <row r="1810" ht="9" customHeight="1"/>
    <row r="1811" ht="9" customHeight="1"/>
    <row r="1812" ht="9" customHeight="1"/>
    <row r="1813" ht="9" customHeight="1"/>
    <row r="1814" ht="9" customHeight="1"/>
    <row r="1815" ht="9" customHeight="1"/>
    <row r="1816" ht="9" customHeight="1"/>
    <row r="1817" ht="9" customHeight="1"/>
    <row r="1818" ht="9" customHeight="1"/>
    <row r="1819" ht="9" customHeight="1"/>
    <row r="1820" ht="9" customHeight="1"/>
    <row r="1821" ht="9" customHeight="1"/>
    <row r="1822" ht="9" customHeight="1"/>
    <row r="1823" ht="9" customHeight="1"/>
    <row r="1824" ht="9" customHeight="1"/>
    <row r="1825" ht="9" customHeight="1"/>
    <row r="1826" ht="9" customHeight="1"/>
    <row r="1827" ht="9" customHeight="1"/>
    <row r="1828" ht="9" customHeight="1"/>
    <row r="1829" ht="9" customHeight="1"/>
    <row r="1830" ht="9" customHeight="1"/>
    <row r="1831" ht="9" customHeight="1"/>
    <row r="1832" ht="9" customHeight="1"/>
    <row r="1833" ht="9" customHeight="1"/>
    <row r="1834" ht="9" customHeight="1"/>
    <row r="1835" ht="9" customHeight="1"/>
    <row r="1836" ht="9" customHeight="1"/>
    <row r="1837" ht="9" customHeight="1"/>
    <row r="1838" ht="9" customHeight="1"/>
    <row r="1839" ht="9" customHeight="1"/>
    <row r="1840" ht="9" customHeight="1"/>
    <row r="1841" ht="9" customHeight="1"/>
    <row r="1842" ht="9" customHeight="1"/>
    <row r="1843" ht="9" customHeight="1"/>
    <row r="1844" ht="9" customHeight="1"/>
    <row r="1845" ht="9" customHeight="1"/>
    <row r="1846" ht="9" customHeight="1"/>
    <row r="1847" ht="9" customHeight="1"/>
    <row r="1848" ht="9" customHeight="1"/>
    <row r="1849" ht="9" customHeight="1"/>
    <row r="1850" ht="9" customHeight="1"/>
    <row r="1851" ht="9" customHeight="1"/>
    <row r="1852" ht="9" customHeight="1"/>
    <row r="1853" ht="9" customHeight="1"/>
    <row r="1854" ht="9" customHeight="1"/>
    <row r="1855" ht="9" customHeight="1"/>
    <row r="1856" ht="9" customHeight="1"/>
    <row r="1857" ht="9" customHeight="1"/>
    <row r="1858" ht="9" customHeight="1"/>
    <row r="1859" ht="9" customHeight="1"/>
    <row r="1860" ht="9" customHeight="1"/>
    <row r="1861" ht="9" customHeight="1"/>
    <row r="1862" ht="9" customHeight="1"/>
    <row r="1863" ht="9" customHeight="1"/>
    <row r="1864" ht="9" customHeight="1"/>
    <row r="1865" ht="9" customHeight="1"/>
    <row r="1866" ht="9" customHeight="1"/>
    <row r="1867" ht="9" customHeight="1"/>
    <row r="1868" ht="9" customHeight="1"/>
    <row r="1869" ht="9" customHeight="1"/>
    <row r="1870" ht="9" customHeight="1"/>
    <row r="1871" ht="9" customHeight="1"/>
    <row r="1872" ht="9" customHeight="1"/>
    <row r="1873" ht="9" customHeight="1"/>
    <row r="1874" ht="9" customHeight="1"/>
    <row r="1875" ht="9" customHeight="1"/>
    <row r="1876" ht="9" customHeight="1"/>
    <row r="1877" ht="9" customHeight="1"/>
    <row r="1878" ht="9" customHeight="1"/>
    <row r="1879" ht="9" customHeight="1"/>
    <row r="1880" ht="9" customHeight="1"/>
    <row r="1881" ht="9" customHeight="1"/>
    <row r="1882" ht="9" customHeight="1"/>
    <row r="1883" ht="9" customHeight="1"/>
    <row r="1884" ht="9" customHeight="1"/>
    <row r="1885" ht="9" customHeight="1"/>
    <row r="1886" ht="9" customHeight="1"/>
    <row r="1887" ht="9" customHeight="1"/>
    <row r="1888" ht="9" customHeight="1"/>
    <row r="1889" ht="9" customHeight="1"/>
    <row r="1890" ht="9" customHeight="1"/>
    <row r="1891" ht="9" customHeight="1"/>
    <row r="1892" ht="9" customHeight="1"/>
    <row r="1893" ht="9" customHeight="1"/>
    <row r="1894" ht="9" customHeight="1"/>
    <row r="1895" ht="9" customHeight="1"/>
    <row r="1896" ht="9" customHeight="1"/>
    <row r="1897" ht="9" customHeight="1"/>
    <row r="1898" ht="9" customHeight="1"/>
    <row r="1899" ht="9" customHeight="1"/>
    <row r="1900" ht="9" customHeight="1"/>
    <row r="1901" ht="9" customHeight="1"/>
    <row r="1902" ht="9" customHeight="1"/>
    <row r="1903" ht="9" customHeight="1"/>
    <row r="1904" ht="9" customHeight="1"/>
    <row r="1905" ht="9" customHeight="1"/>
    <row r="1906" ht="9" customHeight="1"/>
    <row r="1907" ht="9" customHeight="1"/>
    <row r="1908" ht="9" customHeight="1"/>
    <row r="1909" ht="9" customHeight="1"/>
    <row r="1910" ht="9" customHeight="1"/>
    <row r="1911" ht="9" customHeight="1"/>
    <row r="1912" ht="9" customHeight="1"/>
    <row r="1913" ht="9" customHeight="1"/>
    <row r="1914" ht="9" customHeight="1"/>
    <row r="1915" ht="9" customHeight="1"/>
    <row r="1916" ht="9" customHeight="1"/>
    <row r="1917" ht="9" customHeight="1"/>
    <row r="1918" ht="9" customHeight="1"/>
    <row r="1919" ht="9" customHeight="1"/>
    <row r="1920" ht="9" customHeight="1"/>
    <row r="1921" ht="9" customHeight="1"/>
    <row r="1922" ht="9" customHeight="1"/>
    <row r="1923" ht="9" customHeight="1"/>
    <row r="1924" ht="9" customHeight="1"/>
    <row r="1925" ht="9" customHeight="1"/>
    <row r="1926" ht="9" customHeight="1"/>
    <row r="1927" ht="9" customHeight="1"/>
    <row r="1928" ht="9" customHeight="1"/>
    <row r="1929" ht="9" customHeight="1"/>
    <row r="1930" ht="9" customHeight="1"/>
    <row r="1931" ht="9" customHeight="1"/>
    <row r="1932" ht="9" customHeight="1"/>
    <row r="1933" ht="9" customHeight="1"/>
    <row r="1934" ht="9" customHeight="1"/>
    <row r="1935" ht="9" customHeight="1"/>
    <row r="1936" ht="9" customHeight="1"/>
    <row r="1937" ht="9" customHeight="1"/>
    <row r="1938" ht="9" customHeight="1"/>
    <row r="1939" ht="9" customHeight="1"/>
    <row r="1940" ht="9" customHeight="1"/>
    <row r="1941" ht="9" customHeight="1"/>
    <row r="1942" ht="9" customHeight="1"/>
    <row r="1943" ht="9" customHeight="1"/>
    <row r="1944" ht="9" customHeight="1"/>
    <row r="1945" ht="9" customHeight="1"/>
    <row r="1946" ht="9" customHeight="1"/>
    <row r="1947" ht="9" customHeight="1"/>
    <row r="1948" ht="9" customHeight="1"/>
    <row r="1949" ht="9" customHeight="1"/>
    <row r="1950" ht="9" customHeight="1"/>
    <row r="1951" ht="9" customHeight="1"/>
    <row r="1952" ht="9" customHeight="1"/>
    <row r="1953" ht="9" customHeight="1"/>
    <row r="1954" ht="9" customHeight="1"/>
    <row r="1955" ht="9" customHeight="1"/>
    <row r="1956" ht="9" customHeight="1"/>
    <row r="1957" ht="9" customHeight="1"/>
    <row r="1958" ht="9" customHeight="1"/>
    <row r="1959" ht="9" customHeight="1"/>
    <row r="1960" ht="9" customHeight="1"/>
    <row r="1961" ht="9" customHeight="1"/>
    <row r="1962" ht="9" customHeight="1"/>
    <row r="1963" ht="9" customHeight="1"/>
    <row r="1964" ht="9" customHeight="1"/>
    <row r="1965" ht="9" customHeight="1"/>
    <row r="1966" ht="9" customHeight="1"/>
    <row r="1967" ht="9" customHeight="1"/>
    <row r="1968" ht="9" customHeight="1"/>
    <row r="1969" ht="9" customHeight="1"/>
    <row r="1970" ht="9" customHeight="1"/>
    <row r="1971" ht="9" customHeight="1"/>
    <row r="1972" ht="9" customHeight="1"/>
    <row r="1973" ht="9" customHeight="1"/>
    <row r="1974" ht="9" customHeight="1"/>
    <row r="1975" ht="9" customHeight="1"/>
    <row r="1976" ht="9" customHeight="1"/>
    <row r="1977" ht="9" customHeight="1"/>
    <row r="1978" ht="9" customHeight="1"/>
    <row r="1979" ht="9" customHeight="1"/>
    <row r="1980" ht="9" customHeight="1"/>
    <row r="1981" ht="9" customHeight="1"/>
    <row r="1982" ht="9" customHeight="1"/>
    <row r="1983" ht="9" customHeight="1"/>
    <row r="1984" ht="9" customHeight="1"/>
    <row r="1985" ht="9" customHeight="1"/>
    <row r="1986" ht="9" customHeight="1"/>
    <row r="1987" ht="9" customHeight="1"/>
    <row r="1988" ht="9" customHeight="1"/>
    <row r="1989" ht="9" customHeight="1"/>
    <row r="1990" ht="9" customHeight="1"/>
    <row r="1991" ht="9" customHeight="1"/>
    <row r="1992" ht="9" customHeight="1"/>
    <row r="1993" ht="9" customHeight="1"/>
    <row r="1994" ht="9" customHeight="1"/>
    <row r="1995" ht="9" customHeight="1"/>
    <row r="1996" ht="9" customHeight="1"/>
    <row r="1997" ht="9" customHeight="1"/>
    <row r="1998" ht="9" customHeight="1"/>
    <row r="1999" ht="9" customHeight="1"/>
    <row r="2000" ht="9" customHeight="1"/>
    <row r="2001" ht="9" customHeight="1"/>
    <row r="2002" ht="9" customHeight="1"/>
    <row r="2003" ht="9" customHeight="1"/>
    <row r="2004" ht="9" customHeight="1"/>
    <row r="2005" ht="9" customHeight="1"/>
    <row r="2006" ht="9" customHeight="1"/>
    <row r="2007" ht="9" customHeight="1"/>
    <row r="2008" ht="9" customHeight="1"/>
    <row r="2009" ht="9" customHeight="1"/>
    <row r="2010" ht="9" customHeight="1"/>
    <row r="2011" ht="9" customHeight="1"/>
    <row r="2012" ht="9" customHeight="1"/>
    <row r="2013" ht="9" customHeight="1"/>
    <row r="2014" ht="9" customHeight="1"/>
    <row r="2015" ht="9" customHeight="1"/>
    <row r="2016" ht="9" customHeight="1"/>
    <row r="2017" ht="9" customHeight="1"/>
    <row r="2018" ht="9" customHeight="1"/>
    <row r="2019" ht="9" customHeight="1"/>
    <row r="2020" ht="9" customHeight="1"/>
    <row r="2021" ht="9" customHeight="1"/>
    <row r="2022" ht="9" customHeight="1"/>
    <row r="2023" ht="9" customHeight="1"/>
    <row r="2024" ht="9" customHeight="1"/>
    <row r="2025" ht="9" customHeight="1"/>
    <row r="2026" ht="9" customHeight="1"/>
    <row r="2027" ht="9" customHeight="1"/>
    <row r="2028" ht="9" customHeight="1"/>
    <row r="2029" ht="9" customHeight="1"/>
    <row r="2030" ht="9" customHeight="1"/>
    <row r="2031" ht="9" customHeight="1"/>
    <row r="2032" ht="9" customHeight="1"/>
    <row r="2033" ht="9" customHeight="1"/>
    <row r="2034" ht="9" customHeight="1"/>
    <row r="2035" ht="9" customHeight="1"/>
    <row r="2036" ht="9" customHeight="1"/>
    <row r="2037" ht="9" customHeight="1"/>
    <row r="2038" ht="9" customHeight="1"/>
    <row r="2039" ht="9" customHeight="1"/>
    <row r="2040" ht="9" customHeight="1"/>
    <row r="2041" ht="9" customHeight="1"/>
    <row r="2042" ht="9" customHeight="1"/>
    <row r="2043" ht="9" customHeight="1"/>
    <row r="2044" ht="9" customHeight="1"/>
    <row r="2045" ht="9" customHeight="1"/>
    <row r="2046" ht="9" customHeight="1"/>
    <row r="2047" ht="9" customHeight="1"/>
    <row r="2048" ht="9" customHeight="1"/>
    <row r="2049" ht="9" customHeight="1"/>
    <row r="2050" ht="9" customHeight="1"/>
    <row r="2051" ht="9" customHeight="1"/>
    <row r="2052" ht="9" customHeight="1"/>
    <row r="2053" ht="9" customHeight="1"/>
    <row r="2054" ht="9" customHeight="1"/>
    <row r="2055" ht="9" customHeight="1"/>
    <row r="2056" ht="9" customHeight="1"/>
    <row r="2057" ht="9" customHeight="1"/>
    <row r="2058" ht="9" customHeight="1"/>
    <row r="2059" ht="9" customHeight="1"/>
    <row r="2060" ht="9" customHeight="1"/>
    <row r="2061" ht="9" customHeight="1"/>
    <row r="2062" ht="9" customHeight="1"/>
    <row r="2063" ht="9" customHeight="1"/>
    <row r="2064" ht="9" customHeight="1"/>
    <row r="2065" ht="9" customHeight="1"/>
    <row r="2066" ht="9" customHeight="1"/>
    <row r="2067" ht="9" customHeight="1"/>
    <row r="2068" ht="9" customHeight="1"/>
    <row r="2069" ht="9" customHeight="1"/>
    <row r="2070" ht="9" customHeight="1"/>
    <row r="2071" ht="9" customHeight="1"/>
    <row r="2072" ht="9" customHeight="1"/>
    <row r="2073" ht="9" customHeight="1"/>
    <row r="2074" ht="9" customHeight="1"/>
    <row r="2075" ht="9" customHeight="1"/>
    <row r="2076" ht="9" customHeight="1"/>
    <row r="2077" ht="9" customHeight="1"/>
    <row r="2078" ht="9" customHeight="1"/>
    <row r="2079" ht="9" customHeight="1"/>
    <row r="2080" ht="9" customHeight="1"/>
    <row r="2081" ht="9" customHeight="1"/>
    <row r="2082" ht="9" customHeight="1"/>
    <row r="2083" ht="9" customHeight="1"/>
    <row r="2084" ht="9" customHeight="1"/>
    <row r="2085" ht="9" customHeight="1"/>
    <row r="2086" ht="9" customHeight="1"/>
    <row r="2087" ht="9" customHeight="1"/>
    <row r="2088" ht="9" customHeight="1"/>
    <row r="2089" ht="9" customHeight="1"/>
    <row r="2090" ht="9" customHeight="1"/>
    <row r="2091" ht="9" customHeight="1"/>
    <row r="2092" ht="9" customHeight="1"/>
    <row r="2093" ht="9" customHeight="1"/>
    <row r="2094" ht="9" customHeight="1"/>
    <row r="2095" ht="9" customHeight="1"/>
    <row r="2096" ht="9" customHeight="1"/>
    <row r="2097" ht="9" customHeight="1"/>
    <row r="2098" ht="9" customHeight="1"/>
    <row r="2099" ht="9" customHeight="1"/>
    <row r="2100" ht="9" customHeight="1"/>
    <row r="2101" ht="9" customHeight="1"/>
    <row r="2102" ht="9" customHeight="1"/>
    <row r="2103" ht="9" customHeight="1"/>
    <row r="2104" ht="9" customHeight="1"/>
    <row r="2105" ht="9" customHeight="1"/>
    <row r="2106" ht="9" customHeight="1"/>
    <row r="2107" ht="9" customHeight="1"/>
    <row r="2108" ht="9" customHeight="1"/>
    <row r="2109" ht="9" customHeight="1"/>
    <row r="2110" ht="9" customHeight="1"/>
    <row r="2111" ht="9" customHeight="1"/>
    <row r="2112" ht="9" customHeight="1"/>
    <row r="2113" ht="9" customHeight="1"/>
    <row r="2114" ht="9" customHeight="1"/>
    <row r="2115" ht="9" customHeight="1"/>
    <row r="2116" ht="9" customHeight="1"/>
    <row r="2117" ht="9" customHeight="1"/>
    <row r="2118" ht="9" customHeight="1"/>
    <row r="2119" ht="9" customHeight="1"/>
    <row r="2120" ht="9" customHeight="1"/>
    <row r="2121" ht="9" customHeight="1"/>
    <row r="2122" ht="9" customHeight="1"/>
    <row r="2123" ht="9" customHeight="1"/>
    <row r="2124" ht="9" customHeight="1"/>
    <row r="2125" ht="9" customHeight="1"/>
    <row r="2126" ht="9" customHeight="1"/>
    <row r="2127" ht="9" customHeight="1"/>
    <row r="2128" ht="9" customHeight="1"/>
    <row r="2129" ht="9" customHeight="1"/>
    <row r="2130" ht="9" customHeight="1"/>
    <row r="2131" ht="9" customHeight="1"/>
    <row r="2132" ht="9" customHeight="1"/>
    <row r="2133" ht="9" customHeight="1"/>
    <row r="2134" ht="9" customHeight="1"/>
    <row r="2135" ht="9" customHeight="1"/>
    <row r="2136" ht="9" customHeight="1"/>
    <row r="2137" ht="9" customHeight="1"/>
    <row r="2138" ht="9" customHeight="1"/>
    <row r="2139" ht="9" customHeight="1"/>
    <row r="2140" ht="9" customHeight="1"/>
    <row r="2141" ht="9" customHeight="1"/>
    <row r="2142" ht="9" customHeight="1"/>
    <row r="2143" ht="9" customHeight="1"/>
    <row r="2144" ht="9" customHeight="1"/>
    <row r="2145" ht="9" customHeight="1"/>
    <row r="2146" ht="9" customHeight="1"/>
    <row r="2147" ht="9" customHeight="1"/>
    <row r="2148" ht="9" customHeight="1"/>
    <row r="2149" ht="9" customHeight="1"/>
    <row r="2150" ht="9" customHeight="1"/>
    <row r="2151" ht="9" customHeight="1"/>
    <row r="2152" ht="9" customHeight="1"/>
    <row r="2153" ht="9" customHeight="1"/>
    <row r="2154" ht="9" customHeight="1"/>
    <row r="2155" ht="9" customHeight="1"/>
    <row r="2156" ht="9" customHeight="1"/>
    <row r="2157" ht="9" customHeight="1"/>
    <row r="2158" ht="9" customHeight="1"/>
    <row r="2159" ht="9" customHeight="1"/>
    <row r="2160" ht="9" customHeight="1"/>
    <row r="2161" ht="9" customHeight="1"/>
    <row r="2162" ht="9" customHeight="1"/>
    <row r="2163" ht="9" customHeight="1"/>
    <row r="2164" ht="9" customHeight="1"/>
    <row r="2165" ht="9" customHeight="1"/>
    <row r="2166" ht="9" customHeight="1"/>
    <row r="2167" ht="9" customHeight="1"/>
    <row r="2168" ht="9" customHeight="1"/>
    <row r="2169" ht="9" customHeight="1"/>
    <row r="2170" ht="9" customHeight="1"/>
    <row r="2171" ht="9" customHeight="1"/>
    <row r="2172" ht="9" customHeight="1"/>
    <row r="2173" ht="9" customHeight="1"/>
    <row r="2174" ht="9" customHeight="1"/>
    <row r="2175" ht="9" customHeight="1"/>
    <row r="2176" ht="9" customHeight="1"/>
    <row r="2177" ht="9" customHeight="1"/>
    <row r="2178" ht="9" customHeight="1"/>
    <row r="2179" ht="9" customHeight="1"/>
    <row r="2180" ht="9" customHeight="1"/>
    <row r="2181" ht="9" customHeight="1"/>
    <row r="2182" ht="9" customHeight="1"/>
    <row r="2183" ht="9" customHeight="1"/>
    <row r="2184" ht="9" customHeight="1"/>
    <row r="2185" ht="9" customHeight="1"/>
    <row r="2186" ht="9" customHeight="1"/>
    <row r="2187" ht="9" customHeight="1"/>
    <row r="2188" ht="9" customHeight="1"/>
    <row r="2189" ht="9" customHeight="1"/>
    <row r="2190" ht="9" customHeight="1"/>
    <row r="2191" ht="9" customHeight="1"/>
    <row r="2192" ht="9" customHeight="1"/>
    <row r="2193" ht="9" customHeight="1"/>
    <row r="2194" ht="9" customHeight="1"/>
    <row r="2195" ht="9" customHeight="1"/>
    <row r="2196" ht="9" customHeight="1"/>
    <row r="2197" ht="9" customHeight="1"/>
    <row r="2198" ht="9" customHeight="1"/>
    <row r="2199" ht="9" customHeight="1"/>
    <row r="2200" ht="9" customHeight="1"/>
    <row r="2201" ht="9" customHeight="1"/>
    <row r="2202" ht="9" customHeight="1"/>
    <row r="2203" ht="9" customHeight="1"/>
    <row r="2204" ht="9" customHeight="1"/>
    <row r="2205" ht="9" customHeight="1"/>
    <row r="2206" ht="9" customHeight="1"/>
    <row r="2207" ht="9" customHeight="1"/>
    <row r="2208" ht="9" customHeight="1"/>
    <row r="2209" ht="9" customHeight="1"/>
    <row r="2210" ht="9" customHeight="1"/>
    <row r="2211" ht="9" customHeight="1"/>
    <row r="2212" ht="9" customHeight="1"/>
    <row r="2213" ht="9" customHeight="1"/>
    <row r="2214" ht="9" customHeight="1"/>
    <row r="2215" ht="9" customHeight="1"/>
    <row r="2216" ht="9" customHeight="1"/>
    <row r="2217" ht="9" customHeight="1"/>
    <row r="2218" ht="9" customHeight="1"/>
    <row r="2219" ht="9" customHeight="1"/>
    <row r="2220" ht="9" customHeight="1"/>
    <row r="2221" ht="9" customHeight="1"/>
    <row r="2222" ht="9" customHeight="1"/>
    <row r="2223" ht="9" customHeight="1"/>
    <row r="2224" ht="9" customHeight="1"/>
    <row r="2225" ht="9" customHeight="1"/>
    <row r="2226" ht="9" customHeight="1"/>
    <row r="2227" ht="9" customHeight="1"/>
    <row r="2228" ht="9" customHeight="1"/>
    <row r="2229" ht="9" customHeight="1"/>
    <row r="2230" ht="9" customHeight="1"/>
    <row r="2231" ht="9" customHeight="1"/>
    <row r="2232" ht="9" customHeight="1"/>
    <row r="2233" ht="9" customHeight="1"/>
    <row r="2234" ht="9" customHeight="1"/>
    <row r="2235" ht="9" customHeight="1"/>
    <row r="2236" ht="9" customHeight="1"/>
    <row r="2237" ht="9" customHeight="1"/>
    <row r="2238" ht="9" customHeight="1"/>
    <row r="2239" ht="9" customHeight="1"/>
    <row r="2240" ht="9" customHeight="1"/>
    <row r="2241" ht="9" customHeight="1"/>
    <row r="2242" ht="9" customHeight="1"/>
    <row r="2243" ht="9" customHeight="1"/>
    <row r="2244" ht="9" customHeight="1"/>
    <row r="2245" ht="9" customHeight="1"/>
    <row r="2246" ht="9" customHeight="1"/>
    <row r="2247" ht="9" customHeight="1"/>
    <row r="2248" ht="9" customHeight="1"/>
    <row r="2249" ht="9" customHeight="1"/>
    <row r="2250" ht="9" customHeight="1"/>
    <row r="2251" ht="9" customHeight="1"/>
    <row r="2252" ht="9" customHeight="1"/>
    <row r="2253" ht="9" customHeight="1"/>
    <row r="2254" ht="9" customHeight="1"/>
    <row r="2255" ht="9" customHeight="1"/>
    <row r="2256" ht="9" customHeight="1"/>
    <row r="2257" ht="9" customHeight="1"/>
    <row r="2258" ht="9" customHeight="1"/>
    <row r="2259" ht="9" customHeight="1"/>
    <row r="2260" ht="9" customHeight="1"/>
    <row r="2261" ht="9" customHeight="1"/>
    <row r="2262" ht="9" customHeight="1"/>
    <row r="2263" ht="9" customHeight="1"/>
    <row r="2264" ht="9" customHeight="1"/>
    <row r="2265" ht="9" customHeight="1"/>
    <row r="2266" ht="9" customHeight="1"/>
    <row r="2267" ht="9" customHeight="1"/>
    <row r="2268" ht="9" customHeight="1"/>
    <row r="2269" ht="9" customHeight="1"/>
    <row r="2270" ht="9" customHeight="1"/>
    <row r="2271" ht="9" customHeight="1"/>
    <row r="2272" ht="9" customHeight="1"/>
    <row r="2273" ht="9" customHeight="1"/>
    <row r="2274" ht="9" customHeight="1"/>
    <row r="2275" ht="9" customHeight="1"/>
    <row r="2276" ht="9" customHeight="1"/>
    <row r="2277" ht="9" customHeight="1"/>
    <row r="2278" ht="9" customHeight="1"/>
    <row r="2279" ht="9" customHeight="1"/>
    <row r="2280" ht="9" customHeight="1"/>
    <row r="2281" ht="9" customHeight="1"/>
    <row r="2282" ht="9" customHeight="1"/>
    <row r="2283" ht="9" customHeight="1"/>
    <row r="2284" ht="9" customHeight="1"/>
    <row r="2285" ht="9" customHeight="1"/>
    <row r="2286" ht="9" customHeight="1"/>
    <row r="2287" ht="9" customHeight="1"/>
    <row r="2288" ht="9" customHeight="1"/>
    <row r="2289" ht="9" customHeight="1"/>
    <row r="2290" ht="9" customHeight="1"/>
    <row r="2291" ht="9" customHeight="1"/>
    <row r="2292" ht="9" customHeight="1"/>
    <row r="2293" ht="9" customHeight="1"/>
    <row r="2294" ht="9" customHeight="1"/>
    <row r="2295" ht="9" customHeight="1"/>
    <row r="2296" ht="9" customHeight="1"/>
    <row r="2297" ht="9" customHeight="1"/>
    <row r="2298" ht="9" customHeight="1"/>
    <row r="2299" ht="9" customHeight="1"/>
    <row r="2300" ht="9" customHeight="1"/>
    <row r="2301" ht="9" customHeight="1"/>
    <row r="2302" ht="9" customHeight="1"/>
    <row r="2303" ht="9" customHeight="1"/>
    <row r="2304" ht="9" customHeight="1"/>
    <row r="2305" ht="9" customHeight="1"/>
    <row r="2306" ht="9" customHeight="1"/>
    <row r="2307" ht="9" customHeight="1"/>
    <row r="2308" ht="9" customHeight="1"/>
    <row r="2309" ht="9" customHeight="1"/>
    <row r="2310" ht="9" customHeight="1"/>
    <row r="2311" ht="9" customHeight="1"/>
    <row r="2312" ht="9" customHeight="1"/>
    <row r="2313" ht="9" customHeight="1"/>
    <row r="2314" ht="9" customHeight="1"/>
    <row r="2315" ht="9" customHeight="1"/>
    <row r="2316" ht="9" customHeight="1"/>
    <row r="2317" ht="9" customHeight="1"/>
    <row r="2318" ht="9" customHeight="1"/>
    <row r="2319" ht="9" customHeight="1"/>
    <row r="2320" ht="9" customHeight="1"/>
    <row r="2321" ht="9" customHeight="1"/>
    <row r="2322" ht="9" customHeight="1"/>
    <row r="2323" ht="9" customHeight="1"/>
    <row r="2324" ht="9" customHeight="1"/>
    <row r="2325" ht="9" customHeight="1"/>
    <row r="2326" ht="9" customHeight="1"/>
    <row r="2327" ht="9" customHeight="1"/>
    <row r="2328" ht="9" customHeight="1"/>
    <row r="2329" ht="9" customHeight="1"/>
    <row r="2330" ht="9" customHeight="1"/>
    <row r="2331" ht="9" customHeight="1"/>
    <row r="2332" ht="9" customHeight="1"/>
    <row r="2333" ht="9" customHeight="1"/>
    <row r="2334" ht="9" customHeight="1"/>
    <row r="2335" ht="9" customHeight="1"/>
    <row r="2336" ht="9" customHeight="1"/>
    <row r="2337" ht="9" customHeight="1"/>
    <row r="2338" ht="9" customHeight="1"/>
    <row r="2339" ht="9" customHeight="1"/>
    <row r="2340" ht="9" customHeight="1"/>
    <row r="2341" ht="9" customHeight="1"/>
    <row r="2342" ht="9" customHeight="1"/>
    <row r="2343" ht="9" customHeight="1"/>
    <row r="2344" ht="9" customHeight="1"/>
    <row r="2345" ht="9" customHeight="1"/>
    <row r="2346" ht="9" customHeight="1"/>
    <row r="2347" ht="9" customHeight="1"/>
    <row r="2348" ht="9" customHeight="1"/>
    <row r="2349" ht="9" customHeight="1"/>
    <row r="2350" ht="9" customHeight="1"/>
    <row r="2351" ht="9" customHeight="1"/>
    <row r="2352" ht="9" customHeight="1"/>
    <row r="2353" ht="9" customHeight="1"/>
    <row r="2354" ht="9" customHeight="1"/>
    <row r="2355" ht="9" customHeight="1"/>
    <row r="2356" ht="9" customHeight="1"/>
    <row r="2357" ht="9" customHeight="1"/>
    <row r="2358" ht="9" customHeight="1"/>
    <row r="2359" ht="9" customHeight="1"/>
    <row r="2360" ht="9" customHeight="1"/>
    <row r="2361" ht="9" customHeight="1"/>
    <row r="2362" ht="9" customHeight="1"/>
    <row r="2363" ht="9" customHeight="1"/>
    <row r="2364" ht="9" customHeight="1"/>
    <row r="2365" ht="9" customHeight="1"/>
    <row r="2366" ht="9" customHeight="1"/>
    <row r="2367" ht="9" customHeight="1"/>
    <row r="2368" ht="9" customHeight="1"/>
    <row r="2369" ht="9" customHeight="1"/>
    <row r="2370" ht="9" customHeight="1"/>
    <row r="2371" ht="9" customHeight="1"/>
    <row r="2372" ht="9" customHeight="1"/>
    <row r="2373" ht="9" customHeight="1"/>
    <row r="2374" ht="9" customHeight="1"/>
    <row r="2375" ht="9" customHeight="1"/>
    <row r="2376" ht="9" customHeight="1"/>
    <row r="2377" ht="9" customHeight="1"/>
    <row r="2378" ht="9" customHeight="1"/>
    <row r="2379" ht="9" customHeight="1"/>
    <row r="2380" ht="9" customHeight="1"/>
    <row r="2381" ht="9" customHeight="1"/>
    <row r="2382" ht="9" customHeight="1"/>
    <row r="2383" ht="9" customHeight="1"/>
    <row r="2384" ht="9" customHeight="1"/>
    <row r="2385" ht="9" customHeight="1"/>
    <row r="2386" ht="9" customHeight="1"/>
    <row r="2387" ht="9" customHeight="1"/>
    <row r="2388" ht="9" customHeight="1"/>
    <row r="2389" ht="9" customHeight="1"/>
    <row r="2390" ht="9" customHeight="1"/>
    <row r="2391" ht="9" customHeight="1"/>
    <row r="2392" ht="9" customHeight="1"/>
    <row r="2393" ht="9" customHeight="1"/>
    <row r="2394" ht="9" customHeight="1"/>
    <row r="2395" ht="9" customHeight="1"/>
    <row r="2396" ht="9" customHeight="1"/>
    <row r="2397" ht="9" customHeight="1"/>
    <row r="2398" ht="9" customHeight="1"/>
    <row r="2399" ht="9" customHeight="1"/>
    <row r="2400" ht="9" customHeight="1"/>
    <row r="2401" ht="9" customHeight="1"/>
    <row r="2402" ht="9" customHeight="1"/>
    <row r="2403" ht="9" customHeight="1"/>
    <row r="2404" ht="9" customHeight="1"/>
    <row r="2405" ht="9" customHeight="1"/>
    <row r="2406" ht="9" customHeight="1"/>
    <row r="2407" ht="9" customHeight="1"/>
    <row r="2408" ht="9" customHeight="1"/>
    <row r="2409" ht="9" customHeight="1"/>
    <row r="2410" ht="9" customHeight="1"/>
    <row r="2411" ht="9" customHeight="1"/>
    <row r="2412" ht="9" customHeight="1"/>
    <row r="2413" ht="9" customHeight="1"/>
    <row r="2414" ht="9" customHeight="1"/>
    <row r="2415" ht="9" customHeight="1"/>
    <row r="2416" ht="9" customHeight="1"/>
    <row r="2417" ht="9" customHeight="1"/>
    <row r="2418" ht="9" customHeight="1"/>
    <row r="2419" ht="9" customHeight="1"/>
    <row r="2420" ht="9" customHeight="1"/>
    <row r="2421" ht="9" customHeight="1"/>
    <row r="2422" ht="9" customHeight="1"/>
    <row r="2423" ht="9" customHeight="1"/>
    <row r="2424" ht="9" customHeight="1"/>
    <row r="2425" ht="9" customHeight="1"/>
    <row r="2426" ht="9" customHeight="1"/>
    <row r="2427" ht="9" customHeight="1"/>
    <row r="2428" ht="9" customHeight="1"/>
    <row r="2429" ht="9" customHeight="1"/>
    <row r="2430" ht="9" customHeight="1"/>
    <row r="2431" ht="9" customHeight="1"/>
    <row r="2432" ht="9" customHeight="1"/>
    <row r="2433" ht="9" customHeight="1"/>
    <row r="2434" ht="9" customHeight="1"/>
    <row r="2435" ht="9" customHeight="1"/>
    <row r="2436" ht="9" customHeight="1"/>
    <row r="2437" ht="9" customHeight="1"/>
    <row r="2438" ht="9" customHeight="1"/>
    <row r="2439" ht="9" customHeight="1"/>
    <row r="2440" ht="9" customHeight="1"/>
    <row r="2441" ht="9" customHeight="1"/>
    <row r="2442" ht="9" customHeight="1"/>
    <row r="2443" ht="9" customHeight="1"/>
    <row r="2444" ht="9" customHeight="1"/>
    <row r="2445" ht="9" customHeight="1"/>
    <row r="2446" ht="9" customHeight="1"/>
    <row r="2447" ht="9" customHeight="1"/>
    <row r="2448" ht="9" customHeight="1"/>
    <row r="2449" ht="9" customHeight="1"/>
    <row r="2450" ht="9" customHeight="1"/>
    <row r="2451" ht="9" customHeight="1"/>
    <row r="2452" ht="9" customHeight="1"/>
    <row r="2453" ht="9" customHeight="1"/>
    <row r="2454" ht="9" customHeight="1"/>
    <row r="2455" ht="9" customHeight="1"/>
    <row r="2456" ht="9" customHeight="1"/>
    <row r="2457" ht="9" customHeight="1"/>
    <row r="2458" ht="9" customHeight="1"/>
    <row r="2459" ht="9" customHeight="1"/>
    <row r="2460" ht="9" customHeight="1"/>
    <row r="2461" ht="9" customHeight="1"/>
    <row r="2462" ht="9" customHeight="1"/>
    <row r="2463" ht="9" customHeight="1"/>
    <row r="2464" ht="9" customHeight="1"/>
    <row r="2465" ht="9" customHeight="1"/>
    <row r="2466" ht="9" customHeight="1"/>
    <row r="2467" ht="9" customHeight="1"/>
    <row r="2468" ht="9" customHeight="1"/>
    <row r="2469" ht="9" customHeight="1"/>
    <row r="2470" ht="9" customHeight="1"/>
    <row r="2471" ht="9" customHeight="1"/>
    <row r="2472" ht="9" customHeight="1"/>
    <row r="2473" ht="9" customHeight="1"/>
    <row r="2474" ht="9" customHeight="1"/>
    <row r="2475" ht="9" customHeight="1"/>
    <row r="2476" ht="9" customHeight="1"/>
    <row r="2477" ht="9" customHeight="1"/>
    <row r="2478" ht="9" customHeight="1"/>
    <row r="2479" ht="9" customHeight="1"/>
    <row r="2480" ht="9" customHeight="1"/>
    <row r="2481" ht="9" customHeight="1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9"/>
  <sheetViews>
    <sheetView showGridLines="0" zoomScaleNormal="100" workbookViewId="0">
      <selection sqref="A1:N1"/>
    </sheetView>
  </sheetViews>
  <sheetFormatPr defaultRowHeight="12.75"/>
  <cols>
    <col min="1" max="1" width="18.85546875" customWidth="1"/>
    <col min="2" max="2" width="5.42578125" customWidth="1"/>
    <col min="3" max="10" width="5.5703125" customWidth="1"/>
    <col min="11" max="11" width="5.5703125" style="82" customWidth="1"/>
    <col min="12" max="14" width="5.5703125" customWidth="1"/>
    <col min="16" max="16" width="12" style="15" customWidth="1"/>
  </cols>
  <sheetData>
    <row r="1" spans="1:16" ht="12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160" t="s">
        <v>154</v>
      </c>
    </row>
    <row r="2" spans="1:16" s="73" customFormat="1" ht="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5"/>
    </row>
    <row r="3" spans="1:16" s="80" customFormat="1" ht="9.9499999999999993" customHeight="1">
      <c r="A3" s="4"/>
      <c r="B3" s="183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130</v>
      </c>
      <c r="M3" s="180" t="s">
        <v>131</v>
      </c>
      <c r="N3" s="181" t="s">
        <v>132</v>
      </c>
      <c r="P3" s="15"/>
    </row>
    <row r="4" spans="1:16" s="73" customFormat="1" ht="5.099999999999999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5"/>
    </row>
    <row r="5" spans="1:16" s="73" customFormat="1" ht="9" customHeight="1">
      <c r="A5" s="1" t="s">
        <v>2</v>
      </c>
      <c r="B5" s="1"/>
      <c r="C5" s="1"/>
      <c r="D5" s="1"/>
      <c r="E5" s="1"/>
      <c r="F5" s="1"/>
      <c r="G5" s="1"/>
      <c r="H5" s="1"/>
      <c r="I5" s="142"/>
      <c r="J5" s="1"/>
      <c r="K5" s="1"/>
      <c r="L5" s="1"/>
      <c r="M5" s="1"/>
      <c r="N5" s="1"/>
      <c r="P5" s="15"/>
    </row>
    <row r="6" spans="1:16" s="73" customFormat="1" ht="9" customHeight="1">
      <c r="A6" s="2" t="s">
        <v>3</v>
      </c>
      <c r="B6" s="2"/>
      <c r="C6" s="2"/>
      <c r="D6" s="2"/>
      <c r="E6" s="2"/>
      <c r="F6" s="2"/>
      <c r="G6" s="2"/>
      <c r="H6" s="2"/>
      <c r="I6" s="142"/>
      <c r="J6" s="146"/>
      <c r="K6" s="146"/>
      <c r="L6" s="146"/>
      <c r="M6" s="146"/>
      <c r="N6" s="146"/>
      <c r="P6" s="15"/>
    </row>
    <row r="7" spans="1:16" s="73" customFormat="1" ht="9" customHeight="1">
      <c r="A7" s="1" t="s">
        <v>4</v>
      </c>
      <c r="B7" s="69">
        <v>2016</v>
      </c>
      <c r="C7" s="147">
        <v>272.2</v>
      </c>
      <c r="D7" s="147">
        <v>200.1</v>
      </c>
      <c r="E7" s="147">
        <v>92</v>
      </c>
      <c r="F7" s="147">
        <v>174.9</v>
      </c>
      <c r="G7" s="147">
        <v>185.8</v>
      </c>
      <c r="H7" s="147">
        <v>21</v>
      </c>
      <c r="I7" s="142">
        <v>2.7</v>
      </c>
      <c r="J7" s="147">
        <v>9</v>
      </c>
      <c r="K7" s="147">
        <v>29</v>
      </c>
      <c r="L7" s="147">
        <v>84.1</v>
      </c>
      <c r="M7" s="147">
        <v>140.5</v>
      </c>
      <c r="N7" s="147">
        <v>60.8</v>
      </c>
      <c r="P7" s="15"/>
    </row>
    <row r="8" spans="1:16" s="73" customFormat="1" ht="9" customHeight="1">
      <c r="A8" s="2"/>
      <c r="B8" s="70">
        <v>2017</v>
      </c>
      <c r="C8" s="148">
        <v>76</v>
      </c>
      <c r="D8" s="148">
        <v>162.30000000000001</v>
      </c>
      <c r="E8" s="148">
        <v>79.7</v>
      </c>
      <c r="F8" s="148">
        <v>14.9</v>
      </c>
      <c r="G8" s="148">
        <v>85.3</v>
      </c>
      <c r="H8" s="148">
        <v>15.4</v>
      </c>
      <c r="I8" s="142">
        <v>7.7</v>
      </c>
      <c r="J8" s="148"/>
      <c r="K8" s="148"/>
      <c r="L8" s="148"/>
      <c r="M8" s="148"/>
      <c r="N8" s="148"/>
      <c r="P8" s="15"/>
    </row>
    <row r="9" spans="1:16" s="73" customFormat="1" ht="9" customHeight="1">
      <c r="A9" s="1" t="s">
        <v>5</v>
      </c>
      <c r="B9" s="69">
        <f>$B$7</f>
        <v>2016</v>
      </c>
      <c r="C9" s="147">
        <v>155.80000000000001</v>
      </c>
      <c r="D9" s="147">
        <v>100.6</v>
      </c>
      <c r="E9" s="147">
        <v>33.1</v>
      </c>
      <c r="F9" s="147">
        <v>93</v>
      </c>
      <c r="G9" s="147">
        <v>81.8</v>
      </c>
      <c r="H9" s="147">
        <v>-14.7</v>
      </c>
      <c r="I9" s="142">
        <v>-11.5</v>
      </c>
      <c r="J9" s="147">
        <v>-6.4</v>
      </c>
      <c r="K9" s="147">
        <v>-17.3</v>
      </c>
      <c r="L9" s="147">
        <v>-18.2</v>
      </c>
      <c r="M9" s="147">
        <v>24.8</v>
      </c>
      <c r="N9" s="147">
        <v>-79.599999999999994</v>
      </c>
      <c r="P9" s="15"/>
    </row>
    <row r="10" spans="1:16" s="73" customFormat="1" ht="9" customHeight="1">
      <c r="A10" s="2"/>
      <c r="B10" s="70">
        <f>$B$8</f>
        <v>2017</v>
      </c>
      <c r="C10" s="148">
        <v>-40.299999999999997</v>
      </c>
      <c r="D10" s="148">
        <v>60.8</v>
      </c>
      <c r="E10" s="148">
        <v>20.9</v>
      </c>
      <c r="F10" s="148">
        <v>-66.900000000000006</v>
      </c>
      <c r="G10" s="148">
        <v>11.3</v>
      </c>
      <c r="H10" s="148">
        <v>-20.3</v>
      </c>
      <c r="I10" s="142">
        <v>-6.4</v>
      </c>
      <c r="J10" s="148"/>
      <c r="K10" s="148"/>
      <c r="L10" s="148"/>
      <c r="M10" s="148"/>
      <c r="N10" s="148"/>
      <c r="P10" s="15"/>
    </row>
    <row r="11" spans="1:16" s="73" customFormat="1" ht="9" customHeight="1">
      <c r="A11" s="1" t="s">
        <v>6</v>
      </c>
      <c r="B11" s="69"/>
      <c r="C11" s="147"/>
      <c r="D11" s="147"/>
      <c r="E11" s="147"/>
      <c r="F11" s="147"/>
      <c r="G11" s="147"/>
      <c r="H11" s="147"/>
      <c r="I11" s="142"/>
      <c r="J11" s="147"/>
      <c r="K11" s="147"/>
      <c r="L11" s="147"/>
      <c r="M11" s="147"/>
      <c r="N11" s="147"/>
      <c r="P11" s="15"/>
    </row>
    <row r="12" spans="1:16" s="73" customFormat="1" ht="9" customHeight="1">
      <c r="A12" s="2" t="s">
        <v>7</v>
      </c>
      <c r="B12" s="70">
        <f>$B$7</f>
        <v>2016</v>
      </c>
      <c r="C12" s="148">
        <v>9.3000000000000007</v>
      </c>
      <c r="D12" s="148">
        <v>8.8000000000000007</v>
      </c>
      <c r="E12" s="148">
        <v>9.6</v>
      </c>
      <c r="F12" s="148">
        <v>11.7</v>
      </c>
      <c r="G12" s="148">
        <v>14.7</v>
      </c>
      <c r="H12" s="148">
        <v>19.2</v>
      </c>
      <c r="I12" s="142">
        <v>23.3</v>
      </c>
      <c r="J12" s="148">
        <v>23.2</v>
      </c>
      <c r="K12" s="148">
        <v>20.2</v>
      </c>
      <c r="L12" s="148">
        <v>16.5</v>
      </c>
      <c r="M12" s="148">
        <v>10.7</v>
      </c>
      <c r="N12" s="148">
        <v>9.3000000000000007</v>
      </c>
      <c r="P12" s="15"/>
    </row>
    <row r="13" spans="1:16" s="73" customFormat="1" ht="9" customHeight="1">
      <c r="A13" s="1"/>
      <c r="B13" s="69">
        <f>$B$8</f>
        <v>2017</v>
      </c>
      <c r="C13" s="147">
        <v>6.8</v>
      </c>
      <c r="D13" s="147">
        <v>9.8000000000000007</v>
      </c>
      <c r="E13" s="147">
        <v>11.2</v>
      </c>
      <c r="F13" s="147">
        <v>14.9</v>
      </c>
      <c r="G13" s="147">
        <v>17.100000000000001</v>
      </c>
      <c r="H13" s="147">
        <v>21</v>
      </c>
      <c r="I13" s="142">
        <v>21.5</v>
      </c>
      <c r="J13" s="147"/>
      <c r="K13" s="147"/>
      <c r="L13" s="147"/>
      <c r="M13" s="147"/>
      <c r="N13" s="147"/>
      <c r="P13" s="15"/>
    </row>
    <row r="14" spans="1:16" s="73" customFormat="1" ht="9" customHeight="1">
      <c r="A14" s="2" t="s">
        <v>5</v>
      </c>
      <c r="B14" s="70">
        <f>$B$7</f>
        <v>2016</v>
      </c>
      <c r="C14" s="148">
        <v>1.5</v>
      </c>
      <c r="D14" s="148">
        <v>-0.5</v>
      </c>
      <c r="E14" s="148">
        <v>-1.5</v>
      </c>
      <c r="F14" s="148">
        <v>-0.7</v>
      </c>
      <c r="G14" s="148">
        <v>-0.3</v>
      </c>
      <c r="H14" s="148">
        <v>0.5</v>
      </c>
      <c r="I14" s="142">
        <v>2.1</v>
      </c>
      <c r="J14" s="148">
        <v>2</v>
      </c>
      <c r="K14" s="148">
        <v>1</v>
      </c>
      <c r="L14" s="148">
        <v>1.2</v>
      </c>
      <c r="M14" s="148">
        <v>-0.6</v>
      </c>
      <c r="N14" s="148">
        <v>0.2</v>
      </c>
      <c r="P14" s="15"/>
    </row>
    <row r="15" spans="1:16" s="73" customFormat="1" ht="9" customHeight="1">
      <c r="A15" s="1"/>
      <c r="B15" s="69">
        <f>$B$8</f>
        <v>2017</v>
      </c>
      <c r="C15" s="147">
        <v>-1</v>
      </c>
      <c r="D15" s="147">
        <v>0.6</v>
      </c>
      <c r="E15" s="147">
        <v>0</v>
      </c>
      <c r="F15" s="147">
        <v>2.5</v>
      </c>
      <c r="G15" s="147">
        <v>2.1</v>
      </c>
      <c r="H15" s="147">
        <v>2.2999999999999998</v>
      </c>
      <c r="I15" s="142">
        <v>0.3</v>
      </c>
      <c r="J15" s="147"/>
      <c r="K15" s="147"/>
      <c r="L15" s="147"/>
      <c r="M15" s="147"/>
      <c r="N15" s="147"/>
      <c r="P15" s="15"/>
    </row>
    <row r="16" spans="1:16" s="73" customFormat="1" ht="9" customHeight="1">
      <c r="A16" s="2" t="s">
        <v>8</v>
      </c>
      <c r="B16" s="70"/>
      <c r="C16" s="148"/>
      <c r="D16" s="148"/>
      <c r="E16" s="148"/>
      <c r="F16" s="148"/>
      <c r="G16" s="148"/>
      <c r="H16" s="148"/>
      <c r="I16" s="142"/>
      <c r="J16" s="148"/>
      <c r="K16" s="148"/>
      <c r="L16" s="148"/>
      <c r="M16" s="148"/>
      <c r="N16" s="148"/>
      <c r="P16" s="15"/>
    </row>
    <row r="17" spans="1:16" s="73" customFormat="1" ht="9" customHeight="1">
      <c r="A17" s="1" t="s">
        <v>3</v>
      </c>
      <c r="B17" s="69"/>
      <c r="C17" s="147"/>
      <c r="D17" s="147"/>
      <c r="E17" s="147"/>
      <c r="F17" s="147"/>
      <c r="G17" s="147"/>
      <c r="H17" s="147"/>
      <c r="I17" s="142"/>
      <c r="J17" s="147"/>
      <c r="K17" s="147"/>
      <c r="L17" s="147"/>
      <c r="M17" s="147"/>
      <c r="N17" s="147"/>
      <c r="P17" s="15"/>
    </row>
    <row r="18" spans="1:16" s="73" customFormat="1" ht="9" customHeight="1">
      <c r="A18" s="2" t="s">
        <v>4</v>
      </c>
      <c r="B18" s="70">
        <f>$B$7</f>
        <v>2016</v>
      </c>
      <c r="C18" s="148">
        <v>91.5</v>
      </c>
      <c r="D18" s="148">
        <v>57.4</v>
      </c>
      <c r="E18" s="148">
        <v>25.7</v>
      </c>
      <c r="F18" s="148">
        <v>75.5</v>
      </c>
      <c r="G18" s="148">
        <v>122.6</v>
      </c>
      <c r="H18" s="148">
        <v>0.4</v>
      </c>
      <c r="I18" s="142">
        <v>1.2</v>
      </c>
      <c r="J18" s="148">
        <v>0.3</v>
      </c>
      <c r="K18" s="148">
        <v>10.5</v>
      </c>
      <c r="L18" s="148">
        <v>65.599999999999994</v>
      </c>
      <c r="M18" s="148">
        <v>99.7</v>
      </c>
      <c r="N18" s="148">
        <v>65.900000000000006</v>
      </c>
      <c r="P18" s="15"/>
    </row>
    <row r="19" spans="1:16" s="73" customFormat="1" ht="9" customHeight="1">
      <c r="A19" s="1"/>
      <c r="B19" s="69">
        <f>$B$8</f>
        <v>2017</v>
      </c>
      <c r="C19" s="147">
        <v>49.4</v>
      </c>
      <c r="D19" s="147">
        <v>57.9</v>
      </c>
      <c r="E19" s="147">
        <v>77.2</v>
      </c>
      <c r="F19" s="147">
        <v>7.4</v>
      </c>
      <c r="G19" s="147">
        <v>32.9</v>
      </c>
      <c r="H19" s="147">
        <v>3.5</v>
      </c>
      <c r="I19" s="142">
        <v>0</v>
      </c>
      <c r="J19" s="147"/>
      <c r="K19" s="147"/>
      <c r="L19" s="147"/>
      <c r="M19" s="147"/>
      <c r="N19" s="147"/>
      <c r="P19" s="15"/>
    </row>
    <row r="20" spans="1:16" s="73" customFormat="1" ht="9" customHeight="1">
      <c r="A20" s="2" t="s">
        <v>5</v>
      </c>
      <c r="B20" s="70">
        <f>$B$7</f>
        <v>2016</v>
      </c>
      <c r="C20" s="148">
        <v>17.5</v>
      </c>
      <c r="D20" s="148">
        <v>-4.9000000000000004</v>
      </c>
      <c r="E20" s="148">
        <v>-15.3</v>
      </c>
      <c r="F20" s="148">
        <v>22.1</v>
      </c>
      <c r="G20" s="148">
        <v>80.7</v>
      </c>
      <c r="H20" s="148">
        <v>-15.6</v>
      </c>
      <c r="I20" s="142">
        <v>-3.4</v>
      </c>
      <c r="J20" s="148">
        <v>-3.6</v>
      </c>
      <c r="K20" s="148">
        <v>-12.1</v>
      </c>
      <c r="L20" s="148">
        <v>-0.1</v>
      </c>
      <c r="M20" s="148">
        <v>21.1</v>
      </c>
      <c r="N20" s="148">
        <v>-32.799999999999997</v>
      </c>
      <c r="P20" s="15"/>
    </row>
    <row r="21" spans="1:16" s="73" customFormat="1" ht="9" customHeight="1">
      <c r="A21" s="1"/>
      <c r="B21" s="69">
        <f>$B$8</f>
        <v>2017</v>
      </c>
      <c r="C21" s="147">
        <v>-24.5</v>
      </c>
      <c r="D21" s="147">
        <v>-4.4000000000000004</v>
      </c>
      <c r="E21" s="147">
        <v>36.200000000000003</v>
      </c>
      <c r="F21" s="147">
        <v>-46</v>
      </c>
      <c r="G21" s="147">
        <v>-9</v>
      </c>
      <c r="H21" s="147">
        <v>-12.5</v>
      </c>
      <c r="I21" s="142">
        <v>-4.5</v>
      </c>
      <c r="J21" s="147"/>
      <c r="K21" s="147"/>
      <c r="L21" s="147"/>
      <c r="M21" s="147"/>
      <c r="N21" s="147"/>
      <c r="P21" s="15"/>
    </row>
    <row r="22" spans="1:16" s="73" customFormat="1" ht="9" customHeight="1">
      <c r="A22" s="2" t="s">
        <v>6</v>
      </c>
      <c r="B22" s="70"/>
      <c r="C22" s="148"/>
      <c r="D22" s="148"/>
      <c r="E22" s="148"/>
      <c r="F22" s="148"/>
      <c r="G22" s="148"/>
      <c r="H22" s="148"/>
      <c r="I22" s="142"/>
      <c r="J22" s="148"/>
      <c r="K22" s="148"/>
      <c r="L22" s="148"/>
      <c r="M22" s="148"/>
      <c r="N22" s="148"/>
      <c r="P22" s="15"/>
    </row>
    <row r="23" spans="1:16" s="73" customFormat="1" ht="9" customHeight="1">
      <c r="A23" s="1" t="s">
        <v>7</v>
      </c>
      <c r="B23" s="69">
        <f>$B$7</f>
        <v>2016</v>
      </c>
      <c r="C23" s="147">
        <v>11.8</v>
      </c>
      <c r="D23" s="147">
        <v>11.1</v>
      </c>
      <c r="E23" s="147">
        <v>11.1</v>
      </c>
      <c r="F23" s="147">
        <v>14.3</v>
      </c>
      <c r="G23" s="147">
        <v>16.899999999999999</v>
      </c>
      <c r="H23" s="147">
        <v>22.5</v>
      </c>
      <c r="I23" s="142">
        <v>26</v>
      </c>
      <c r="J23" s="147">
        <v>25.9</v>
      </c>
      <c r="K23" s="147">
        <v>23.3</v>
      </c>
      <c r="L23" s="147">
        <v>19.100000000000001</v>
      </c>
      <c r="M23" s="147">
        <v>13.3</v>
      </c>
      <c r="N23" s="147">
        <v>11.7</v>
      </c>
      <c r="P23" s="15"/>
    </row>
    <row r="24" spans="1:16" s="73" customFormat="1" ht="9" customHeight="1">
      <c r="A24" s="2"/>
      <c r="B24" s="70">
        <f>$B$8</f>
        <v>2017</v>
      </c>
      <c r="C24" s="148">
        <v>8.6999999999999993</v>
      </c>
      <c r="D24" s="148">
        <v>11.6</v>
      </c>
      <c r="E24" s="148">
        <v>12.8</v>
      </c>
      <c r="F24" s="148">
        <v>16.8</v>
      </c>
      <c r="G24" s="148">
        <v>19.600000000000001</v>
      </c>
      <c r="H24" s="148">
        <v>24.1</v>
      </c>
      <c r="I24" s="142">
        <v>24.3</v>
      </c>
      <c r="J24" s="148"/>
      <c r="K24" s="148"/>
      <c r="L24" s="148"/>
      <c r="M24" s="148"/>
      <c r="N24" s="148"/>
      <c r="P24" s="15"/>
    </row>
    <row r="25" spans="1:16" s="73" customFormat="1" ht="9" customHeight="1">
      <c r="A25" s="1" t="s">
        <v>5</v>
      </c>
      <c r="B25" s="69">
        <f>$B$7</f>
        <v>2016</v>
      </c>
      <c r="C25" s="147">
        <v>1.6</v>
      </c>
      <c r="D25" s="147">
        <v>-0.1</v>
      </c>
      <c r="E25" s="147">
        <v>-1.8</v>
      </c>
      <c r="F25" s="147">
        <v>0</v>
      </c>
      <c r="G25" s="147">
        <v>0.1</v>
      </c>
      <c r="H25" s="147">
        <v>2.1</v>
      </c>
      <c r="I25" s="142">
        <v>3</v>
      </c>
      <c r="J25" s="147">
        <v>2.8</v>
      </c>
      <c r="K25" s="147">
        <v>1.9</v>
      </c>
      <c r="L25" s="147">
        <v>1.5</v>
      </c>
      <c r="M25" s="147">
        <v>-0.4</v>
      </c>
      <c r="N25" s="147">
        <v>0.3</v>
      </c>
      <c r="P25" s="15"/>
    </row>
    <row r="26" spans="1:16" s="73" customFormat="1" ht="9" customHeight="1">
      <c r="A26" s="2"/>
      <c r="B26" s="70">
        <f>$B$8</f>
        <v>2017</v>
      </c>
      <c r="C26" s="148">
        <v>-1.4</v>
      </c>
      <c r="D26" s="148">
        <v>0.3</v>
      </c>
      <c r="E26" s="148">
        <v>-0.1</v>
      </c>
      <c r="F26" s="148">
        <v>2.5</v>
      </c>
      <c r="G26" s="148">
        <v>2.8</v>
      </c>
      <c r="H26" s="148">
        <v>3.7</v>
      </c>
      <c r="I26" s="142">
        <v>1.3</v>
      </c>
      <c r="J26" s="148"/>
      <c r="K26" s="148"/>
      <c r="L26" s="148"/>
      <c r="M26" s="148"/>
      <c r="N26" s="148"/>
      <c r="P26" s="15"/>
    </row>
    <row r="27" spans="1:16" s="73" customFormat="1" ht="5.0999999999999996" customHeight="1" thickBo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P27" s="15"/>
    </row>
    <row r="28" spans="1:16" s="73" customFormat="1" ht="9" customHeight="1">
      <c r="A28" s="188" t="s">
        <v>139</v>
      </c>
      <c r="B28" s="188"/>
      <c r="C28" s="188"/>
      <c r="D28" s="188"/>
      <c r="E28" s="92"/>
      <c r="F28" s="92"/>
      <c r="G28" s="92"/>
      <c r="H28" s="92"/>
      <c r="I28" s="92"/>
      <c r="J28" s="92"/>
      <c r="K28" s="92"/>
      <c r="L28" s="92"/>
      <c r="M28" s="92"/>
      <c r="N28" s="92"/>
      <c r="P28" s="15"/>
    </row>
    <row r="29" spans="1:16">
      <c r="J29" s="85"/>
      <c r="K29" s="84"/>
      <c r="L29" s="84"/>
      <c r="M29" s="84"/>
      <c r="N29" s="83"/>
    </row>
    <row r="30" spans="1:16">
      <c r="J30" s="81"/>
      <c r="K30" s="86"/>
      <c r="L30" s="86"/>
      <c r="M30" s="86"/>
      <c r="N30" s="83"/>
    </row>
    <row r="31" spans="1:16">
      <c r="J31" s="81"/>
      <c r="K31" s="86"/>
      <c r="L31" s="86"/>
      <c r="M31" s="86"/>
      <c r="N31" s="83"/>
      <c r="P31" s="111"/>
    </row>
    <row r="32" spans="1:16">
      <c r="J32" s="81"/>
      <c r="K32" s="86"/>
      <c r="L32" s="86"/>
      <c r="M32" s="87"/>
      <c r="N32" s="83"/>
    </row>
    <row r="33" spans="10:14">
      <c r="J33" s="81"/>
      <c r="K33" s="86"/>
      <c r="L33" s="86"/>
      <c r="M33" s="86"/>
      <c r="N33" s="83"/>
    </row>
    <row r="34" spans="10:14">
      <c r="J34" s="81"/>
      <c r="K34" s="86"/>
      <c r="L34" s="86"/>
      <c r="M34" s="86"/>
      <c r="N34" s="83"/>
    </row>
    <row r="35" spans="10:14">
      <c r="J35" s="81"/>
      <c r="K35" s="86"/>
      <c r="L35" s="86"/>
      <c r="M35" s="86"/>
      <c r="N35" s="83"/>
    </row>
    <row r="69" spans="16:16">
      <c r="P69" s="30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N1"/>
    <mergeCell ref="A28:D28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6"/>
  <sheetViews>
    <sheetView showGridLines="0" zoomScaleNormal="100" workbookViewId="0">
      <selection sqref="A1:I1"/>
    </sheetView>
  </sheetViews>
  <sheetFormatPr defaultRowHeight="12.75"/>
  <cols>
    <col min="1" max="1" width="28.28515625" style="72" customWidth="1"/>
    <col min="2" max="7" width="6.140625" style="72" customWidth="1"/>
    <col min="8" max="8" width="16.7109375" style="72" customWidth="1"/>
    <col min="9" max="9" width="14.7109375" style="72" customWidth="1"/>
    <col min="10" max="10" width="9.140625" style="72"/>
    <col min="11" max="11" width="12" style="15" customWidth="1"/>
    <col min="12" max="16384" width="9.140625" style="72"/>
  </cols>
  <sheetData>
    <row r="1" spans="1:11" ht="12" customHeight="1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K1" s="160" t="s">
        <v>154</v>
      </c>
    </row>
    <row r="2" spans="1:11" ht="9" customHeight="1">
      <c r="A2" s="91" t="s">
        <v>1</v>
      </c>
      <c r="B2" s="93"/>
      <c r="C2" s="93"/>
      <c r="D2" s="93"/>
      <c r="E2" s="93"/>
      <c r="F2" s="93"/>
      <c r="G2" s="93"/>
      <c r="H2" s="93"/>
      <c r="I2" s="93"/>
    </row>
    <row r="3" spans="1:11" ht="9.9499999999999993" customHeight="1">
      <c r="A3" s="94"/>
      <c r="B3" s="190" t="s">
        <v>10</v>
      </c>
      <c r="C3" s="190"/>
      <c r="D3" s="190"/>
      <c r="E3" s="190"/>
      <c r="F3" s="190"/>
      <c r="G3" s="190"/>
      <c r="H3" s="192" t="s">
        <v>11</v>
      </c>
      <c r="I3" s="193"/>
    </row>
    <row r="4" spans="1:11" ht="9.9499999999999993" customHeight="1">
      <c r="A4" s="183" t="s">
        <v>12</v>
      </c>
      <c r="B4" s="191"/>
      <c r="C4" s="191"/>
      <c r="D4" s="191"/>
      <c r="E4" s="191"/>
      <c r="F4" s="191"/>
      <c r="G4" s="191"/>
      <c r="H4" s="180" t="s">
        <v>155</v>
      </c>
      <c r="I4" s="112" t="s">
        <v>155</v>
      </c>
    </row>
    <row r="5" spans="1:11" ht="9.9499999999999993" customHeight="1">
      <c r="A5" s="94"/>
      <c r="B5" s="180">
        <v>2012</v>
      </c>
      <c r="C5" s="180">
        <v>2013</v>
      </c>
      <c r="D5" s="180">
        <v>2014</v>
      </c>
      <c r="E5" s="180">
        <v>2015</v>
      </c>
      <c r="F5" s="180">
        <v>2016</v>
      </c>
      <c r="G5" s="180" t="s">
        <v>155</v>
      </c>
      <c r="H5" s="180" t="s">
        <v>156</v>
      </c>
      <c r="I5" s="181" t="s">
        <v>157</v>
      </c>
    </row>
    <row r="6" spans="1:11" ht="5.0999999999999996" customHeight="1">
      <c r="A6" s="93"/>
      <c r="B6" s="95"/>
      <c r="C6" s="95"/>
      <c r="D6" s="95"/>
      <c r="E6" s="95"/>
      <c r="F6" s="95"/>
      <c r="G6" s="95"/>
      <c r="H6" s="95"/>
      <c r="I6" s="95"/>
    </row>
    <row r="7" spans="1:11" s="135" customFormat="1" ht="9" customHeight="1">
      <c r="A7" s="132" t="s">
        <v>13</v>
      </c>
      <c r="B7" s="133"/>
      <c r="C7" s="133"/>
      <c r="D7" s="133"/>
      <c r="E7" s="133"/>
      <c r="F7" s="133"/>
      <c r="G7" s="133"/>
      <c r="H7" s="134"/>
      <c r="I7" s="134"/>
      <c r="K7" s="15"/>
    </row>
    <row r="8" spans="1:11" s="92" customFormat="1" ht="9" customHeight="1">
      <c r="A8" s="163" t="s">
        <v>167</v>
      </c>
      <c r="B8" s="152">
        <v>92.576999999999998</v>
      </c>
      <c r="C8" s="152">
        <v>101.899</v>
      </c>
      <c r="D8" s="152">
        <v>97.625</v>
      </c>
      <c r="E8" s="152">
        <v>88.498999999999995</v>
      </c>
      <c r="F8" s="152">
        <v>80.397000000000006</v>
      </c>
      <c r="G8" s="152">
        <v>76.37715</v>
      </c>
      <c r="H8" s="136">
        <v>82.839096566788939</v>
      </c>
      <c r="I8" s="136">
        <v>95</v>
      </c>
      <c r="K8" s="15"/>
    </row>
    <row r="9" spans="1:11" ht="5.0999999999999996" customHeight="1" thickBot="1">
      <c r="A9" s="138"/>
      <c r="B9" s="138"/>
      <c r="C9" s="138"/>
      <c r="D9" s="138"/>
      <c r="E9" s="138"/>
      <c r="F9" s="138"/>
      <c r="G9" s="138"/>
      <c r="H9" s="138"/>
      <c r="I9" s="138"/>
    </row>
    <row r="10" spans="1:11" ht="9" customHeight="1" thickTop="1">
      <c r="A10" s="141" t="s">
        <v>146</v>
      </c>
      <c r="B10" s="170"/>
      <c r="C10" s="139"/>
      <c r="D10" s="92"/>
      <c r="E10" s="92"/>
      <c r="F10" s="92"/>
      <c r="G10" s="92"/>
      <c r="H10" s="92"/>
      <c r="I10" s="92"/>
    </row>
    <row r="11" spans="1:11" ht="9" customHeight="1">
      <c r="A11" s="141"/>
      <c r="B11" s="170"/>
      <c r="C11" s="139"/>
      <c r="D11" s="92"/>
      <c r="E11" s="92"/>
      <c r="F11" s="92"/>
      <c r="G11" s="92"/>
      <c r="H11" s="92"/>
      <c r="I11" s="92"/>
    </row>
    <row r="18" spans="11:11">
      <c r="K18" s="111"/>
    </row>
    <row r="56" spans="11:11">
      <c r="K56" s="30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3">
    <mergeCell ref="A1:I1"/>
    <mergeCell ref="B3:G4"/>
    <mergeCell ref="H3:I3"/>
  </mergeCells>
  <phoneticPr fontId="6" type="noConversion"/>
  <pageMargins left="0.59055118110236227" right="0.59055118110236227" top="0.98425196850393704" bottom="0.78740157480314965" header="0" footer="0"/>
  <pageSetup paperSize="9" scale="95" orientation="portrait" horizontalDpi="1200" verticalDpi="12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9"/>
  <sheetViews>
    <sheetView showGridLines="0" zoomScaleNormal="100" workbookViewId="0">
      <selection sqref="A1:I1"/>
    </sheetView>
  </sheetViews>
  <sheetFormatPr defaultRowHeight="12.75"/>
  <cols>
    <col min="1" max="1" width="21.28515625" style="73" customWidth="1"/>
    <col min="2" max="7" width="6.42578125" style="73" customWidth="1"/>
    <col min="8" max="8" width="17.140625" style="73" customWidth="1"/>
    <col min="9" max="9" width="14.140625" style="73" customWidth="1"/>
    <col min="10" max="10" width="9.140625" style="73"/>
    <col min="11" max="11" width="12" style="15" customWidth="1"/>
    <col min="12" max="16384" width="9.140625" style="73"/>
  </cols>
  <sheetData>
    <row r="1" spans="1:11" ht="12" customHeight="1">
      <c r="A1" s="196" t="s">
        <v>114</v>
      </c>
      <c r="B1" s="196"/>
      <c r="C1" s="196"/>
      <c r="D1" s="196"/>
      <c r="E1" s="196"/>
      <c r="F1" s="196"/>
      <c r="G1" s="196"/>
      <c r="H1" s="196"/>
      <c r="I1" s="196"/>
      <c r="K1" s="160" t="s">
        <v>154</v>
      </c>
    </row>
    <row r="2" spans="1:11" ht="9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>
      <c r="A3" s="4"/>
      <c r="B3" s="190" t="s">
        <v>15</v>
      </c>
      <c r="C3" s="194"/>
      <c r="D3" s="194"/>
      <c r="E3" s="194"/>
      <c r="F3" s="194"/>
      <c r="G3" s="194"/>
      <c r="H3" s="197" t="s">
        <v>11</v>
      </c>
      <c r="I3" s="198"/>
    </row>
    <row r="4" spans="1:11" ht="9.9499999999999993" customHeight="1">
      <c r="A4" s="183" t="s">
        <v>12</v>
      </c>
      <c r="B4" s="195"/>
      <c r="C4" s="195"/>
      <c r="D4" s="195"/>
      <c r="E4" s="195"/>
      <c r="F4" s="195"/>
      <c r="G4" s="195"/>
      <c r="H4" s="180" t="s">
        <v>155</v>
      </c>
      <c r="I4" s="112" t="s">
        <v>155</v>
      </c>
    </row>
    <row r="5" spans="1:11" ht="9.9499999999999993" customHeight="1">
      <c r="A5" s="4"/>
      <c r="B5" s="180">
        <v>2012</v>
      </c>
      <c r="C5" s="180">
        <v>2013</v>
      </c>
      <c r="D5" s="180">
        <v>2014</v>
      </c>
      <c r="E5" s="180">
        <v>2015</v>
      </c>
      <c r="F5" s="180">
        <v>2016</v>
      </c>
      <c r="G5" s="180" t="s">
        <v>155</v>
      </c>
      <c r="H5" s="180" t="s">
        <v>156</v>
      </c>
      <c r="I5" s="181" t="s">
        <v>157</v>
      </c>
    </row>
    <row r="6" spans="1:11" s="6" customFormat="1" ht="5.0999999999999996" customHeight="1">
      <c r="A6" s="5"/>
      <c r="B6" s="2"/>
      <c r="C6" s="2"/>
      <c r="D6" s="2"/>
      <c r="E6" s="2"/>
      <c r="F6" s="2"/>
      <c r="G6" s="2"/>
      <c r="H6" s="3"/>
      <c r="I6" s="3"/>
      <c r="K6" s="15"/>
    </row>
    <row r="7" spans="1:11" s="74" customFormat="1" ht="9" customHeight="1">
      <c r="A7" s="161" t="s">
        <v>13</v>
      </c>
      <c r="B7" s="153"/>
      <c r="C7" s="153"/>
      <c r="D7" s="153"/>
      <c r="E7" s="153"/>
      <c r="F7" s="153"/>
      <c r="G7" s="153"/>
      <c r="H7" s="154"/>
      <c r="I7" s="154"/>
      <c r="K7" s="15"/>
    </row>
    <row r="8" spans="1:11" s="74" customFormat="1" ht="9" customHeight="1">
      <c r="A8" s="151" t="s">
        <v>164</v>
      </c>
      <c r="B8" s="131">
        <v>1939</v>
      </c>
      <c r="C8" s="131">
        <v>2046</v>
      </c>
      <c r="D8" s="131">
        <v>2243</v>
      </c>
      <c r="E8" s="131">
        <v>1987</v>
      </c>
      <c r="F8" s="131">
        <v>2162</v>
      </c>
      <c r="G8" s="131">
        <v>2050</v>
      </c>
      <c r="H8" s="119">
        <v>98.7761395393659</v>
      </c>
      <c r="I8" s="119">
        <v>95</v>
      </c>
      <c r="K8" s="15"/>
    </row>
    <row r="9" spans="1:11" s="74" customFormat="1" ht="9" customHeight="1">
      <c r="A9" s="164" t="s">
        <v>165</v>
      </c>
      <c r="B9" s="153">
        <v>5999</v>
      </c>
      <c r="C9" s="153">
        <v>5970</v>
      </c>
      <c r="D9" s="153">
        <v>5819</v>
      </c>
      <c r="E9" s="153">
        <v>6346</v>
      </c>
      <c r="F9" s="153">
        <v>5808</v>
      </c>
      <c r="G9" s="153">
        <v>5800</v>
      </c>
      <c r="H9" s="154">
        <v>96.853917573976361</v>
      </c>
      <c r="I9" s="154">
        <v>100</v>
      </c>
      <c r="K9" s="15"/>
    </row>
    <row r="10" spans="1:11" s="74" customFormat="1" ht="9" customHeight="1">
      <c r="A10" s="171" t="s">
        <v>160</v>
      </c>
      <c r="B10" s="131"/>
      <c r="C10" s="131"/>
      <c r="D10" s="131"/>
      <c r="E10" s="131"/>
      <c r="F10" s="131"/>
      <c r="G10" s="131"/>
      <c r="H10" s="119"/>
      <c r="I10" s="119"/>
      <c r="K10" s="15"/>
    </row>
    <row r="11" spans="1:11" ht="9" customHeight="1">
      <c r="A11" s="164" t="s">
        <v>161</v>
      </c>
      <c r="B11" s="153">
        <v>18789</v>
      </c>
      <c r="C11" s="153">
        <v>19105</v>
      </c>
      <c r="D11" s="153">
        <v>21311</v>
      </c>
      <c r="E11" s="153">
        <v>21396</v>
      </c>
      <c r="F11" s="153">
        <v>20900</v>
      </c>
      <c r="G11" s="153">
        <v>23000</v>
      </c>
      <c r="H11" s="154">
        <v>113.29937636082403</v>
      </c>
      <c r="I11" s="154">
        <v>110</v>
      </c>
    </row>
    <row r="12" spans="1:11" ht="9" customHeight="1">
      <c r="A12" s="171" t="s">
        <v>173</v>
      </c>
      <c r="B12" s="131"/>
      <c r="C12" s="131"/>
      <c r="D12" s="131"/>
      <c r="E12" s="131"/>
      <c r="F12" s="131"/>
      <c r="G12" s="131"/>
      <c r="H12" s="119"/>
      <c r="I12" s="119"/>
    </row>
    <row r="13" spans="1:11" ht="9" customHeight="1">
      <c r="A13" s="164" t="s">
        <v>166</v>
      </c>
      <c r="B13" s="153">
        <v>534</v>
      </c>
      <c r="C13" s="153">
        <v>639</v>
      </c>
      <c r="D13" s="153">
        <v>1056</v>
      </c>
      <c r="E13" s="153">
        <v>1242</v>
      </c>
      <c r="F13" s="153">
        <v>1441</v>
      </c>
      <c r="G13" s="153">
        <v>1440</v>
      </c>
      <c r="H13" s="154">
        <v>146.57980456026058</v>
      </c>
      <c r="I13" s="154">
        <v>100</v>
      </c>
    </row>
    <row r="14" spans="1:11" ht="9" customHeight="1">
      <c r="A14" s="151" t="s">
        <v>174</v>
      </c>
      <c r="B14" s="131">
        <v>93479</v>
      </c>
      <c r="C14" s="131">
        <v>77790</v>
      </c>
      <c r="D14" s="131">
        <v>76142</v>
      </c>
      <c r="E14" s="131">
        <v>94653</v>
      </c>
      <c r="F14" s="131">
        <v>82059</v>
      </c>
      <c r="G14" s="131">
        <v>94000</v>
      </c>
      <c r="H14" s="119">
        <v>110.81690924566693</v>
      </c>
      <c r="I14" s="119">
        <v>115</v>
      </c>
    </row>
    <row r="15" spans="1:11" ht="9" customHeight="1">
      <c r="A15" s="161" t="s">
        <v>163</v>
      </c>
      <c r="B15" s="153"/>
      <c r="C15" s="153"/>
      <c r="D15" s="153"/>
      <c r="E15" s="153"/>
      <c r="F15" s="153"/>
      <c r="G15" s="153"/>
      <c r="H15" s="154"/>
      <c r="I15" s="154"/>
    </row>
    <row r="16" spans="1:11" ht="9" customHeight="1">
      <c r="A16" s="151" t="s">
        <v>178</v>
      </c>
      <c r="B16" s="131">
        <v>17139</v>
      </c>
      <c r="C16" s="131">
        <v>21117</v>
      </c>
      <c r="D16" s="131">
        <v>19844</v>
      </c>
      <c r="E16" s="131">
        <v>23321</v>
      </c>
      <c r="F16" s="131">
        <v>16829</v>
      </c>
      <c r="G16" s="131">
        <v>20200</v>
      </c>
      <c r="H16" s="119">
        <v>102.79898218829517</v>
      </c>
      <c r="I16" s="119">
        <v>120</v>
      </c>
    </row>
    <row r="17" spans="1:9" ht="9" customHeight="1">
      <c r="A17" s="164" t="s">
        <v>179</v>
      </c>
      <c r="B17" s="153">
        <v>10350</v>
      </c>
      <c r="C17" s="153">
        <v>16858</v>
      </c>
      <c r="D17" s="153">
        <v>17497</v>
      </c>
      <c r="E17" s="153">
        <v>11648</v>
      </c>
      <c r="F17" s="153">
        <v>11373</v>
      </c>
      <c r="G17" s="153">
        <v>13600</v>
      </c>
      <c r="H17" s="154">
        <v>100.40457136107254</v>
      </c>
      <c r="I17" s="154">
        <v>120</v>
      </c>
    </row>
    <row r="18" spans="1:9" ht="9" customHeight="1">
      <c r="A18" s="151" t="s">
        <v>168</v>
      </c>
      <c r="B18" s="131">
        <v>7977</v>
      </c>
      <c r="C18" s="131">
        <v>6405</v>
      </c>
      <c r="D18" s="131">
        <v>11382</v>
      </c>
      <c r="E18" s="131">
        <v>12518</v>
      </c>
      <c r="F18" s="131">
        <v>8361</v>
      </c>
      <c r="G18" s="131">
        <v>10000</v>
      </c>
      <c r="H18" s="119">
        <v>107.19722144802006</v>
      </c>
      <c r="I18" s="119">
        <v>120</v>
      </c>
    </row>
    <row r="19" spans="1:9" ht="9" customHeight="1">
      <c r="A19" s="164" t="s">
        <v>180</v>
      </c>
      <c r="B19" s="153">
        <v>264</v>
      </c>
      <c r="C19" s="153">
        <v>156</v>
      </c>
      <c r="D19" s="153">
        <v>313</v>
      </c>
      <c r="E19" s="153">
        <v>335</v>
      </c>
      <c r="F19" s="153">
        <v>277</v>
      </c>
      <c r="G19" s="153">
        <v>595</v>
      </c>
      <c r="H19" s="154">
        <v>221.18959107806694</v>
      </c>
      <c r="I19" s="154">
        <v>215</v>
      </c>
    </row>
    <row r="20" spans="1:9" ht="9" customHeight="1">
      <c r="A20" s="171" t="s">
        <v>182</v>
      </c>
      <c r="B20" s="131"/>
      <c r="C20" s="131"/>
      <c r="D20" s="131"/>
      <c r="E20" s="131"/>
      <c r="F20" s="131"/>
      <c r="G20" s="131"/>
      <c r="H20" s="119"/>
      <c r="I20" s="119"/>
    </row>
    <row r="21" spans="1:9" ht="9" customHeight="1">
      <c r="A21" s="164" t="s">
        <v>175</v>
      </c>
      <c r="B21" s="153">
        <v>7231</v>
      </c>
      <c r="C21" s="153">
        <v>6940</v>
      </c>
      <c r="D21" s="153">
        <v>6885</v>
      </c>
      <c r="E21" s="153">
        <v>9173</v>
      </c>
      <c r="F21" s="153">
        <v>10210</v>
      </c>
      <c r="G21" s="153">
        <v>10700</v>
      </c>
      <c r="H21" s="154">
        <v>132.29802913029499</v>
      </c>
      <c r="I21" s="154">
        <v>105</v>
      </c>
    </row>
    <row r="22" spans="1:9" ht="9" customHeight="1">
      <c r="A22" s="151" t="s">
        <v>181</v>
      </c>
      <c r="B22" s="131">
        <v>35</v>
      </c>
      <c r="C22" s="131">
        <v>35</v>
      </c>
      <c r="D22" s="131">
        <v>34</v>
      </c>
      <c r="E22" s="131">
        <v>39</v>
      </c>
      <c r="F22" s="131">
        <v>33</v>
      </c>
      <c r="G22" s="131">
        <v>36.299999999999997</v>
      </c>
      <c r="H22" s="119">
        <v>103.12499999999997</v>
      </c>
      <c r="I22" s="119">
        <v>110</v>
      </c>
    </row>
    <row r="23" spans="1:9" ht="5.0999999999999996" customHeight="1" thickBot="1">
      <c r="A23" s="7"/>
      <c r="B23" s="8"/>
      <c r="C23" s="8"/>
      <c r="D23" s="8"/>
      <c r="E23" s="8"/>
      <c r="F23" s="8"/>
      <c r="G23" s="11"/>
      <c r="H23" s="12"/>
      <c r="I23" s="9"/>
    </row>
    <row r="24" spans="1:9" ht="9" customHeight="1" thickTop="1">
      <c r="A24" s="141" t="s">
        <v>146</v>
      </c>
      <c r="E24" s="107"/>
      <c r="F24" s="6"/>
      <c r="G24" s="6"/>
      <c r="H24" s="6"/>
      <c r="I24" s="6"/>
    </row>
    <row r="39" spans="11:11">
      <c r="K39" s="30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B3:G4"/>
    <mergeCell ref="A1:I1"/>
    <mergeCell ref="H3:I3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9"/>
  <sheetViews>
    <sheetView showGridLines="0" zoomScaleNormal="100" workbookViewId="0">
      <selection sqref="A1:I1"/>
    </sheetView>
  </sheetViews>
  <sheetFormatPr defaultRowHeight="12.75"/>
  <cols>
    <col min="1" max="1" width="25.7109375" style="73" customWidth="1"/>
    <col min="2" max="7" width="6" style="73" customWidth="1"/>
    <col min="8" max="8" width="15.28515625" style="73" customWidth="1"/>
    <col min="9" max="9" width="14.140625" style="73" customWidth="1"/>
    <col min="10" max="10" width="9.140625" style="73"/>
    <col min="11" max="11" width="12" style="15" customWidth="1"/>
    <col min="12" max="16384" width="9.140625" style="73"/>
  </cols>
  <sheetData>
    <row r="1" spans="1:11" ht="12" customHeight="1">
      <c r="A1" s="196" t="s">
        <v>150</v>
      </c>
      <c r="B1" s="196"/>
      <c r="C1" s="196"/>
      <c r="D1" s="196"/>
      <c r="E1" s="196"/>
      <c r="F1" s="196"/>
      <c r="G1" s="196"/>
      <c r="H1" s="196"/>
      <c r="I1" s="196"/>
      <c r="K1" s="160" t="s">
        <v>154</v>
      </c>
    </row>
    <row r="2" spans="1:11" ht="9" customHeight="1">
      <c r="A2" s="2" t="s">
        <v>1</v>
      </c>
      <c r="B2" s="92"/>
      <c r="C2" s="92"/>
      <c r="D2" s="92"/>
      <c r="E2" s="92"/>
      <c r="F2" s="92"/>
      <c r="G2" s="92"/>
    </row>
    <row r="3" spans="1:11" ht="9.9499999999999993" customHeight="1">
      <c r="A3" s="4"/>
      <c r="B3" s="199" t="s">
        <v>176</v>
      </c>
      <c r="C3" s="200"/>
      <c r="D3" s="200"/>
      <c r="E3" s="200"/>
      <c r="F3" s="200"/>
      <c r="G3" s="201"/>
      <c r="H3" s="191" t="s">
        <v>11</v>
      </c>
      <c r="I3" s="192"/>
    </row>
    <row r="4" spans="1:11" ht="9.9499999999999993" customHeight="1">
      <c r="A4" s="183" t="s">
        <v>12</v>
      </c>
      <c r="B4" s="192"/>
      <c r="C4" s="193"/>
      <c r="D4" s="193"/>
      <c r="E4" s="193"/>
      <c r="F4" s="193"/>
      <c r="G4" s="202"/>
      <c r="H4" s="180" t="s">
        <v>155</v>
      </c>
      <c r="I4" s="112" t="s">
        <v>155</v>
      </c>
    </row>
    <row r="5" spans="1:11" ht="9.9499999999999993" customHeight="1">
      <c r="A5" s="4"/>
      <c r="B5" s="180">
        <v>2012</v>
      </c>
      <c r="C5" s="180">
        <v>2013</v>
      </c>
      <c r="D5" s="181">
        <v>2014</v>
      </c>
      <c r="E5" s="181">
        <v>2015</v>
      </c>
      <c r="F5" s="180">
        <v>2016</v>
      </c>
      <c r="G5" s="180" t="s">
        <v>177</v>
      </c>
      <c r="H5" s="180" t="s">
        <v>156</v>
      </c>
      <c r="I5" s="181" t="s">
        <v>157</v>
      </c>
    </row>
    <row r="6" spans="1:11" s="6" customFormat="1" ht="5.0999999999999996" customHeight="1">
      <c r="A6" s="5"/>
      <c r="B6" s="2"/>
      <c r="C6" s="2"/>
      <c r="D6" s="2"/>
      <c r="E6" s="2"/>
      <c r="F6" s="2"/>
      <c r="G6" s="3"/>
      <c r="K6" s="15"/>
    </row>
    <row r="7" spans="1:11" s="6" customFormat="1" ht="9" customHeight="1">
      <c r="A7" s="140" t="s">
        <v>13</v>
      </c>
      <c r="B7" s="62"/>
      <c r="C7" s="62"/>
      <c r="D7" s="62"/>
      <c r="E7" s="62"/>
      <c r="F7" s="62"/>
      <c r="G7" s="62"/>
      <c r="H7" s="144"/>
      <c r="I7" s="144"/>
      <c r="K7" s="15"/>
    </row>
    <row r="8" spans="1:11" s="6" customFormat="1" ht="9" customHeight="1">
      <c r="A8" s="121" t="s">
        <v>183</v>
      </c>
      <c r="B8" s="184">
        <v>54.66</v>
      </c>
      <c r="C8" s="184">
        <v>78.135000000000005</v>
      </c>
      <c r="D8" s="184">
        <v>94.888000000000005</v>
      </c>
      <c r="E8" s="184">
        <v>74.42</v>
      </c>
      <c r="F8" s="184">
        <v>77.228999999999999</v>
      </c>
      <c r="G8" s="184">
        <v>65.644649999999999</v>
      </c>
      <c r="H8" s="143">
        <v>88.514284963042442</v>
      </c>
      <c r="I8" s="143">
        <v>85</v>
      </c>
      <c r="K8" s="15"/>
    </row>
    <row r="9" spans="1:11" s="6" customFormat="1" ht="9" customHeight="1">
      <c r="A9" s="185" t="s">
        <v>184</v>
      </c>
      <c r="B9" s="62">
        <v>4.2679999999999998</v>
      </c>
      <c r="C9" s="62">
        <v>2.6779999999999999</v>
      </c>
      <c r="D9" s="62">
        <v>3.8359999999999999</v>
      </c>
      <c r="E9" s="62">
        <v>5.9029999999999996</v>
      </c>
      <c r="F9" s="62">
        <v>12.718</v>
      </c>
      <c r="G9" s="62">
        <v>9.5385000000000009</v>
      </c>
      <c r="H9" s="144">
        <v>146.96660375178155</v>
      </c>
      <c r="I9" s="144">
        <v>75</v>
      </c>
      <c r="K9" s="15"/>
    </row>
    <row r="10" spans="1:11" s="6" customFormat="1" ht="9" customHeight="1">
      <c r="A10" s="121" t="s">
        <v>185</v>
      </c>
      <c r="B10" s="184">
        <v>17.018999999999998</v>
      </c>
      <c r="C10" s="184">
        <v>46.908999999999999</v>
      </c>
      <c r="D10" s="184">
        <v>47.161000000000001</v>
      </c>
      <c r="E10" s="184">
        <v>38.481000000000002</v>
      </c>
      <c r="F10" s="184">
        <v>40.167999999999999</v>
      </c>
      <c r="G10" s="184">
        <v>30.125999999999998</v>
      </c>
      <c r="H10" s="143">
        <v>82.212640541425614</v>
      </c>
      <c r="I10" s="143">
        <v>75</v>
      </c>
      <c r="K10" s="15"/>
    </row>
    <row r="11" spans="1:11" ht="9" customHeight="1">
      <c r="A11" s="185" t="s">
        <v>186</v>
      </c>
      <c r="B11" s="62">
        <v>14.782999999999999</v>
      </c>
      <c r="C11" s="62">
        <v>18.21</v>
      </c>
      <c r="D11" s="62">
        <v>17.629000000000001</v>
      </c>
      <c r="E11" s="62">
        <v>15.494</v>
      </c>
      <c r="F11" s="62">
        <v>15.587999999999999</v>
      </c>
      <c r="G11" s="62">
        <v>14.029199999999998</v>
      </c>
      <c r="H11" s="144">
        <v>87.926863407887751</v>
      </c>
      <c r="I11" s="144">
        <v>90</v>
      </c>
      <c r="K11" s="111"/>
    </row>
    <row r="12" spans="1:11" ht="9" customHeight="1">
      <c r="A12" s="121" t="s">
        <v>187</v>
      </c>
      <c r="B12" s="184">
        <v>21.15</v>
      </c>
      <c r="C12" s="184">
        <v>30.486000000000001</v>
      </c>
      <c r="D12" s="184">
        <v>37.914000000000001</v>
      </c>
      <c r="E12" s="184">
        <v>44.402000000000001</v>
      </c>
      <c r="F12" s="184">
        <v>46.615000000000002</v>
      </c>
      <c r="G12" s="184">
        <v>37.292000000000002</v>
      </c>
      <c r="H12" s="143">
        <v>102.70496054787731</v>
      </c>
      <c r="I12" s="143">
        <v>80</v>
      </c>
    </row>
    <row r="13" spans="1:11" ht="9" customHeight="1">
      <c r="A13" s="185" t="s">
        <v>188</v>
      </c>
      <c r="B13" s="62">
        <v>30.506</v>
      </c>
      <c r="C13" s="62">
        <v>60.460999999999999</v>
      </c>
      <c r="D13" s="62">
        <v>67.441999999999993</v>
      </c>
      <c r="E13" s="62">
        <v>48.970999999999997</v>
      </c>
      <c r="F13" s="62">
        <v>65.774000000000001</v>
      </c>
      <c r="G13" s="62">
        <v>52.619199999999999</v>
      </c>
      <c r="H13" s="144">
        <v>96.91257598844841</v>
      </c>
      <c r="I13" s="144">
        <v>80</v>
      </c>
    </row>
    <row r="14" spans="1:11" ht="9" customHeight="1">
      <c r="A14" s="186" t="s">
        <v>160</v>
      </c>
      <c r="B14" s="184"/>
      <c r="C14" s="184"/>
      <c r="D14" s="184"/>
      <c r="E14" s="184"/>
      <c r="F14" s="184"/>
      <c r="G14" s="184"/>
      <c r="H14" s="143"/>
      <c r="I14" s="143"/>
    </row>
    <row r="15" spans="1:11" ht="9" customHeight="1">
      <c r="A15" s="185" t="s">
        <v>189</v>
      </c>
      <c r="B15" s="62">
        <v>27.698</v>
      </c>
      <c r="C15" s="62">
        <v>48.692999999999998</v>
      </c>
      <c r="D15" s="62">
        <v>56.04</v>
      </c>
      <c r="E15" s="62">
        <v>30.846</v>
      </c>
      <c r="F15" s="62">
        <v>28.635000000000002</v>
      </c>
      <c r="G15" s="62">
        <v>28.635000000000002</v>
      </c>
      <c r="H15" s="144">
        <v>77.901762436124727</v>
      </c>
      <c r="I15" s="144">
        <v>100</v>
      </c>
    </row>
    <row r="16" spans="1:11" ht="5.0999999999999996" customHeight="1" thickBot="1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7" ht="9" customHeight="1" thickTop="1">
      <c r="A17" s="141" t="s">
        <v>146</v>
      </c>
      <c r="B17" s="120"/>
      <c r="C17" s="109"/>
      <c r="D17" s="107"/>
      <c r="E17" s="109"/>
      <c r="F17" s="109"/>
      <c r="G17" s="2"/>
    </row>
    <row r="39" spans="11:11">
      <c r="K39" s="30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B3:G4"/>
    <mergeCell ref="A1:I1"/>
    <mergeCell ref="H3:I3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71"/>
  <sheetViews>
    <sheetView showGridLines="0" zoomScaleNormal="100" workbookViewId="0"/>
  </sheetViews>
  <sheetFormatPr defaultRowHeight="9.9499999999999993" customHeight="1"/>
  <cols>
    <col min="1" max="1" width="11.42578125" style="14" customWidth="1"/>
    <col min="2" max="2" width="6.140625" style="14" bestFit="1" customWidth="1"/>
    <col min="3" max="3" width="5.42578125" style="14" customWidth="1"/>
    <col min="4" max="8" width="5.7109375" style="14" customWidth="1"/>
    <col min="9" max="9" width="5.5703125" style="14" customWidth="1"/>
    <col min="10" max="10" width="5.7109375" style="14" customWidth="1"/>
    <col min="11" max="11" width="5.85546875" style="14" customWidth="1"/>
    <col min="12" max="14" width="5.7109375" style="14" customWidth="1"/>
    <col min="15" max="15" width="6.42578125" style="14" customWidth="1"/>
    <col min="16" max="16" width="9.140625" style="14"/>
    <col min="17" max="17" width="12" style="15" customWidth="1"/>
    <col min="18" max="16384" width="9.140625" style="14"/>
  </cols>
  <sheetData>
    <row r="1" spans="1:18" ht="12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60" t="s">
        <v>154</v>
      </c>
    </row>
    <row r="2" spans="1:18" ht="9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8" s="75" customFormat="1" ht="9.9499999999999993" customHeight="1">
      <c r="A3" s="183"/>
      <c r="B3" s="180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133</v>
      </c>
      <c r="M3" s="180" t="s">
        <v>131</v>
      </c>
      <c r="N3" s="180" t="s">
        <v>132</v>
      </c>
      <c r="O3" s="181" t="s">
        <v>19</v>
      </c>
      <c r="Q3" s="15"/>
    </row>
    <row r="4" spans="1:18" ht="5.0999999999999996" customHeight="1">
      <c r="A4" s="1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ht="9" customHeight="1">
      <c r="A5" s="31" t="s">
        <v>19</v>
      </c>
      <c r="B5" s="31"/>
      <c r="C5" s="20"/>
      <c r="D5" s="20"/>
      <c r="E5" s="20"/>
      <c r="F5" s="101"/>
      <c r="G5" s="101"/>
      <c r="H5" s="155"/>
      <c r="I5" s="101"/>
      <c r="J5" s="101"/>
      <c r="K5" s="20"/>
      <c r="L5" s="101"/>
      <c r="M5" s="101"/>
      <c r="N5" s="101"/>
      <c r="O5" s="101"/>
      <c r="P5" s="15"/>
    </row>
    <row r="6" spans="1:18" ht="9" customHeight="1">
      <c r="A6" s="15" t="s">
        <v>20</v>
      </c>
      <c r="B6" s="114">
        <v>2016</v>
      </c>
      <c r="C6" s="18">
        <v>40693</v>
      </c>
      <c r="D6" s="18">
        <v>38949</v>
      </c>
      <c r="E6" s="18">
        <v>42887</v>
      </c>
      <c r="F6" s="18">
        <v>39477</v>
      </c>
      <c r="G6" s="18">
        <v>39924</v>
      </c>
      <c r="H6" s="155">
        <v>38848.312000000005</v>
      </c>
      <c r="I6" s="18">
        <v>36781</v>
      </c>
      <c r="J6" s="18">
        <v>43079</v>
      </c>
      <c r="K6" s="18">
        <v>37515.388999999996</v>
      </c>
      <c r="L6" s="18">
        <v>38829</v>
      </c>
      <c r="M6" s="18">
        <v>40704</v>
      </c>
      <c r="N6" s="18">
        <v>40879</v>
      </c>
      <c r="O6" s="18">
        <v>478565.701</v>
      </c>
      <c r="P6" s="18"/>
      <c r="R6" s="76"/>
    </row>
    <row r="7" spans="1:18" ht="9" customHeight="1">
      <c r="A7" s="16"/>
      <c r="B7" s="115">
        <v>2017</v>
      </c>
      <c r="C7" s="101">
        <v>39667.068999999996</v>
      </c>
      <c r="D7" s="101">
        <v>34559</v>
      </c>
      <c r="E7" s="101">
        <v>38801</v>
      </c>
      <c r="F7" s="101">
        <v>34577</v>
      </c>
      <c r="G7" s="101">
        <v>40443</v>
      </c>
      <c r="H7" s="155">
        <v>36429.466</v>
      </c>
      <c r="I7" s="101"/>
      <c r="J7" s="101"/>
      <c r="K7" s="101"/>
      <c r="L7" s="101"/>
      <c r="M7" s="101"/>
      <c r="N7" s="101"/>
      <c r="O7" s="20"/>
      <c r="P7" s="18"/>
      <c r="R7" s="76"/>
    </row>
    <row r="8" spans="1:18" ht="9" customHeight="1">
      <c r="A8" s="15" t="s">
        <v>21</v>
      </c>
      <c r="B8" s="114"/>
      <c r="C8" s="18"/>
      <c r="D8" s="18"/>
      <c r="E8" s="18"/>
      <c r="F8" s="18"/>
      <c r="G8" s="18"/>
      <c r="H8" s="155"/>
      <c r="I8" s="18"/>
      <c r="J8" s="18"/>
      <c r="K8" s="18"/>
      <c r="L8" s="18"/>
      <c r="M8" s="18"/>
      <c r="N8" s="18"/>
      <c r="O8" s="18"/>
      <c r="P8" s="18"/>
      <c r="R8" s="76"/>
    </row>
    <row r="9" spans="1:18" ht="9" customHeight="1">
      <c r="A9" s="16" t="s">
        <v>151</v>
      </c>
      <c r="B9" s="116">
        <v>2016</v>
      </c>
      <c r="C9" s="101">
        <v>27134</v>
      </c>
      <c r="D9" s="101">
        <v>29194</v>
      </c>
      <c r="E9" s="101">
        <v>30664</v>
      </c>
      <c r="F9" s="101">
        <v>28373</v>
      </c>
      <c r="G9" s="101">
        <v>33448</v>
      </c>
      <c r="H9" s="155">
        <v>31625</v>
      </c>
      <c r="I9" s="101">
        <v>31392</v>
      </c>
      <c r="J9" s="101">
        <v>39546</v>
      </c>
      <c r="K9" s="101">
        <v>31736</v>
      </c>
      <c r="L9" s="101">
        <v>32371</v>
      </c>
      <c r="M9" s="101">
        <v>30763</v>
      </c>
      <c r="N9" s="101">
        <v>30872</v>
      </c>
      <c r="O9" s="101">
        <v>377118</v>
      </c>
      <c r="P9" s="18"/>
      <c r="R9" s="76"/>
    </row>
    <row r="10" spans="1:18" ht="9" customHeight="1">
      <c r="A10" s="15"/>
      <c r="B10" s="114">
        <v>2017</v>
      </c>
      <c r="C10" s="18">
        <v>29611</v>
      </c>
      <c r="D10" s="18">
        <v>24509</v>
      </c>
      <c r="E10" s="18">
        <v>28404</v>
      </c>
      <c r="F10" s="18">
        <v>26453</v>
      </c>
      <c r="G10" s="18">
        <v>35258</v>
      </c>
      <c r="H10" s="155">
        <v>32736</v>
      </c>
      <c r="I10" s="18"/>
      <c r="J10" s="18"/>
      <c r="K10" s="18"/>
      <c r="L10" s="18"/>
      <c r="M10" s="18"/>
      <c r="N10" s="18"/>
      <c r="O10" s="18"/>
      <c r="P10" s="18"/>
      <c r="R10" s="76"/>
    </row>
    <row r="11" spans="1:18" ht="9" customHeight="1">
      <c r="A11" s="16" t="s">
        <v>20</v>
      </c>
      <c r="B11" s="116">
        <v>2016</v>
      </c>
      <c r="C11" s="101">
        <v>6691</v>
      </c>
      <c r="D11" s="101">
        <v>7143</v>
      </c>
      <c r="E11" s="101">
        <v>7480</v>
      </c>
      <c r="F11" s="101">
        <v>6965</v>
      </c>
      <c r="G11" s="101">
        <v>8310</v>
      </c>
      <c r="H11" s="155">
        <v>7700.6679999999997</v>
      </c>
      <c r="I11" s="101">
        <v>7549</v>
      </c>
      <c r="J11" s="101">
        <v>9372</v>
      </c>
      <c r="K11" s="101">
        <v>7518.9309999999996</v>
      </c>
      <c r="L11" s="101">
        <v>7608</v>
      </c>
      <c r="M11" s="101">
        <v>7212</v>
      </c>
      <c r="N11" s="101">
        <v>7111</v>
      </c>
      <c r="O11" s="101">
        <v>90660.599000000002</v>
      </c>
      <c r="P11" s="18"/>
      <c r="R11" s="76"/>
    </row>
    <row r="12" spans="1:18" ht="9" customHeight="1">
      <c r="A12" s="15"/>
      <c r="B12" s="114">
        <v>2017</v>
      </c>
      <c r="C12" s="18">
        <v>7127.1819999999998</v>
      </c>
      <c r="D12" s="18">
        <v>5919</v>
      </c>
      <c r="E12" s="18">
        <v>6840</v>
      </c>
      <c r="F12" s="18">
        <v>6416</v>
      </c>
      <c r="G12" s="18">
        <v>8724</v>
      </c>
      <c r="H12" s="155">
        <v>8181.0249999999996</v>
      </c>
      <c r="I12" s="18"/>
      <c r="J12" s="18"/>
      <c r="K12" s="18"/>
      <c r="L12" s="18"/>
      <c r="M12" s="18"/>
      <c r="N12" s="18"/>
      <c r="O12" s="18"/>
      <c r="P12" s="76"/>
      <c r="R12" s="76"/>
    </row>
    <row r="13" spans="1:18" ht="9" customHeight="1">
      <c r="A13" s="16" t="s">
        <v>22</v>
      </c>
      <c r="B13" s="115"/>
      <c r="C13" s="101"/>
      <c r="D13" s="101"/>
      <c r="E13" s="101"/>
      <c r="F13" s="101"/>
      <c r="G13" s="101"/>
      <c r="H13" s="155"/>
      <c r="I13" s="101"/>
      <c r="J13" s="101"/>
      <c r="K13" s="101"/>
      <c r="L13" s="101"/>
      <c r="M13" s="101"/>
      <c r="N13" s="101"/>
      <c r="O13" s="20"/>
      <c r="P13" s="18"/>
      <c r="R13" s="76"/>
    </row>
    <row r="14" spans="1:18" ht="9" customHeight="1">
      <c r="A14" s="15" t="s">
        <v>151</v>
      </c>
      <c r="B14" s="114">
        <v>2016</v>
      </c>
      <c r="C14" s="18">
        <v>449112</v>
      </c>
      <c r="D14" s="18">
        <v>436760</v>
      </c>
      <c r="E14" s="18">
        <v>498443</v>
      </c>
      <c r="F14" s="18">
        <v>454724</v>
      </c>
      <c r="G14" s="18">
        <v>461295</v>
      </c>
      <c r="H14" s="155">
        <v>460285</v>
      </c>
      <c r="I14" s="18">
        <v>445589</v>
      </c>
      <c r="J14" s="18">
        <v>539998</v>
      </c>
      <c r="K14" s="18">
        <v>459508</v>
      </c>
      <c r="L14" s="18">
        <v>463642</v>
      </c>
      <c r="M14" s="18">
        <v>490821</v>
      </c>
      <c r="N14" s="18">
        <v>545039</v>
      </c>
      <c r="O14" s="18">
        <v>5705216</v>
      </c>
      <c r="P14" s="18"/>
      <c r="R14" s="76"/>
    </row>
    <row r="15" spans="1:18" ht="9" customHeight="1">
      <c r="A15" s="16"/>
      <c r="B15" s="115">
        <v>2017</v>
      </c>
      <c r="C15" s="101">
        <v>442292</v>
      </c>
      <c r="D15" s="101">
        <v>400615</v>
      </c>
      <c r="E15" s="101">
        <v>457326</v>
      </c>
      <c r="F15" s="101">
        <v>407525</v>
      </c>
      <c r="G15" s="101">
        <v>463703</v>
      </c>
      <c r="H15" s="155">
        <v>427813</v>
      </c>
      <c r="I15" s="101"/>
      <c r="J15" s="101"/>
      <c r="K15" s="101"/>
      <c r="L15" s="101"/>
      <c r="M15" s="101"/>
      <c r="N15" s="101"/>
      <c r="O15" s="20"/>
      <c r="P15" s="18"/>
      <c r="R15" s="76"/>
    </row>
    <row r="16" spans="1:18" ht="9" customHeight="1">
      <c r="A16" s="15" t="s">
        <v>20</v>
      </c>
      <c r="B16" s="114">
        <v>2016</v>
      </c>
      <c r="C16" s="18">
        <v>33540</v>
      </c>
      <c r="D16" s="18">
        <v>31150</v>
      </c>
      <c r="E16" s="18">
        <v>33312</v>
      </c>
      <c r="F16" s="18">
        <v>31755</v>
      </c>
      <c r="G16" s="18">
        <v>30707</v>
      </c>
      <c r="H16" s="155">
        <v>30216.145</v>
      </c>
      <c r="I16" s="18">
        <v>28602</v>
      </c>
      <c r="J16" s="18">
        <v>32949</v>
      </c>
      <c r="K16" s="18">
        <v>29373.395</v>
      </c>
      <c r="L16" s="18">
        <v>30553</v>
      </c>
      <c r="M16" s="18">
        <v>32853</v>
      </c>
      <c r="N16" s="18">
        <v>31952</v>
      </c>
      <c r="O16" s="18">
        <v>376962.54</v>
      </c>
      <c r="P16" s="18"/>
      <c r="R16" s="76"/>
    </row>
    <row r="17" spans="1:18" ht="9" customHeight="1">
      <c r="A17" s="16"/>
      <c r="B17" s="115">
        <v>2017</v>
      </c>
      <c r="C17" s="101">
        <v>32019.63</v>
      </c>
      <c r="D17" s="101">
        <v>28078</v>
      </c>
      <c r="E17" s="101">
        <v>31153</v>
      </c>
      <c r="F17" s="101">
        <v>26323</v>
      </c>
      <c r="G17" s="101">
        <v>30768</v>
      </c>
      <c r="H17" s="155">
        <v>27278.393</v>
      </c>
      <c r="I17" s="101"/>
      <c r="J17" s="101"/>
      <c r="K17" s="101"/>
      <c r="L17" s="101"/>
      <c r="M17" s="101"/>
      <c r="N17" s="101"/>
      <c r="O17" s="20"/>
      <c r="P17" s="18"/>
      <c r="R17" s="76"/>
    </row>
    <row r="18" spans="1:18" ht="9" customHeight="1">
      <c r="A18" s="15" t="s">
        <v>23</v>
      </c>
      <c r="B18" s="114"/>
      <c r="C18" s="18"/>
      <c r="D18" s="18"/>
      <c r="E18" s="18"/>
      <c r="F18" s="18"/>
      <c r="G18" s="18"/>
      <c r="H18" s="155"/>
      <c r="I18" s="18"/>
      <c r="J18" s="18"/>
      <c r="K18" s="18"/>
      <c r="L18" s="18"/>
      <c r="M18" s="18"/>
      <c r="N18" s="18"/>
      <c r="O18" s="18"/>
      <c r="P18" s="18"/>
      <c r="R18" s="76"/>
    </row>
    <row r="19" spans="1:18" ht="9" customHeight="1">
      <c r="A19" s="16" t="s">
        <v>151</v>
      </c>
      <c r="B19" s="116">
        <v>2016</v>
      </c>
      <c r="C19" s="101">
        <v>38721</v>
      </c>
      <c r="D19" s="101">
        <v>49578</v>
      </c>
      <c r="E19" s="101">
        <v>161227</v>
      </c>
      <c r="F19" s="101">
        <v>51487</v>
      </c>
      <c r="G19" s="101">
        <v>61535</v>
      </c>
      <c r="H19" s="155">
        <v>63801</v>
      </c>
      <c r="I19" s="101">
        <v>45438</v>
      </c>
      <c r="J19" s="101">
        <v>55571</v>
      </c>
      <c r="K19" s="101">
        <v>45443</v>
      </c>
      <c r="L19" s="101">
        <v>51946</v>
      </c>
      <c r="M19" s="101">
        <v>49689</v>
      </c>
      <c r="N19" s="101">
        <v>159348</v>
      </c>
      <c r="O19" s="101">
        <v>833784</v>
      </c>
      <c r="P19" s="18"/>
      <c r="R19" s="76"/>
    </row>
    <row r="20" spans="1:18" ht="9" customHeight="1">
      <c r="A20" s="15"/>
      <c r="B20" s="114">
        <v>2017</v>
      </c>
      <c r="C20" s="18">
        <v>43777</v>
      </c>
      <c r="D20" s="18">
        <v>44478</v>
      </c>
      <c r="E20" s="18">
        <v>58735</v>
      </c>
      <c r="F20" s="18">
        <v>144767</v>
      </c>
      <c r="G20" s="18">
        <v>64764</v>
      </c>
      <c r="H20" s="155">
        <v>68554</v>
      </c>
      <c r="I20" s="18"/>
      <c r="J20" s="18"/>
      <c r="K20" s="18"/>
      <c r="L20" s="18"/>
      <c r="M20" s="18"/>
      <c r="N20" s="18"/>
      <c r="O20" s="18"/>
      <c r="P20" s="18"/>
      <c r="R20" s="76"/>
    </row>
    <row r="21" spans="1:18" ht="9" customHeight="1">
      <c r="A21" s="102" t="s">
        <v>20</v>
      </c>
      <c r="B21" s="116">
        <v>2016</v>
      </c>
      <c r="C21" s="101">
        <v>424</v>
      </c>
      <c r="D21" s="101">
        <v>590</v>
      </c>
      <c r="E21" s="101">
        <v>1942</v>
      </c>
      <c r="F21" s="101">
        <v>691</v>
      </c>
      <c r="G21" s="101">
        <v>829</v>
      </c>
      <c r="H21" s="155">
        <v>851.798</v>
      </c>
      <c r="I21" s="101">
        <v>591</v>
      </c>
      <c r="J21" s="101">
        <v>697</v>
      </c>
      <c r="K21" s="101">
        <v>574.20600000000002</v>
      </c>
      <c r="L21" s="101">
        <v>619</v>
      </c>
      <c r="M21" s="101">
        <v>578</v>
      </c>
      <c r="N21" s="101">
        <v>1629</v>
      </c>
      <c r="O21" s="101">
        <v>10016.004000000001</v>
      </c>
      <c r="P21" s="18"/>
      <c r="R21" s="76"/>
    </row>
    <row r="22" spans="1:18" ht="9" customHeight="1">
      <c r="A22" s="15"/>
      <c r="B22" s="114">
        <v>2017</v>
      </c>
      <c r="C22" s="18">
        <v>481.30399999999997</v>
      </c>
      <c r="D22" s="18">
        <v>511</v>
      </c>
      <c r="E22" s="18">
        <v>728</v>
      </c>
      <c r="F22" s="18">
        <v>1683</v>
      </c>
      <c r="G22" s="18">
        <v>882</v>
      </c>
      <c r="H22" s="155">
        <v>891.64200000000005</v>
      </c>
      <c r="I22" s="18"/>
      <c r="J22" s="18"/>
      <c r="K22" s="18"/>
      <c r="L22" s="18"/>
      <c r="M22" s="18"/>
      <c r="N22" s="18"/>
      <c r="O22" s="18"/>
      <c r="P22" s="18"/>
      <c r="R22" s="76"/>
    </row>
    <row r="23" spans="1:18" ht="9" customHeight="1">
      <c r="A23" s="16" t="s">
        <v>24</v>
      </c>
      <c r="B23" s="115"/>
      <c r="C23" s="101"/>
      <c r="D23" s="101"/>
      <c r="E23" s="101"/>
      <c r="F23" s="101"/>
      <c r="G23" s="101"/>
      <c r="H23" s="155"/>
      <c r="I23" s="101"/>
      <c r="J23" s="101"/>
      <c r="K23" s="101"/>
      <c r="L23" s="101"/>
      <c r="M23" s="101"/>
      <c r="N23" s="101"/>
      <c r="O23" s="20"/>
      <c r="P23" s="18"/>
      <c r="R23" s="76"/>
    </row>
    <row r="24" spans="1:18" ht="9" customHeight="1">
      <c r="A24" s="15" t="s">
        <v>151</v>
      </c>
      <c r="B24" s="114">
        <v>2016</v>
      </c>
      <c r="C24" s="18">
        <v>3329</v>
      </c>
      <c r="D24" s="18">
        <v>5638</v>
      </c>
      <c r="E24" s="18">
        <v>23932</v>
      </c>
      <c r="F24" s="18">
        <v>6130</v>
      </c>
      <c r="G24" s="18">
        <v>7302</v>
      </c>
      <c r="H24" s="155">
        <v>7642</v>
      </c>
      <c r="I24" s="18">
        <v>4045</v>
      </c>
      <c r="J24" s="18">
        <v>5601</v>
      </c>
      <c r="K24" s="18">
        <v>3202</v>
      </c>
      <c r="L24" s="18">
        <v>3605</v>
      </c>
      <c r="M24" s="18">
        <v>4679</v>
      </c>
      <c r="N24" s="18">
        <v>28763</v>
      </c>
      <c r="O24" s="18">
        <v>103868</v>
      </c>
      <c r="P24" s="18"/>
      <c r="R24" s="76"/>
    </row>
    <row r="25" spans="1:18" ht="9" customHeight="1">
      <c r="A25" s="16"/>
      <c r="B25" s="115">
        <v>2017</v>
      </c>
      <c r="C25" s="101">
        <v>2828</v>
      </c>
      <c r="D25" s="101">
        <v>4693</v>
      </c>
      <c r="E25" s="101">
        <v>6874</v>
      </c>
      <c r="F25" s="101">
        <v>20942</v>
      </c>
      <c r="G25" s="101">
        <v>6737</v>
      </c>
      <c r="H25" s="155">
        <v>8469</v>
      </c>
      <c r="I25" s="101"/>
      <c r="J25" s="101"/>
      <c r="K25" s="101"/>
      <c r="L25" s="101"/>
      <c r="M25" s="101"/>
      <c r="N25" s="101"/>
      <c r="O25" s="20"/>
      <c r="P25" s="18"/>
      <c r="R25" s="76"/>
    </row>
    <row r="26" spans="1:18" ht="9" customHeight="1">
      <c r="A26" s="15" t="s">
        <v>20</v>
      </c>
      <c r="B26" s="114">
        <v>2016</v>
      </c>
      <c r="C26" s="18">
        <v>24</v>
      </c>
      <c r="D26" s="18">
        <v>39</v>
      </c>
      <c r="E26" s="18">
        <v>146</v>
      </c>
      <c r="F26" s="18">
        <v>41</v>
      </c>
      <c r="G26" s="18">
        <v>50</v>
      </c>
      <c r="H26" s="155">
        <v>56.972999999999999</v>
      </c>
      <c r="I26" s="18">
        <v>32</v>
      </c>
      <c r="J26" s="18">
        <v>51</v>
      </c>
      <c r="K26" s="18">
        <v>30.57</v>
      </c>
      <c r="L26" s="18">
        <v>29</v>
      </c>
      <c r="M26" s="18">
        <v>35</v>
      </c>
      <c r="N26" s="18">
        <v>181</v>
      </c>
      <c r="O26" s="18">
        <v>715.54300000000001</v>
      </c>
      <c r="P26" s="18"/>
      <c r="R26" s="76"/>
    </row>
    <row r="27" spans="1:18" ht="9" customHeight="1">
      <c r="A27" s="16"/>
      <c r="B27" s="115">
        <v>2017</v>
      </c>
      <c r="C27" s="101">
        <v>23.670999999999999</v>
      </c>
      <c r="D27" s="101">
        <v>34</v>
      </c>
      <c r="E27" s="101">
        <v>48</v>
      </c>
      <c r="F27" s="101">
        <v>134</v>
      </c>
      <c r="G27" s="101">
        <v>50</v>
      </c>
      <c r="H27" s="155">
        <v>64.084999999999994</v>
      </c>
      <c r="I27" s="101"/>
      <c r="J27" s="101"/>
      <c r="K27" s="101"/>
      <c r="L27" s="101"/>
      <c r="M27" s="101"/>
      <c r="N27" s="101"/>
      <c r="O27" s="20"/>
      <c r="P27" s="18"/>
      <c r="R27" s="76"/>
    </row>
    <row r="28" spans="1:18" ht="9" customHeight="1">
      <c r="A28" s="15" t="s">
        <v>25</v>
      </c>
      <c r="B28" s="114"/>
      <c r="C28" s="18"/>
      <c r="D28" s="18"/>
      <c r="E28" s="18"/>
      <c r="F28" s="18"/>
      <c r="G28" s="18"/>
      <c r="H28" s="155"/>
      <c r="I28" s="18"/>
      <c r="J28" s="18"/>
      <c r="K28" s="18"/>
      <c r="L28" s="18"/>
      <c r="M28" s="18"/>
      <c r="N28" s="18"/>
      <c r="O28" s="18"/>
      <c r="P28" s="18"/>
      <c r="R28" s="76"/>
    </row>
    <row r="29" spans="1:18" ht="9" customHeight="1">
      <c r="A29" s="16" t="s">
        <v>151</v>
      </c>
      <c r="B29" s="116">
        <v>2016</v>
      </c>
      <c r="C29" s="101">
        <v>73</v>
      </c>
      <c r="D29" s="101">
        <v>120</v>
      </c>
      <c r="E29" s="101">
        <v>37</v>
      </c>
      <c r="F29" s="101">
        <v>131</v>
      </c>
      <c r="G29" s="101">
        <v>135</v>
      </c>
      <c r="H29" s="155">
        <v>114</v>
      </c>
      <c r="I29" s="101">
        <v>37</v>
      </c>
      <c r="J29" s="101">
        <v>53</v>
      </c>
      <c r="K29" s="101">
        <v>92</v>
      </c>
      <c r="L29" s="101">
        <v>96</v>
      </c>
      <c r="M29" s="101">
        <v>144</v>
      </c>
      <c r="N29" s="101">
        <v>32</v>
      </c>
      <c r="O29" s="101">
        <v>1064</v>
      </c>
      <c r="P29" s="18"/>
      <c r="R29" s="76"/>
    </row>
    <row r="30" spans="1:18" ht="9" customHeight="1">
      <c r="A30" s="15"/>
      <c r="B30" s="114">
        <v>2017</v>
      </c>
      <c r="C30" s="18">
        <v>73</v>
      </c>
      <c r="D30" s="18">
        <v>89</v>
      </c>
      <c r="E30" s="18">
        <v>169</v>
      </c>
      <c r="F30" s="18">
        <v>110</v>
      </c>
      <c r="G30" s="18">
        <v>90</v>
      </c>
      <c r="H30" s="155">
        <v>74</v>
      </c>
      <c r="I30" s="18"/>
      <c r="J30" s="18"/>
      <c r="K30" s="18"/>
      <c r="L30" s="18"/>
      <c r="M30" s="18"/>
      <c r="N30" s="18"/>
      <c r="O30" s="18"/>
      <c r="P30" s="18"/>
      <c r="R30" s="76"/>
    </row>
    <row r="31" spans="1:18" ht="9" customHeight="1">
      <c r="A31" s="16" t="s">
        <v>20</v>
      </c>
      <c r="B31" s="116">
        <v>2016</v>
      </c>
      <c r="C31" s="101">
        <v>14</v>
      </c>
      <c r="D31" s="101">
        <v>27</v>
      </c>
      <c r="E31" s="101">
        <v>7</v>
      </c>
      <c r="F31" s="101">
        <v>25</v>
      </c>
      <c r="G31" s="101">
        <v>28</v>
      </c>
      <c r="H31" s="155">
        <v>22.728000000000002</v>
      </c>
      <c r="I31" s="101">
        <v>7</v>
      </c>
      <c r="J31" s="101">
        <v>10</v>
      </c>
      <c r="K31" s="101">
        <v>18.286999999999999</v>
      </c>
      <c r="L31" s="101">
        <v>20</v>
      </c>
      <c r="M31" s="101">
        <v>26</v>
      </c>
      <c r="N31" s="101">
        <v>6</v>
      </c>
      <c r="O31" s="101">
        <v>211.01500000000001</v>
      </c>
      <c r="P31" s="18"/>
      <c r="R31" s="76"/>
    </row>
    <row r="32" spans="1:18" ht="9" customHeight="1">
      <c r="A32" s="15"/>
      <c r="B32" s="114">
        <v>2017</v>
      </c>
      <c r="C32" s="18">
        <v>15.282</v>
      </c>
      <c r="D32" s="18">
        <v>17</v>
      </c>
      <c r="E32" s="18">
        <v>32</v>
      </c>
      <c r="F32" s="18">
        <v>21</v>
      </c>
      <c r="G32" s="18">
        <v>19</v>
      </c>
      <c r="H32" s="155">
        <v>14.321</v>
      </c>
      <c r="I32" s="18"/>
      <c r="J32" s="18"/>
      <c r="K32" s="18"/>
      <c r="L32" s="18"/>
      <c r="M32" s="18"/>
      <c r="N32" s="18"/>
      <c r="O32" s="18"/>
      <c r="P32" s="18"/>
      <c r="R32" s="76"/>
    </row>
    <row r="33" spans="1:16" s="15" customFormat="1" ht="5.0999999999999996" customHeight="1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8"/>
    </row>
    <row r="34" spans="1:16" ht="9.9499999999999993" customHeight="1" thickTop="1"/>
    <row r="71" spans="17:17" ht="9.9499999999999993" customHeight="1">
      <c r="Q71" s="30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73"/>
  <sheetViews>
    <sheetView showGridLines="0" zoomScaleNormal="100" workbookViewId="0"/>
  </sheetViews>
  <sheetFormatPr defaultRowHeight="9.9499999999999993" customHeight="1"/>
  <cols>
    <col min="1" max="1" width="16.7109375" style="14" customWidth="1"/>
    <col min="2" max="2" width="4.42578125" style="14" customWidth="1"/>
    <col min="3" max="14" width="5.28515625" style="14" customWidth="1"/>
    <col min="15" max="15" width="6.28515625" style="14" customWidth="1"/>
    <col min="16" max="16" width="9.140625" style="14"/>
    <col min="17" max="17" width="12" style="15" customWidth="1"/>
    <col min="18" max="16384" width="9.140625" style="14"/>
  </cols>
  <sheetData>
    <row r="1" spans="1:18" ht="12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60" t="s">
        <v>154</v>
      </c>
    </row>
    <row r="2" spans="1:18" ht="9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8" s="75" customFormat="1" ht="9.9499999999999993" customHeight="1">
      <c r="A3" s="183"/>
      <c r="B3" s="180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133</v>
      </c>
      <c r="M3" s="180" t="s">
        <v>141</v>
      </c>
      <c r="N3" s="180" t="s">
        <v>132</v>
      </c>
      <c r="O3" s="181" t="s">
        <v>19</v>
      </c>
      <c r="Q3" s="15"/>
    </row>
    <row r="4" spans="1:18" ht="5.0999999999999996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ht="8.1" customHeight="1">
      <c r="A5" s="22" t="s">
        <v>19</v>
      </c>
      <c r="B5" s="37"/>
      <c r="C5" s="37"/>
      <c r="D5" s="37"/>
      <c r="E5" s="37"/>
      <c r="F5" s="37"/>
      <c r="G5" s="37"/>
      <c r="H5" s="162"/>
      <c r="I5" s="37"/>
      <c r="J5" s="37"/>
      <c r="K5" s="149"/>
      <c r="L5" s="102"/>
      <c r="M5" s="37"/>
      <c r="N5" s="37"/>
      <c r="O5" s="37"/>
      <c r="P5" s="15"/>
    </row>
    <row r="6" spans="1:18" ht="8.1" customHeight="1">
      <c r="A6" s="15" t="s">
        <v>20</v>
      </c>
      <c r="B6" s="17">
        <v>2016</v>
      </c>
      <c r="C6" s="26">
        <v>26310</v>
      </c>
      <c r="D6" s="26">
        <v>25641</v>
      </c>
      <c r="E6" s="26">
        <v>29240</v>
      </c>
      <c r="F6" s="26">
        <v>27727</v>
      </c>
      <c r="G6" s="26">
        <v>27331</v>
      </c>
      <c r="H6" s="145">
        <v>26561.191999999999</v>
      </c>
      <c r="I6" s="26">
        <v>26692.455000000002</v>
      </c>
      <c r="J6" s="26">
        <v>29688</v>
      </c>
      <c r="K6" s="26">
        <v>27685.262000000002</v>
      </c>
      <c r="L6" s="26">
        <v>27837.429</v>
      </c>
      <c r="M6" s="26">
        <v>27599.923999999999</v>
      </c>
      <c r="N6" s="26">
        <v>27920.005000000001</v>
      </c>
      <c r="O6" s="53">
        <v>330233.26700000005</v>
      </c>
      <c r="P6" s="18"/>
      <c r="R6" s="76"/>
    </row>
    <row r="7" spans="1:18" ht="8.1" customHeight="1">
      <c r="A7" s="16"/>
      <c r="B7" s="19">
        <v>2017</v>
      </c>
      <c r="C7" s="100">
        <v>27573.453000000005</v>
      </c>
      <c r="D7" s="100">
        <v>25926</v>
      </c>
      <c r="E7" s="100">
        <v>29751</v>
      </c>
      <c r="F7" s="100">
        <v>26805</v>
      </c>
      <c r="G7" s="100">
        <v>29747</v>
      </c>
      <c r="H7" s="145">
        <v>28661.981</v>
      </c>
      <c r="I7" s="100"/>
      <c r="J7" s="100"/>
      <c r="K7" s="100"/>
      <c r="L7" s="100"/>
      <c r="M7" s="100"/>
      <c r="N7" s="100"/>
      <c r="O7" s="100"/>
      <c r="P7" s="18"/>
      <c r="R7" s="76"/>
    </row>
    <row r="8" spans="1:18" ht="8.1" customHeight="1">
      <c r="A8" s="23" t="s">
        <v>27</v>
      </c>
      <c r="B8" s="17"/>
      <c r="C8" s="26"/>
      <c r="D8" s="26"/>
      <c r="E8" s="26"/>
      <c r="F8" s="26"/>
      <c r="G8" s="26"/>
      <c r="H8" s="145"/>
      <c r="I8" s="26"/>
      <c r="J8" s="26"/>
      <c r="K8" s="26"/>
      <c r="L8" s="26"/>
      <c r="M8" s="26"/>
      <c r="N8" s="26"/>
      <c r="O8" s="26"/>
      <c r="P8" s="18"/>
      <c r="R8" s="76"/>
    </row>
    <row r="9" spans="1:18" ht="8.1" customHeight="1">
      <c r="A9" s="16" t="s">
        <v>152</v>
      </c>
      <c r="B9" s="103">
        <v>2016</v>
      </c>
      <c r="C9" s="100">
        <v>15126</v>
      </c>
      <c r="D9" s="100">
        <v>14967</v>
      </c>
      <c r="E9" s="100">
        <v>16585</v>
      </c>
      <c r="F9" s="100">
        <v>15907</v>
      </c>
      <c r="G9" s="100">
        <v>15954</v>
      </c>
      <c r="H9" s="145">
        <v>16172.654</v>
      </c>
      <c r="I9" s="100">
        <v>16334</v>
      </c>
      <c r="J9" s="100">
        <v>19006</v>
      </c>
      <c r="K9" s="100">
        <v>16744.298999999999</v>
      </c>
      <c r="L9" s="100">
        <v>16550</v>
      </c>
      <c r="M9" s="100">
        <v>16165</v>
      </c>
      <c r="N9" s="100">
        <v>15367</v>
      </c>
      <c r="O9" s="100">
        <v>194877.95299999998</v>
      </c>
      <c r="P9" s="18"/>
      <c r="R9" s="76"/>
    </row>
    <row r="10" spans="1:18" ht="7.5" customHeight="1">
      <c r="A10" s="15"/>
      <c r="B10" s="17">
        <v>2017</v>
      </c>
      <c r="C10" s="26">
        <v>15604.597</v>
      </c>
      <c r="D10" s="26">
        <v>14619</v>
      </c>
      <c r="E10" s="26">
        <v>17150</v>
      </c>
      <c r="F10" s="26">
        <v>15188</v>
      </c>
      <c r="G10" s="26">
        <v>17421</v>
      </c>
      <c r="H10" s="145">
        <v>17186.57</v>
      </c>
      <c r="I10" s="26"/>
      <c r="J10" s="26"/>
      <c r="K10" s="26"/>
      <c r="L10" s="26"/>
      <c r="M10" s="26"/>
      <c r="N10" s="26"/>
      <c r="O10" s="26"/>
      <c r="P10" s="18"/>
      <c r="R10" s="76"/>
    </row>
    <row r="11" spans="1:18" ht="8.1" customHeight="1">
      <c r="A11" s="16" t="s">
        <v>20</v>
      </c>
      <c r="B11" s="103">
        <v>2016</v>
      </c>
      <c r="C11" s="100">
        <v>22156</v>
      </c>
      <c r="D11" s="100">
        <v>21316</v>
      </c>
      <c r="E11" s="100">
        <v>24434</v>
      </c>
      <c r="F11" s="100">
        <v>23466</v>
      </c>
      <c r="G11" s="100">
        <v>23046</v>
      </c>
      <c r="H11" s="145">
        <v>22285.69</v>
      </c>
      <c r="I11" s="100">
        <v>22181</v>
      </c>
      <c r="J11" s="100">
        <v>24908</v>
      </c>
      <c r="K11" s="100">
        <v>23054.882000000001</v>
      </c>
      <c r="L11" s="100">
        <v>23416</v>
      </c>
      <c r="M11" s="100">
        <v>23244</v>
      </c>
      <c r="N11" s="100">
        <v>22524</v>
      </c>
      <c r="O11" s="100">
        <v>276031.57200000004</v>
      </c>
      <c r="P11" s="18"/>
      <c r="R11" s="76"/>
    </row>
    <row r="12" spans="1:18" ht="8.1" customHeight="1">
      <c r="A12" s="24"/>
      <c r="B12" s="17">
        <v>2017</v>
      </c>
      <c r="C12" s="26">
        <v>22684.485000000001</v>
      </c>
      <c r="D12" s="26">
        <v>21590</v>
      </c>
      <c r="E12" s="26">
        <v>24968</v>
      </c>
      <c r="F12" s="26">
        <v>22290</v>
      </c>
      <c r="G12" s="26">
        <v>24737</v>
      </c>
      <c r="H12" s="145">
        <v>24234.674999999999</v>
      </c>
      <c r="I12" s="26"/>
      <c r="J12" s="26"/>
      <c r="K12" s="26"/>
      <c r="L12" s="26"/>
      <c r="M12" s="26"/>
      <c r="N12" s="26"/>
      <c r="O12" s="26"/>
      <c r="P12" s="18"/>
      <c r="R12" s="76"/>
    </row>
    <row r="13" spans="1:18" ht="8.1" customHeight="1">
      <c r="A13" s="25" t="s">
        <v>28</v>
      </c>
      <c r="B13" s="19"/>
      <c r="C13" s="100"/>
      <c r="D13" s="100"/>
      <c r="E13" s="100"/>
      <c r="F13" s="100"/>
      <c r="G13" s="100"/>
      <c r="H13" s="145"/>
      <c r="I13" s="100"/>
      <c r="J13" s="100"/>
      <c r="K13" s="100"/>
      <c r="L13" s="100"/>
      <c r="M13" s="100"/>
      <c r="N13" s="100"/>
      <c r="O13" s="27"/>
      <c r="P13" s="18"/>
      <c r="R13" s="76"/>
    </row>
    <row r="14" spans="1:18" ht="7.9" customHeight="1">
      <c r="A14" s="110" t="s">
        <v>29</v>
      </c>
      <c r="B14" s="17"/>
      <c r="C14" s="26"/>
      <c r="D14" s="26"/>
      <c r="E14" s="26"/>
      <c r="F14" s="26"/>
      <c r="G14" s="26"/>
      <c r="H14" s="145"/>
      <c r="I14" s="26"/>
      <c r="J14" s="26"/>
      <c r="K14" s="26"/>
      <c r="L14" s="26"/>
      <c r="M14" s="26"/>
      <c r="N14" s="26"/>
      <c r="O14" s="26"/>
      <c r="P14" s="18"/>
      <c r="R14" s="76"/>
    </row>
    <row r="15" spans="1:18" ht="8.1" customHeight="1">
      <c r="A15" s="16" t="s">
        <v>153</v>
      </c>
      <c r="B15" s="103">
        <v>2016</v>
      </c>
      <c r="C15" s="105">
        <v>14616</v>
      </c>
      <c r="D15" s="105">
        <v>14585</v>
      </c>
      <c r="E15" s="100">
        <v>16258</v>
      </c>
      <c r="F15" s="105">
        <v>15398</v>
      </c>
      <c r="G15" s="105">
        <v>15400</v>
      </c>
      <c r="H15" s="156">
        <v>15788.843999999999</v>
      </c>
      <c r="I15" s="105">
        <v>16001</v>
      </c>
      <c r="J15" s="105">
        <v>18664</v>
      </c>
      <c r="K15" s="105">
        <v>16441.027999999998</v>
      </c>
      <c r="L15" s="105">
        <v>16265</v>
      </c>
      <c r="M15" s="105">
        <v>15839</v>
      </c>
      <c r="N15" s="105">
        <v>15131</v>
      </c>
      <c r="O15" s="100">
        <v>190386.872</v>
      </c>
      <c r="P15" s="18"/>
      <c r="R15" s="76"/>
    </row>
    <row r="16" spans="1:18" ht="8.1" customHeight="1">
      <c r="A16" s="15"/>
      <c r="B16" s="17">
        <v>2017</v>
      </c>
      <c r="C16" s="26">
        <v>15247.565000000001</v>
      </c>
      <c r="D16" s="26">
        <v>14187</v>
      </c>
      <c r="E16" s="26">
        <v>16832</v>
      </c>
      <c r="F16" s="26">
        <v>14801</v>
      </c>
      <c r="G16" s="26">
        <v>16703</v>
      </c>
      <c r="H16" s="145">
        <v>16574.235000000001</v>
      </c>
      <c r="I16" s="26"/>
      <c r="J16" s="26"/>
      <c r="K16" s="26"/>
      <c r="L16" s="26"/>
      <c r="M16" s="26"/>
      <c r="N16" s="26"/>
      <c r="O16" s="26"/>
      <c r="P16" s="18"/>
      <c r="R16" s="76"/>
    </row>
    <row r="17" spans="1:18" ht="8.1" customHeight="1">
      <c r="A17" s="16" t="s">
        <v>30</v>
      </c>
      <c r="B17" s="103">
        <v>2016</v>
      </c>
      <c r="C17" s="105">
        <v>20685</v>
      </c>
      <c r="D17" s="105">
        <v>20586</v>
      </c>
      <c r="E17" s="100">
        <v>23648</v>
      </c>
      <c r="F17" s="105">
        <v>22354</v>
      </c>
      <c r="G17" s="105">
        <v>21744</v>
      </c>
      <c r="H17" s="156">
        <v>21347.037</v>
      </c>
      <c r="I17" s="105">
        <v>21350</v>
      </c>
      <c r="J17" s="105">
        <v>24065</v>
      </c>
      <c r="K17" s="105">
        <v>22337.18</v>
      </c>
      <c r="L17" s="105">
        <v>22658</v>
      </c>
      <c r="M17" s="105">
        <v>22363</v>
      </c>
      <c r="N17" s="105">
        <v>21996</v>
      </c>
      <c r="O17" s="100">
        <v>265133.217</v>
      </c>
      <c r="P17" s="18"/>
      <c r="R17" s="76"/>
    </row>
    <row r="18" spans="1:18" ht="8.1" customHeight="1">
      <c r="A18" s="15"/>
      <c r="B18" s="17">
        <v>2017</v>
      </c>
      <c r="C18" s="26">
        <v>22068.995999999999</v>
      </c>
      <c r="D18" s="26">
        <v>20807</v>
      </c>
      <c r="E18" s="26">
        <v>24198</v>
      </c>
      <c r="F18" s="26">
        <v>21431</v>
      </c>
      <c r="G18" s="26">
        <v>23258</v>
      </c>
      <c r="H18" s="145">
        <v>22767.427</v>
      </c>
      <c r="I18" s="26"/>
      <c r="J18" s="26"/>
      <c r="K18" s="26"/>
      <c r="L18" s="26"/>
      <c r="M18" s="26"/>
      <c r="N18" s="26"/>
      <c r="O18" s="26"/>
      <c r="P18" s="18"/>
      <c r="R18" s="76"/>
    </row>
    <row r="19" spans="1:18" ht="8.1" customHeight="1">
      <c r="A19" s="22" t="s">
        <v>31</v>
      </c>
      <c r="B19" s="19"/>
      <c r="C19" s="100"/>
      <c r="D19" s="100"/>
      <c r="E19" s="100"/>
      <c r="F19" s="100"/>
      <c r="G19" s="100"/>
      <c r="H19" s="145"/>
      <c r="I19" s="100"/>
      <c r="J19" s="100"/>
      <c r="K19" s="100"/>
      <c r="L19" s="100"/>
      <c r="M19" s="100"/>
      <c r="N19" s="100"/>
      <c r="O19" s="27"/>
      <c r="P19" s="18"/>
      <c r="R19" s="76"/>
    </row>
    <row r="20" spans="1:18" ht="8.1" customHeight="1">
      <c r="A20" s="15" t="s">
        <v>152</v>
      </c>
      <c r="B20" s="17">
        <v>2016</v>
      </c>
      <c r="C20" s="26">
        <v>216</v>
      </c>
      <c r="D20" s="26">
        <v>240</v>
      </c>
      <c r="E20" s="26">
        <v>263</v>
      </c>
      <c r="F20" s="26">
        <v>229</v>
      </c>
      <c r="G20" s="26">
        <v>247</v>
      </c>
      <c r="H20" s="145">
        <v>229.68799999999999</v>
      </c>
      <c r="I20" s="26">
        <v>277</v>
      </c>
      <c r="J20" s="26">
        <v>278</v>
      </c>
      <c r="K20" s="26">
        <v>265.38099999999997</v>
      </c>
      <c r="L20" s="26">
        <v>266</v>
      </c>
      <c r="M20" s="26">
        <v>263</v>
      </c>
      <c r="N20" s="26">
        <v>417</v>
      </c>
      <c r="O20" s="53">
        <v>3191.069</v>
      </c>
      <c r="P20" s="18"/>
      <c r="R20" s="76"/>
    </row>
    <row r="21" spans="1:18" ht="8.1" customHeight="1">
      <c r="A21" s="16"/>
      <c r="B21" s="19">
        <v>2017</v>
      </c>
      <c r="C21" s="100">
        <v>279.786</v>
      </c>
      <c r="D21" s="100">
        <v>251</v>
      </c>
      <c r="E21" s="100">
        <v>261</v>
      </c>
      <c r="F21" s="100">
        <v>267</v>
      </c>
      <c r="G21" s="100">
        <v>296</v>
      </c>
      <c r="H21" s="145">
        <v>263.91300000000001</v>
      </c>
      <c r="I21" s="100"/>
      <c r="J21" s="100"/>
      <c r="K21" s="100"/>
      <c r="L21" s="100"/>
      <c r="M21" s="100"/>
      <c r="N21" s="100"/>
      <c r="O21" s="27"/>
      <c r="P21" s="18"/>
      <c r="R21" s="76"/>
    </row>
    <row r="22" spans="1:18" ht="8.1" customHeight="1">
      <c r="A22" s="15" t="s">
        <v>20</v>
      </c>
      <c r="B22" s="17">
        <v>2016</v>
      </c>
      <c r="C22" s="26">
        <v>2679</v>
      </c>
      <c r="D22" s="26">
        <v>2905</v>
      </c>
      <c r="E22" s="26">
        <v>3196</v>
      </c>
      <c r="F22" s="26">
        <v>2844</v>
      </c>
      <c r="G22" s="26">
        <v>2826</v>
      </c>
      <c r="H22" s="145">
        <v>2834.2550000000001</v>
      </c>
      <c r="I22" s="26">
        <v>3172</v>
      </c>
      <c r="J22" s="26">
        <v>3248</v>
      </c>
      <c r="K22" s="26">
        <v>3193.3809999999999</v>
      </c>
      <c r="L22" s="26">
        <v>3079</v>
      </c>
      <c r="M22" s="26">
        <v>3048</v>
      </c>
      <c r="N22" s="26">
        <v>4017</v>
      </c>
      <c r="O22" s="53">
        <v>37041.635999999999</v>
      </c>
      <c r="P22" s="18"/>
      <c r="R22" s="76"/>
    </row>
    <row r="23" spans="1:18" ht="8.1" customHeight="1">
      <c r="A23" s="16"/>
      <c r="B23" s="19">
        <v>2017</v>
      </c>
      <c r="C23" s="100">
        <v>3535.107</v>
      </c>
      <c r="D23" s="100">
        <v>3135</v>
      </c>
      <c r="E23" s="100">
        <v>3250</v>
      </c>
      <c r="F23" s="100">
        <v>3255</v>
      </c>
      <c r="G23" s="100">
        <v>3561</v>
      </c>
      <c r="H23" s="145">
        <v>3059.8539999999998</v>
      </c>
      <c r="I23" s="100"/>
      <c r="J23" s="100"/>
      <c r="K23" s="100"/>
      <c r="L23" s="100"/>
      <c r="M23" s="100"/>
      <c r="N23" s="100"/>
      <c r="O23" s="27"/>
      <c r="P23" s="18"/>
      <c r="R23" s="76"/>
    </row>
    <row r="24" spans="1:18" ht="8.1" customHeight="1">
      <c r="A24" s="23" t="s">
        <v>32</v>
      </c>
      <c r="B24" s="17"/>
      <c r="C24" s="26"/>
      <c r="D24" s="26"/>
      <c r="E24" s="26"/>
      <c r="F24" s="26"/>
      <c r="G24" s="26"/>
      <c r="H24" s="145"/>
      <c r="I24" s="26"/>
      <c r="J24" s="26"/>
      <c r="K24" s="26"/>
      <c r="L24" s="26"/>
      <c r="M24" s="26"/>
      <c r="N24" s="26"/>
      <c r="O24" s="26"/>
      <c r="P24" s="18"/>
      <c r="R24" s="76"/>
    </row>
    <row r="25" spans="1:18" ht="8.1" customHeight="1">
      <c r="A25" s="16" t="s">
        <v>152</v>
      </c>
      <c r="B25" s="103">
        <v>2016</v>
      </c>
      <c r="C25" s="100">
        <v>327</v>
      </c>
      <c r="D25" s="100">
        <v>320</v>
      </c>
      <c r="E25" s="100">
        <v>375</v>
      </c>
      <c r="F25" s="100">
        <v>311</v>
      </c>
      <c r="G25" s="100">
        <v>332</v>
      </c>
      <c r="H25" s="145">
        <v>326.178</v>
      </c>
      <c r="I25" s="100">
        <v>323</v>
      </c>
      <c r="J25" s="100">
        <v>353</v>
      </c>
      <c r="K25" s="100">
        <v>369.55900000000003</v>
      </c>
      <c r="L25" s="100">
        <v>349</v>
      </c>
      <c r="M25" s="100">
        <v>350</v>
      </c>
      <c r="N25" s="100">
        <v>339</v>
      </c>
      <c r="O25" s="100">
        <v>4074.7370000000001</v>
      </c>
      <c r="P25" s="18"/>
      <c r="R25" s="76"/>
    </row>
    <row r="26" spans="1:18" ht="8.1" customHeight="1">
      <c r="A26" s="15"/>
      <c r="B26" s="17">
        <v>2017</v>
      </c>
      <c r="C26" s="26">
        <v>313.10599999999999</v>
      </c>
      <c r="D26" s="26">
        <v>278</v>
      </c>
      <c r="E26" s="26">
        <v>363</v>
      </c>
      <c r="F26" s="26">
        <v>281</v>
      </c>
      <c r="G26" s="26">
        <v>350</v>
      </c>
      <c r="H26" s="145">
        <v>318.36</v>
      </c>
      <c r="I26" s="26"/>
      <c r="J26" s="26"/>
      <c r="K26" s="26"/>
      <c r="L26" s="26"/>
      <c r="M26" s="26"/>
      <c r="N26" s="26"/>
      <c r="O26" s="26"/>
      <c r="P26" s="18"/>
      <c r="R26" s="76"/>
    </row>
    <row r="27" spans="1:18" ht="8.1" customHeight="1">
      <c r="A27" s="16" t="s">
        <v>20</v>
      </c>
      <c r="B27" s="103">
        <v>2016</v>
      </c>
      <c r="C27" s="100">
        <v>834</v>
      </c>
      <c r="D27" s="100">
        <v>801</v>
      </c>
      <c r="E27" s="100">
        <v>930</v>
      </c>
      <c r="F27" s="100">
        <v>735</v>
      </c>
      <c r="G27" s="100">
        <v>837</v>
      </c>
      <c r="H27" s="145">
        <v>792.08500000000004</v>
      </c>
      <c r="I27" s="100">
        <v>779</v>
      </c>
      <c r="J27" s="100">
        <v>828</v>
      </c>
      <c r="K27" s="100">
        <v>923.43899999999996</v>
      </c>
      <c r="L27" s="100">
        <v>845</v>
      </c>
      <c r="M27" s="100">
        <v>803</v>
      </c>
      <c r="N27" s="100">
        <v>840</v>
      </c>
      <c r="O27" s="100">
        <v>9947.5240000000013</v>
      </c>
      <c r="P27" s="18"/>
      <c r="R27" s="76"/>
    </row>
    <row r="28" spans="1:18" ht="8.1" customHeight="1">
      <c r="A28" s="15"/>
      <c r="B28" s="17">
        <v>2017</v>
      </c>
      <c r="C28" s="26">
        <v>832.36400000000003</v>
      </c>
      <c r="D28" s="26">
        <v>708</v>
      </c>
      <c r="E28" s="26">
        <v>930</v>
      </c>
      <c r="F28" s="26">
        <v>702</v>
      </c>
      <c r="G28" s="26">
        <v>826</v>
      </c>
      <c r="H28" s="145">
        <v>775.78399999999999</v>
      </c>
      <c r="I28" s="26"/>
      <c r="J28" s="26"/>
      <c r="K28" s="26"/>
      <c r="L28" s="26"/>
      <c r="M28" s="26"/>
      <c r="N28" s="26"/>
      <c r="O28" s="26"/>
      <c r="P28" s="18"/>
      <c r="R28" s="76"/>
    </row>
    <row r="29" spans="1:18" ht="8.1" customHeight="1">
      <c r="A29" s="22" t="s">
        <v>33</v>
      </c>
      <c r="B29" s="19"/>
      <c r="C29" s="100"/>
      <c r="D29" s="100"/>
      <c r="E29" s="100"/>
      <c r="F29" s="100"/>
      <c r="G29" s="100"/>
      <c r="H29" s="145"/>
      <c r="I29" s="100"/>
      <c r="J29" s="100"/>
      <c r="K29" s="100"/>
      <c r="L29" s="100"/>
      <c r="M29" s="100"/>
      <c r="N29" s="100"/>
      <c r="O29" s="27"/>
      <c r="P29" s="18"/>
      <c r="R29" s="76"/>
    </row>
    <row r="30" spans="1:18" ht="8.1" customHeight="1">
      <c r="A30" s="15" t="s">
        <v>152</v>
      </c>
      <c r="B30" s="17">
        <v>2016</v>
      </c>
      <c r="C30" s="26">
        <v>811</v>
      </c>
      <c r="D30" s="26">
        <v>756</v>
      </c>
      <c r="E30" s="26">
        <v>945</v>
      </c>
      <c r="F30" s="26">
        <v>972</v>
      </c>
      <c r="G30" s="26">
        <v>780</v>
      </c>
      <c r="H30" s="145">
        <v>973.96699999999998</v>
      </c>
      <c r="I30" s="26">
        <v>764</v>
      </c>
      <c r="J30" s="26">
        <v>1129</v>
      </c>
      <c r="K30" s="26">
        <v>636.08799999999997</v>
      </c>
      <c r="L30" s="26">
        <v>833</v>
      </c>
      <c r="M30" s="26">
        <v>810</v>
      </c>
      <c r="N30" s="26">
        <v>763</v>
      </c>
      <c r="O30" s="53">
        <v>10173.055</v>
      </c>
      <c r="P30" s="18"/>
      <c r="R30" s="76"/>
    </row>
    <row r="31" spans="1:18" ht="8.1" customHeight="1">
      <c r="A31" s="16"/>
      <c r="B31" s="19">
        <v>2017</v>
      </c>
      <c r="C31" s="100">
        <v>662.42100000000005</v>
      </c>
      <c r="D31" s="100">
        <v>702</v>
      </c>
      <c r="E31" s="100">
        <v>834</v>
      </c>
      <c r="F31" s="100">
        <v>875</v>
      </c>
      <c r="G31" s="100">
        <v>752</v>
      </c>
      <c r="H31" s="145">
        <v>914.18</v>
      </c>
      <c r="I31" s="100"/>
      <c r="J31" s="100"/>
      <c r="K31" s="100"/>
      <c r="L31" s="100"/>
      <c r="M31" s="100"/>
      <c r="N31" s="100"/>
      <c r="O31" s="27"/>
      <c r="P31" s="18"/>
      <c r="R31" s="76"/>
    </row>
    <row r="32" spans="1:18" ht="8.1" customHeight="1">
      <c r="A32" s="15" t="s">
        <v>20</v>
      </c>
      <c r="B32" s="17">
        <v>2016</v>
      </c>
      <c r="C32" s="26">
        <v>143</v>
      </c>
      <c r="D32" s="26">
        <v>146</v>
      </c>
      <c r="E32" s="26">
        <v>192</v>
      </c>
      <c r="F32" s="26">
        <v>181</v>
      </c>
      <c r="G32" s="26">
        <v>158</v>
      </c>
      <c r="H32" s="145">
        <v>200.19</v>
      </c>
      <c r="I32" s="26">
        <v>159</v>
      </c>
      <c r="J32" s="26">
        <v>226</v>
      </c>
      <c r="K32" s="26">
        <v>116.036</v>
      </c>
      <c r="L32" s="26">
        <v>164</v>
      </c>
      <c r="M32" s="26">
        <v>162</v>
      </c>
      <c r="N32" s="26">
        <v>159</v>
      </c>
      <c r="O32" s="53">
        <v>2006.2260000000001</v>
      </c>
      <c r="P32" s="18"/>
      <c r="R32" s="76"/>
    </row>
    <row r="33" spans="1:18" ht="8.1" customHeight="1">
      <c r="A33" s="16"/>
      <c r="B33" s="19">
        <v>2017</v>
      </c>
      <c r="C33" s="100">
        <v>127.846</v>
      </c>
      <c r="D33" s="100">
        <v>144</v>
      </c>
      <c r="E33" s="100">
        <v>164</v>
      </c>
      <c r="F33" s="100">
        <v>169</v>
      </c>
      <c r="G33" s="100">
        <v>138</v>
      </c>
      <c r="H33" s="145">
        <v>178.87</v>
      </c>
      <c r="I33" s="100"/>
      <c r="J33" s="100"/>
      <c r="K33" s="100"/>
      <c r="L33" s="100"/>
      <c r="M33" s="100"/>
      <c r="N33" s="100"/>
      <c r="O33" s="27"/>
      <c r="P33" s="18"/>
      <c r="R33" s="76"/>
    </row>
    <row r="34" spans="1:18" ht="8.1" customHeight="1">
      <c r="A34" s="23" t="s">
        <v>34</v>
      </c>
      <c r="B34" s="17"/>
      <c r="C34" s="26"/>
      <c r="D34" s="26"/>
      <c r="E34" s="26"/>
      <c r="F34" s="26"/>
      <c r="G34" s="26"/>
      <c r="H34" s="145"/>
      <c r="I34" s="26"/>
      <c r="J34" s="26"/>
      <c r="K34" s="26"/>
      <c r="L34" s="26"/>
      <c r="M34" s="26"/>
      <c r="N34" s="26"/>
      <c r="O34" s="26"/>
      <c r="P34" s="18"/>
      <c r="R34" s="76"/>
    </row>
    <row r="35" spans="1:18" ht="8.1" customHeight="1">
      <c r="A35" s="16" t="s">
        <v>152</v>
      </c>
      <c r="B35" s="103">
        <v>2016</v>
      </c>
      <c r="C35" s="100">
        <v>0</v>
      </c>
      <c r="D35" s="100" t="s">
        <v>117</v>
      </c>
      <c r="E35" s="100">
        <v>0</v>
      </c>
      <c r="F35" s="100">
        <v>0</v>
      </c>
      <c r="G35" s="100" t="s">
        <v>117</v>
      </c>
      <c r="H35" s="145">
        <v>0</v>
      </c>
      <c r="I35" s="100" t="s">
        <v>117</v>
      </c>
      <c r="J35" s="100">
        <v>0</v>
      </c>
      <c r="K35" s="100" t="s">
        <v>117</v>
      </c>
      <c r="L35" s="100" t="s">
        <v>117</v>
      </c>
      <c r="M35" s="100" t="s">
        <v>117</v>
      </c>
      <c r="N35" s="100" t="s">
        <v>117</v>
      </c>
      <c r="O35" s="100" t="s">
        <v>117</v>
      </c>
      <c r="P35" s="18"/>
      <c r="R35" s="76"/>
    </row>
    <row r="36" spans="1:18" ht="8.1" customHeight="1">
      <c r="A36" s="15"/>
      <c r="B36" s="17">
        <v>2017</v>
      </c>
      <c r="C36" s="26" t="s">
        <v>117</v>
      </c>
      <c r="D36" s="26">
        <v>0</v>
      </c>
      <c r="E36" s="26">
        <v>0</v>
      </c>
      <c r="F36" s="26" t="s">
        <v>117</v>
      </c>
      <c r="G36" s="26">
        <v>0</v>
      </c>
      <c r="H36" s="145" t="s">
        <v>117</v>
      </c>
      <c r="I36" s="26"/>
      <c r="J36" s="26"/>
      <c r="K36" s="26"/>
      <c r="L36" s="26"/>
      <c r="M36" s="26"/>
      <c r="N36" s="26"/>
      <c r="O36" s="26"/>
      <c r="P36" s="18"/>
      <c r="R36" s="76"/>
    </row>
    <row r="37" spans="1:18" ht="8.1" customHeight="1">
      <c r="A37" s="16" t="s">
        <v>20</v>
      </c>
      <c r="B37" s="103">
        <v>2016</v>
      </c>
      <c r="C37" s="100">
        <v>0</v>
      </c>
      <c r="D37" s="100">
        <v>1</v>
      </c>
      <c r="E37" s="100">
        <v>0</v>
      </c>
      <c r="F37" s="100">
        <v>0</v>
      </c>
      <c r="G37" s="100">
        <v>2</v>
      </c>
      <c r="H37" s="145">
        <v>0</v>
      </c>
      <c r="I37" s="100" t="s">
        <v>117</v>
      </c>
      <c r="J37" s="100">
        <v>0</v>
      </c>
      <c r="K37" s="100">
        <v>1.917</v>
      </c>
      <c r="L37" s="100" t="s">
        <v>117</v>
      </c>
      <c r="M37" s="100">
        <v>1.9239999999999999</v>
      </c>
      <c r="N37" s="100" t="s">
        <v>117</v>
      </c>
      <c r="O37" s="100">
        <v>8</v>
      </c>
      <c r="P37" s="18"/>
      <c r="R37" s="76"/>
    </row>
    <row r="38" spans="1:18" ht="8.1" customHeight="1">
      <c r="A38" s="15"/>
      <c r="B38" s="17">
        <v>2017</v>
      </c>
      <c r="C38" s="26">
        <v>1.4330000000000001</v>
      </c>
      <c r="D38" s="26">
        <v>0</v>
      </c>
      <c r="E38" s="26">
        <v>0</v>
      </c>
      <c r="F38" s="26" t="s">
        <v>117</v>
      </c>
      <c r="G38" s="26">
        <v>0</v>
      </c>
      <c r="H38" s="145" t="s">
        <v>117</v>
      </c>
      <c r="I38" s="26"/>
      <c r="J38" s="26"/>
      <c r="K38" s="26"/>
      <c r="L38" s="26"/>
      <c r="M38" s="26"/>
      <c r="N38" s="26"/>
      <c r="O38" s="26"/>
      <c r="P38" s="18"/>
      <c r="R38" s="76"/>
    </row>
    <row r="39" spans="1:18" ht="8.1" customHeight="1">
      <c r="A39" s="22" t="s">
        <v>35</v>
      </c>
      <c r="B39" s="19"/>
      <c r="C39" s="100"/>
      <c r="D39" s="100"/>
      <c r="E39" s="100"/>
      <c r="F39" s="100"/>
      <c r="G39" s="100"/>
      <c r="H39" s="145"/>
      <c r="I39" s="100"/>
      <c r="J39" s="100"/>
      <c r="K39" s="100"/>
      <c r="L39" s="100"/>
      <c r="M39" s="100"/>
      <c r="N39" s="100"/>
      <c r="O39" s="27"/>
      <c r="P39" s="18"/>
      <c r="R39" s="76"/>
    </row>
    <row r="40" spans="1:18" ht="8.1" customHeight="1">
      <c r="A40" s="15" t="s">
        <v>152</v>
      </c>
      <c r="B40" s="17">
        <v>2016</v>
      </c>
      <c r="C40" s="53">
        <v>393</v>
      </c>
      <c r="D40" s="53">
        <v>376</v>
      </c>
      <c r="E40" s="26">
        <v>403</v>
      </c>
      <c r="F40" s="53">
        <v>410</v>
      </c>
      <c r="G40" s="53">
        <v>378</v>
      </c>
      <c r="H40" s="156">
        <v>369.65100000000001</v>
      </c>
      <c r="I40" s="53">
        <v>328</v>
      </c>
      <c r="J40" s="53">
        <v>391</v>
      </c>
      <c r="K40" s="53">
        <v>322.59300000000002</v>
      </c>
      <c r="L40" s="53">
        <v>276</v>
      </c>
      <c r="M40" s="53">
        <v>284</v>
      </c>
      <c r="N40" s="53">
        <v>316</v>
      </c>
      <c r="O40" s="53">
        <v>4247.2439999999997</v>
      </c>
      <c r="P40" s="18"/>
      <c r="Q40" s="111"/>
      <c r="R40" s="76"/>
    </row>
    <row r="41" spans="1:18" ht="8.1" customHeight="1">
      <c r="A41" s="16"/>
      <c r="B41" s="19">
        <v>2017</v>
      </c>
      <c r="C41" s="105">
        <v>324.02199999999999</v>
      </c>
      <c r="D41" s="105">
        <v>289</v>
      </c>
      <c r="E41" s="100">
        <v>364</v>
      </c>
      <c r="F41" s="105">
        <v>318</v>
      </c>
      <c r="G41" s="105">
        <v>398</v>
      </c>
      <c r="H41" s="156">
        <v>343.68700000000001</v>
      </c>
      <c r="I41" s="105"/>
      <c r="J41" s="105"/>
      <c r="K41" s="105"/>
      <c r="L41" s="105"/>
      <c r="M41" s="105"/>
      <c r="N41" s="105"/>
      <c r="O41" s="52"/>
      <c r="P41" s="18"/>
      <c r="R41" s="76"/>
    </row>
    <row r="42" spans="1:18" ht="7.5" customHeight="1">
      <c r="A42" s="15" t="s">
        <v>20</v>
      </c>
      <c r="B42" s="17">
        <v>2016</v>
      </c>
      <c r="C42" s="53">
        <v>498</v>
      </c>
      <c r="D42" s="53">
        <v>472</v>
      </c>
      <c r="E42" s="26">
        <v>488</v>
      </c>
      <c r="F42" s="53">
        <v>501</v>
      </c>
      <c r="G42" s="53">
        <v>462</v>
      </c>
      <c r="H42" s="156">
        <v>448.97199999999998</v>
      </c>
      <c r="I42" s="53">
        <v>401</v>
      </c>
      <c r="J42" s="53">
        <v>478</v>
      </c>
      <c r="K42" s="53">
        <v>395.60700000000003</v>
      </c>
      <c r="L42" s="53">
        <v>333</v>
      </c>
      <c r="M42" s="53">
        <v>341</v>
      </c>
      <c r="N42" s="53">
        <v>380</v>
      </c>
      <c r="O42" s="53">
        <v>5198.5789999999997</v>
      </c>
      <c r="P42" s="18"/>
      <c r="R42" s="76"/>
    </row>
    <row r="43" spans="1:18" ht="8.1" customHeight="1">
      <c r="A43" s="16"/>
      <c r="B43" s="19">
        <v>2017</v>
      </c>
      <c r="C43" s="105">
        <v>392.21800000000002</v>
      </c>
      <c r="D43" s="105">
        <v>349</v>
      </c>
      <c r="E43" s="100">
        <v>439</v>
      </c>
      <c r="F43" s="105">
        <v>389</v>
      </c>
      <c r="G43" s="105">
        <v>485</v>
      </c>
      <c r="H43" s="156">
        <v>412.38299999999998</v>
      </c>
      <c r="I43" s="105"/>
      <c r="J43" s="105"/>
      <c r="K43" s="105"/>
      <c r="L43" s="105"/>
      <c r="M43" s="105"/>
      <c r="N43" s="105"/>
      <c r="O43" s="52"/>
      <c r="P43" s="18"/>
      <c r="R43" s="76"/>
    </row>
    <row r="44" spans="1:18" ht="5.0999999999999996" customHeight="1" thickBot="1">
      <c r="A44" s="21"/>
      <c r="B44" s="55"/>
      <c r="C44" s="21"/>
      <c r="D44" s="21"/>
      <c r="E44" s="21"/>
      <c r="F44" s="21"/>
      <c r="G44" s="21"/>
      <c r="H44" s="21"/>
      <c r="I44" s="21"/>
      <c r="J44" s="21"/>
      <c r="K44" s="21"/>
      <c r="L44" s="7"/>
      <c r="M44" s="7"/>
      <c r="N44" s="21"/>
      <c r="O44" s="21"/>
      <c r="P44" s="76"/>
    </row>
    <row r="45" spans="1:18" ht="9" customHeight="1" thickTop="1">
      <c r="A45" s="203" t="s">
        <v>142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</row>
    <row r="73" spans="17:17" ht="9.9499999999999993" customHeight="1">
      <c r="Q73" s="30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/>
  <cols>
    <col min="1" max="1" width="16.140625" style="15" customWidth="1"/>
    <col min="2" max="2" width="4.5703125" style="15" customWidth="1"/>
    <col min="3" max="14" width="5.28515625" style="15" customWidth="1"/>
    <col min="15" max="15" width="6.28515625" style="15" bestFit="1" customWidth="1"/>
    <col min="16" max="16" width="9.140625" style="15"/>
    <col min="17" max="17" width="12" style="15" customWidth="1"/>
    <col min="18" max="16384" width="9.140625" style="15"/>
  </cols>
  <sheetData>
    <row r="1" spans="1:17" s="77" customFormat="1" ht="12" customHeight="1">
      <c r="A1" s="196" t="s">
        <v>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Q1" s="160" t="s">
        <v>154</v>
      </c>
    </row>
    <row r="2" spans="1:17" ht="9" customHeight="1">
      <c r="A2" s="29" t="s">
        <v>18</v>
      </c>
      <c r="O2" s="30"/>
    </row>
    <row r="3" spans="1:17" ht="9.9499999999999993" customHeight="1">
      <c r="A3" s="183"/>
      <c r="B3" s="180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133</v>
      </c>
      <c r="M3" s="180" t="s">
        <v>131</v>
      </c>
      <c r="N3" s="180" t="s">
        <v>132</v>
      </c>
      <c r="O3" s="180" t="s">
        <v>19</v>
      </c>
    </row>
    <row r="4" spans="1:17" ht="5.0999999999999996" customHeight="1"/>
    <row r="5" spans="1:17" ht="9" customHeight="1">
      <c r="A5" s="31" t="s">
        <v>37</v>
      </c>
      <c r="B5" s="16"/>
      <c r="C5" s="16"/>
      <c r="D5" s="16"/>
      <c r="E5" s="16"/>
      <c r="F5" s="16"/>
      <c r="G5" s="16"/>
      <c r="H5" s="157"/>
      <c r="I5" s="16"/>
      <c r="J5" s="16"/>
      <c r="K5" s="16"/>
      <c r="L5" s="16"/>
      <c r="M5" s="16"/>
      <c r="N5" s="16"/>
      <c r="O5" s="16"/>
    </row>
    <row r="6" spans="1:17" ht="9" customHeight="1">
      <c r="A6" s="29" t="s">
        <v>38</v>
      </c>
      <c r="B6" s="17">
        <v>2016</v>
      </c>
      <c r="C6" s="18">
        <v>16293.842562</v>
      </c>
      <c r="D6" s="18">
        <v>15091.539658</v>
      </c>
      <c r="E6" s="18">
        <v>15958.830452999999</v>
      </c>
      <c r="F6" s="18">
        <v>17615.539248999998</v>
      </c>
      <c r="G6" s="18">
        <v>18416.790528000001</v>
      </c>
      <c r="H6" s="122">
        <v>16591.324124999999</v>
      </c>
      <c r="I6" s="18">
        <v>17283.633255999997</v>
      </c>
      <c r="J6" s="18">
        <v>17393.118732000003</v>
      </c>
      <c r="K6" s="18">
        <v>19434.599803000005</v>
      </c>
      <c r="L6" s="18">
        <v>20124.816309999998</v>
      </c>
      <c r="M6" s="18">
        <v>19442.710364000002</v>
      </c>
      <c r="N6" s="18">
        <v>18128.919798999999</v>
      </c>
      <c r="O6" s="18">
        <f>SUM(C6:N6)</f>
        <v>211775.66483899998</v>
      </c>
      <c r="P6" s="18"/>
    </row>
    <row r="7" spans="1:17" ht="9" customHeight="1">
      <c r="A7" s="19"/>
      <c r="B7" s="19">
        <v>2017</v>
      </c>
      <c r="C7" s="52">
        <v>15825.443712999997</v>
      </c>
      <c r="D7" s="52">
        <v>18280.868069</v>
      </c>
      <c r="E7" s="52">
        <v>19143.849106000001</v>
      </c>
      <c r="F7" s="52">
        <v>17715.109202</v>
      </c>
      <c r="G7" s="52">
        <v>20513.288721000001</v>
      </c>
      <c r="H7" s="123">
        <v>17757.995851999996</v>
      </c>
      <c r="I7" s="52"/>
      <c r="J7" s="52"/>
      <c r="K7" s="52"/>
      <c r="L7" s="52"/>
      <c r="M7" s="52"/>
      <c r="N7" s="52"/>
      <c r="O7" s="52"/>
      <c r="P7" s="18"/>
    </row>
    <row r="8" spans="1:17" ht="9" customHeight="1">
      <c r="A8" s="29" t="s">
        <v>20</v>
      </c>
      <c r="B8" s="17">
        <v>2016</v>
      </c>
      <c r="C8" s="26">
        <v>23063.462597749465</v>
      </c>
      <c r="D8" s="26">
        <v>21287.588899200349</v>
      </c>
      <c r="E8" s="26">
        <v>23202.501051738185</v>
      </c>
      <c r="F8" s="26">
        <v>25580.011332104859</v>
      </c>
      <c r="G8" s="26">
        <v>25980.510629846063</v>
      </c>
      <c r="H8" s="122">
        <v>22433.776766930267</v>
      </c>
      <c r="I8" s="26">
        <v>23066.990101860851</v>
      </c>
      <c r="J8" s="26">
        <v>22425.653558936348</v>
      </c>
      <c r="K8" s="26">
        <v>26408.11387122493</v>
      </c>
      <c r="L8" s="26">
        <v>28039.921844650136</v>
      </c>
      <c r="M8" s="26">
        <v>27469.511232973313</v>
      </c>
      <c r="N8" s="26">
        <v>26358.956589723122</v>
      </c>
      <c r="O8" s="26">
        <f>SUM(C8:N8)</f>
        <v>295316.99847693788</v>
      </c>
      <c r="P8" s="18"/>
    </row>
    <row r="9" spans="1:17" ht="9" customHeight="1">
      <c r="A9" s="19"/>
      <c r="B9" s="19">
        <v>2017</v>
      </c>
      <c r="C9" s="62">
        <v>22906.601791206282</v>
      </c>
      <c r="D9" s="62">
        <v>26816.512252785455</v>
      </c>
      <c r="E9" s="62">
        <v>27531.344678832076</v>
      </c>
      <c r="F9" s="62">
        <v>25655.763521353183</v>
      </c>
      <c r="G9" s="62">
        <v>28582.051131571327</v>
      </c>
      <c r="H9" s="125">
        <v>24392.81116988368</v>
      </c>
      <c r="I9" s="62"/>
      <c r="J9" s="62"/>
      <c r="K9" s="62"/>
      <c r="L9" s="62"/>
      <c r="M9" s="62"/>
      <c r="N9" s="62"/>
      <c r="O9" s="62"/>
      <c r="P9" s="18"/>
    </row>
    <row r="10" spans="1:17" ht="9" customHeight="1">
      <c r="A10" s="29" t="s">
        <v>39</v>
      </c>
      <c r="B10" s="17"/>
      <c r="C10" s="26"/>
      <c r="D10" s="26"/>
      <c r="E10" s="26"/>
      <c r="F10" s="26"/>
      <c r="G10" s="26"/>
      <c r="H10" s="122"/>
      <c r="I10" s="26"/>
      <c r="J10" s="26"/>
      <c r="K10" s="26"/>
      <c r="L10" s="26"/>
      <c r="M10" s="26"/>
      <c r="N10" s="26"/>
      <c r="O10" s="26"/>
      <c r="P10" s="18"/>
    </row>
    <row r="11" spans="1:17" ht="9" customHeight="1">
      <c r="A11" s="31" t="s">
        <v>38</v>
      </c>
      <c r="B11" s="103">
        <v>2016</v>
      </c>
      <c r="C11" s="100">
        <v>19727.953000000001</v>
      </c>
      <c r="D11" s="100">
        <v>21860.68</v>
      </c>
      <c r="E11" s="100">
        <v>23578.453000000001</v>
      </c>
      <c r="F11" s="100">
        <v>21160.726999999999</v>
      </c>
      <c r="G11" s="100">
        <v>21194.077000000001</v>
      </c>
      <c r="H11" s="122">
        <v>21778.469000000001</v>
      </c>
      <c r="I11" s="100">
        <v>23336.557000000001</v>
      </c>
      <c r="J11" s="100">
        <v>24292.93</v>
      </c>
      <c r="K11" s="100">
        <v>23407.187000000002</v>
      </c>
      <c r="L11" s="100">
        <v>21881.794000000002</v>
      </c>
      <c r="M11" s="100">
        <v>20498.988000000001</v>
      </c>
      <c r="N11" s="100">
        <v>22131.170999999998</v>
      </c>
      <c r="O11" s="100">
        <f>SUM(C11:N11)</f>
        <v>264848.98599999998</v>
      </c>
      <c r="P11" s="18"/>
    </row>
    <row r="12" spans="1:17" ht="9" customHeight="1">
      <c r="A12" s="17"/>
      <c r="B12" s="17">
        <v>2017</v>
      </c>
      <c r="C12" s="26">
        <v>23054.868999999999</v>
      </c>
      <c r="D12" s="26">
        <v>21332.902999999998</v>
      </c>
      <c r="E12" s="26">
        <v>24901.705000000002</v>
      </c>
      <c r="F12" s="26">
        <v>21354.006000000001</v>
      </c>
      <c r="G12" s="26">
        <v>24141.440999999999</v>
      </c>
      <c r="H12" s="122">
        <v>25084.495999999999</v>
      </c>
      <c r="I12" s="26"/>
      <c r="J12" s="26"/>
      <c r="K12" s="26"/>
      <c r="L12" s="26"/>
      <c r="M12" s="26"/>
      <c r="N12" s="26"/>
      <c r="O12" s="26"/>
      <c r="P12" s="18"/>
    </row>
    <row r="13" spans="1:17" ht="9" customHeight="1">
      <c r="A13" s="31" t="s">
        <v>40</v>
      </c>
      <c r="B13" s="19"/>
      <c r="C13" s="27"/>
      <c r="D13" s="27"/>
      <c r="E13" s="27"/>
      <c r="F13" s="27"/>
      <c r="G13" s="27"/>
      <c r="H13" s="122"/>
      <c r="I13" s="27"/>
      <c r="J13" s="27"/>
      <c r="K13" s="27"/>
      <c r="L13" s="27"/>
      <c r="M13" s="27"/>
      <c r="N13" s="27"/>
      <c r="O13" s="27"/>
      <c r="P13" s="18"/>
    </row>
    <row r="14" spans="1:17" ht="9" customHeight="1">
      <c r="A14" s="29" t="s">
        <v>38</v>
      </c>
      <c r="B14" s="17">
        <v>2016</v>
      </c>
      <c r="C14" s="53">
        <v>148127.34200000003</v>
      </c>
      <c r="D14" s="53">
        <v>138130.93700000001</v>
      </c>
      <c r="E14" s="53">
        <v>149419.99100000001</v>
      </c>
      <c r="F14" s="53">
        <v>139697.43600000002</v>
      </c>
      <c r="G14" s="53">
        <v>146348.57200000001</v>
      </c>
      <c r="H14" s="125">
        <v>140588.91099999999</v>
      </c>
      <c r="I14" s="53">
        <v>136727.41500000001</v>
      </c>
      <c r="J14" s="53">
        <v>139494.13399999999</v>
      </c>
      <c r="K14" s="53">
        <v>139011.14300000001</v>
      </c>
      <c r="L14" s="53">
        <v>148884.80100000004</v>
      </c>
      <c r="M14" s="53">
        <v>153808.66500000001</v>
      </c>
      <c r="N14" s="53">
        <v>146507.54199999999</v>
      </c>
      <c r="O14" s="53">
        <f>SUM(C14:N14)</f>
        <v>1726746.889</v>
      </c>
      <c r="P14" s="18"/>
    </row>
    <row r="15" spans="1:17" ht="9" customHeight="1">
      <c r="A15" s="19"/>
      <c r="B15" s="19">
        <v>2017</v>
      </c>
      <c r="C15" s="27">
        <v>138929.364</v>
      </c>
      <c r="D15" s="27">
        <v>128980.22500000001</v>
      </c>
      <c r="E15" s="27">
        <v>146951.23000000001</v>
      </c>
      <c r="F15" s="27">
        <v>155111.60499999998</v>
      </c>
      <c r="G15" s="27">
        <v>159413.98500000002</v>
      </c>
      <c r="H15" s="125">
        <v>133394.60300000003</v>
      </c>
      <c r="I15" s="27"/>
      <c r="J15" s="27"/>
      <c r="K15" s="27"/>
      <c r="L15" s="27"/>
      <c r="M15" s="27"/>
      <c r="N15" s="27"/>
      <c r="O15" s="27"/>
      <c r="P15" s="18"/>
    </row>
    <row r="16" spans="1:17" ht="9" customHeight="1">
      <c r="A16" s="29" t="s">
        <v>41</v>
      </c>
      <c r="B16" s="17">
        <v>2016</v>
      </c>
      <c r="C16" s="53">
        <v>9183.8952040000004</v>
      </c>
      <c r="D16" s="53">
        <v>8564.1180939999995</v>
      </c>
      <c r="E16" s="53">
        <v>9264.0394420000011</v>
      </c>
      <c r="F16" s="53">
        <v>8661.2410320000017</v>
      </c>
      <c r="G16" s="53">
        <v>9073.6114640000014</v>
      </c>
      <c r="H16" s="125">
        <v>8716.5124820000001</v>
      </c>
      <c r="I16" s="53">
        <v>8477.0997300000017</v>
      </c>
      <c r="J16" s="53">
        <v>8648.6363079999974</v>
      </c>
      <c r="K16" s="53">
        <v>8618.6908660000008</v>
      </c>
      <c r="L16" s="53">
        <v>9230.8576620000022</v>
      </c>
      <c r="M16" s="53">
        <v>9536.1372300000003</v>
      </c>
      <c r="N16" s="53">
        <v>9083.4676039999995</v>
      </c>
      <c r="O16" s="53">
        <f>SUM(C16:N16)</f>
        <v>107058.307118</v>
      </c>
      <c r="P16" s="18"/>
    </row>
    <row r="17" spans="1:16" ht="9" customHeight="1">
      <c r="A17" s="19"/>
      <c r="B17" s="19">
        <v>2017</v>
      </c>
      <c r="C17" s="27">
        <v>8613.6205680000003</v>
      </c>
      <c r="D17" s="27">
        <v>7996.7739500000007</v>
      </c>
      <c r="E17" s="27">
        <v>9110.9762600000013</v>
      </c>
      <c r="F17" s="27">
        <v>9616.9195099999979</v>
      </c>
      <c r="G17" s="27">
        <v>9883.6670699999995</v>
      </c>
      <c r="H17" s="122">
        <v>8270.4653860000017</v>
      </c>
      <c r="I17" s="27"/>
      <c r="J17" s="27"/>
      <c r="K17" s="27"/>
      <c r="L17" s="27"/>
      <c r="M17" s="27"/>
      <c r="N17" s="27"/>
      <c r="O17" s="27"/>
      <c r="P17" s="18"/>
    </row>
    <row r="18" spans="1:16" ht="9" customHeight="1">
      <c r="A18" s="29" t="s">
        <v>42</v>
      </c>
      <c r="B18" s="17"/>
      <c r="C18" s="26"/>
      <c r="D18" s="26"/>
      <c r="E18" s="26"/>
      <c r="F18" s="26"/>
      <c r="G18" s="26"/>
      <c r="H18" s="122"/>
      <c r="I18" s="26"/>
      <c r="J18" s="26"/>
      <c r="K18" s="26"/>
      <c r="L18" s="26"/>
      <c r="M18" s="26"/>
      <c r="N18" s="26"/>
      <c r="O18" s="26"/>
      <c r="P18" s="18"/>
    </row>
    <row r="19" spans="1:16" ht="9" customHeight="1">
      <c r="A19" s="104" t="s">
        <v>38</v>
      </c>
      <c r="B19" s="103">
        <v>2016</v>
      </c>
      <c r="C19" s="100">
        <v>30461.403999999999</v>
      </c>
      <c r="D19" s="100">
        <v>29682.822</v>
      </c>
      <c r="E19" s="100">
        <v>31714.627</v>
      </c>
      <c r="F19" s="100">
        <v>29112.397000000001</v>
      </c>
      <c r="G19" s="100">
        <v>31704.625</v>
      </c>
      <c r="H19" s="122">
        <v>32119.920999999998</v>
      </c>
      <c r="I19" s="100">
        <v>30545.022000000001</v>
      </c>
      <c r="J19" s="100">
        <v>31728.138999999999</v>
      </c>
      <c r="K19" s="100">
        <v>30753.083999999999</v>
      </c>
      <c r="L19" s="100">
        <v>27396.277999999998</v>
      </c>
      <c r="M19" s="100">
        <v>28592.329000000002</v>
      </c>
      <c r="N19" s="100">
        <v>29740.406999999999</v>
      </c>
      <c r="O19" s="100">
        <f>SUM(C19:N19)</f>
        <v>363551.05499999999</v>
      </c>
      <c r="P19" s="18"/>
    </row>
    <row r="20" spans="1:16" ht="9" customHeight="1">
      <c r="A20" s="17"/>
      <c r="B20" s="17">
        <v>2017</v>
      </c>
      <c r="C20" s="26">
        <v>33164.239999999998</v>
      </c>
      <c r="D20" s="26">
        <v>29426.231</v>
      </c>
      <c r="E20" s="26">
        <v>33000.021000000001</v>
      </c>
      <c r="F20" s="26">
        <v>29000.125</v>
      </c>
      <c r="G20" s="26">
        <v>32728.038</v>
      </c>
      <c r="H20" s="122">
        <v>32940.815000000002</v>
      </c>
      <c r="I20" s="26"/>
      <c r="J20" s="26"/>
      <c r="K20" s="26"/>
      <c r="L20" s="26"/>
      <c r="M20" s="26"/>
      <c r="N20" s="26"/>
      <c r="O20" s="26"/>
      <c r="P20" s="18"/>
    </row>
    <row r="21" spans="1:16" ht="9" customHeight="1">
      <c r="A21" s="31" t="s">
        <v>41</v>
      </c>
      <c r="B21" s="103">
        <v>2016</v>
      </c>
      <c r="C21" s="20">
        <v>1888.6070479999998</v>
      </c>
      <c r="D21" s="20">
        <f>D19*0.062</f>
        <v>1840.3349639999999</v>
      </c>
      <c r="E21" s="20">
        <v>1966.3068740000001</v>
      </c>
      <c r="F21" s="20">
        <v>1804.9686140000001</v>
      </c>
      <c r="G21" s="20">
        <v>1965.6867500000001</v>
      </c>
      <c r="H21" s="122">
        <v>1991.4351019999999</v>
      </c>
      <c r="I21" s="20">
        <v>1893.7913639999999</v>
      </c>
      <c r="J21" s="20">
        <v>1967.144618</v>
      </c>
      <c r="K21" s="20">
        <v>1906.691208</v>
      </c>
      <c r="L21" s="20">
        <v>1698.5692359999998</v>
      </c>
      <c r="M21" s="20">
        <v>1772.7243980000001</v>
      </c>
      <c r="N21" s="20">
        <v>1843.9052339999998</v>
      </c>
      <c r="O21" s="20">
        <f>SUM(C21:N21)</f>
        <v>22540.165409999994</v>
      </c>
      <c r="P21" s="18"/>
    </row>
    <row r="22" spans="1:16" ht="9" customHeight="1">
      <c r="A22" s="17"/>
      <c r="B22" s="17">
        <v>2017</v>
      </c>
      <c r="C22" s="26">
        <v>2056.1828799999998</v>
      </c>
      <c r="D22" s="26">
        <v>1824.426322</v>
      </c>
      <c r="E22" s="26">
        <v>2046.0013020000001</v>
      </c>
      <c r="F22" s="26">
        <v>1798.00775</v>
      </c>
      <c r="G22" s="26">
        <v>2029.1383559999999</v>
      </c>
      <c r="H22" s="122">
        <v>2042.3305300000002</v>
      </c>
      <c r="I22" s="26"/>
      <c r="J22" s="26"/>
      <c r="K22" s="26"/>
      <c r="L22" s="26"/>
      <c r="M22" s="26"/>
      <c r="N22" s="26"/>
      <c r="O22" s="26"/>
      <c r="P22" s="18"/>
    </row>
    <row r="23" spans="1:16" ht="5.0999999999999996" customHeight="1" thickBot="1">
      <c r="A23" s="21"/>
      <c r="B23" s="3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11"/>
      <c r="P23" s="18"/>
    </row>
    <row r="24" spans="1:16" ht="9" customHeight="1" thickTop="1">
      <c r="A24" s="203" t="s">
        <v>143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</row>
    <row r="25" spans="1:16" ht="9.9499999999999993" customHeight="1">
      <c r="C25" s="36"/>
      <c r="D25" s="34"/>
      <c r="I25" s="36"/>
      <c r="J25" s="34"/>
    </row>
    <row r="26" spans="1:16" ht="9.9499999999999993" customHeight="1">
      <c r="C26" s="36"/>
      <c r="D26" s="34"/>
      <c r="I26" s="36"/>
      <c r="J26" s="34"/>
    </row>
    <row r="27" spans="1:16" ht="9.9499999999999993" customHeight="1">
      <c r="C27" s="36"/>
      <c r="D27" s="34"/>
      <c r="I27" s="36"/>
      <c r="J27" s="34"/>
    </row>
    <row r="28" spans="1:16" ht="9.9499999999999993" customHeight="1">
      <c r="C28" s="36"/>
      <c r="D28" s="34"/>
      <c r="I28" s="36"/>
      <c r="J28" s="34"/>
    </row>
    <row r="29" spans="1:16" ht="9.9499999999999993" customHeight="1">
      <c r="C29" s="36"/>
      <c r="D29" s="34"/>
      <c r="I29" s="36"/>
      <c r="J29" s="34"/>
    </row>
    <row r="30" spans="1:16" ht="9.9499999999999993" customHeight="1">
      <c r="C30" s="36"/>
      <c r="D30" s="34"/>
      <c r="I30" s="36"/>
      <c r="J30" s="34"/>
    </row>
    <row r="31" spans="1:16" ht="9.9499999999999993" customHeight="1">
      <c r="C31" s="36"/>
      <c r="D31" s="34"/>
      <c r="I31" s="36"/>
      <c r="J31" s="34"/>
    </row>
    <row r="32" spans="1:16" ht="9.9499999999999993" customHeight="1">
      <c r="C32" s="36"/>
      <c r="D32" s="34"/>
      <c r="I32" s="36"/>
      <c r="J32" s="34"/>
    </row>
    <row r="33" spans="3:17" ht="9.9499999999999993" customHeight="1">
      <c r="C33" s="36"/>
      <c r="D33" s="34"/>
      <c r="I33" s="36"/>
      <c r="J33" s="34"/>
    </row>
    <row r="34" spans="3:17" ht="9.9499999999999993" customHeight="1">
      <c r="C34" s="17"/>
      <c r="D34" s="34"/>
      <c r="E34" s="78"/>
      <c r="F34" s="35"/>
      <c r="I34" s="17"/>
      <c r="J34" s="34"/>
      <c r="K34" s="78"/>
      <c r="L34" s="35"/>
    </row>
    <row r="35" spans="3:17" ht="9.9499999999999993" customHeight="1">
      <c r="C35" s="17"/>
      <c r="G35" s="35"/>
      <c r="I35" s="17"/>
      <c r="M35" s="35"/>
    </row>
    <row r="36" spans="3:17" ht="9.9499999999999993" customHeight="1">
      <c r="C36" s="17"/>
      <c r="G36" s="35"/>
      <c r="I36" s="17"/>
      <c r="M36" s="35"/>
    </row>
    <row r="38" spans="3:17" ht="9.9499999999999993" customHeight="1">
      <c r="Q38" s="111"/>
    </row>
    <row r="76" spans="17:17" ht="9.9499999999999993" customHeight="1">
      <c r="Q76" s="30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69"/>
  <sheetViews>
    <sheetView showGridLines="0" zoomScaleNormal="100" workbookViewId="0"/>
  </sheetViews>
  <sheetFormatPr defaultRowHeight="9.9499999999999993" customHeight="1"/>
  <cols>
    <col min="1" max="1" width="13.42578125" style="14" customWidth="1"/>
    <col min="2" max="2" width="4" style="14" customWidth="1"/>
    <col min="3" max="3" width="5.42578125" style="14" customWidth="1"/>
    <col min="4" max="7" width="5.5703125" style="14" customWidth="1"/>
    <col min="8" max="8" width="5.85546875" style="14" customWidth="1"/>
    <col min="9" max="9" width="5.42578125" style="14" customWidth="1"/>
    <col min="10" max="11" width="5.5703125" style="14" customWidth="1"/>
    <col min="12" max="12" width="6.28515625" style="14" customWidth="1"/>
    <col min="13" max="13" width="5.28515625" style="14" customWidth="1"/>
    <col min="14" max="14" width="5.7109375" style="14" customWidth="1"/>
    <col min="15" max="15" width="6.28515625" style="14" customWidth="1"/>
    <col min="16" max="16" width="9.42578125" style="14" bestFit="1" customWidth="1"/>
    <col min="17" max="17" width="12" style="15" customWidth="1"/>
    <col min="18" max="16384" width="9.140625" style="14"/>
  </cols>
  <sheetData>
    <row r="1" spans="1:17" s="79" customFormat="1" ht="12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160" t="s">
        <v>154</v>
      </c>
    </row>
    <row r="2" spans="1:17" ht="9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0" t="s">
        <v>44</v>
      </c>
    </row>
    <row r="3" spans="1:17" ht="9.9499999999999993" customHeight="1">
      <c r="A3" s="183"/>
      <c r="B3" s="180" t="s">
        <v>119</v>
      </c>
      <c r="C3" s="180" t="s">
        <v>121</v>
      </c>
      <c r="D3" s="180" t="s">
        <v>122</v>
      </c>
      <c r="E3" s="180" t="s">
        <v>123</v>
      </c>
      <c r="F3" s="180" t="s">
        <v>124</v>
      </c>
      <c r="G3" s="180" t="s">
        <v>125</v>
      </c>
      <c r="H3" s="180" t="s">
        <v>126</v>
      </c>
      <c r="I3" s="180" t="s">
        <v>127</v>
      </c>
      <c r="J3" s="180" t="s">
        <v>128</v>
      </c>
      <c r="K3" s="180" t="s">
        <v>129</v>
      </c>
      <c r="L3" s="180" t="s">
        <v>133</v>
      </c>
      <c r="M3" s="180" t="s">
        <v>131</v>
      </c>
      <c r="N3" s="180" t="s">
        <v>132</v>
      </c>
      <c r="O3" s="181" t="s">
        <v>19</v>
      </c>
    </row>
    <row r="4" spans="1:17" ht="5.0999999999999996" customHeight="1">
      <c r="A4" s="15"/>
      <c r="B4" s="15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9" customHeight="1">
      <c r="A5" s="16" t="s">
        <v>45</v>
      </c>
      <c r="B5" s="16"/>
      <c r="C5" s="27"/>
      <c r="D5" s="27"/>
      <c r="E5" s="27"/>
      <c r="F5" s="27"/>
      <c r="G5" s="27"/>
      <c r="H5" s="165"/>
      <c r="I5" s="52"/>
      <c r="J5" s="52"/>
      <c r="K5" s="52"/>
      <c r="L5" s="52"/>
      <c r="M5" s="52"/>
      <c r="N5" s="52"/>
      <c r="O5" s="52"/>
    </row>
    <row r="6" spans="1:17" ht="9" customHeight="1">
      <c r="A6" s="15" t="s">
        <v>46</v>
      </c>
      <c r="B6" s="15">
        <v>2016</v>
      </c>
      <c r="C6" s="26">
        <v>158859.14925899997</v>
      </c>
      <c r="D6" s="26">
        <v>154070.77801400001</v>
      </c>
      <c r="E6" s="26">
        <v>167812.33057699999</v>
      </c>
      <c r="F6" s="26">
        <v>164779.84615299999</v>
      </c>
      <c r="G6" s="26">
        <v>170830.469667</v>
      </c>
      <c r="H6" s="165">
        <v>160088.87760199999</v>
      </c>
      <c r="I6" s="53">
        <v>157577.23994399997</v>
      </c>
      <c r="J6" s="53">
        <v>148908.23109399996</v>
      </c>
      <c r="K6" s="53">
        <v>137860.12169799997</v>
      </c>
      <c r="L6" s="53">
        <v>139544.36639100002</v>
      </c>
      <c r="M6" s="53">
        <v>136112.48390799999</v>
      </c>
      <c r="N6" s="53">
        <v>146316.75382699998</v>
      </c>
      <c r="O6" s="53">
        <f>SUM(C6:N6)</f>
        <v>1842760.6481339999</v>
      </c>
      <c r="P6" s="76"/>
    </row>
    <row r="7" spans="1:17" ht="9" customHeight="1">
      <c r="A7" s="16"/>
      <c r="B7" s="16">
        <v>2017</v>
      </c>
      <c r="C7" s="27">
        <v>153011.52036599998</v>
      </c>
      <c r="D7" s="27">
        <v>144226.68382099996</v>
      </c>
      <c r="E7" s="27">
        <v>168274.47529599996</v>
      </c>
      <c r="F7" s="27">
        <v>166969.70046300002</v>
      </c>
      <c r="G7" s="27">
        <v>170591.33540299998</v>
      </c>
      <c r="H7" s="165">
        <v>159395.03934599998</v>
      </c>
      <c r="I7" s="52"/>
      <c r="J7" s="52"/>
      <c r="K7" s="52"/>
      <c r="L7" s="52"/>
      <c r="M7" s="52"/>
      <c r="N7" s="52"/>
      <c r="O7" s="52"/>
      <c r="P7" s="76"/>
    </row>
    <row r="8" spans="1:17" ht="9" customHeight="1">
      <c r="A8" s="15" t="s">
        <v>137</v>
      </c>
      <c r="B8" s="15">
        <v>2016</v>
      </c>
      <c r="C8" s="26">
        <v>84314.887455000004</v>
      </c>
      <c r="D8" s="26">
        <v>84625.337836999999</v>
      </c>
      <c r="E8" s="26">
        <v>87553.344234999997</v>
      </c>
      <c r="F8" s="26">
        <v>85866.491683999993</v>
      </c>
      <c r="G8" s="26">
        <v>88786.528695999994</v>
      </c>
      <c r="H8" s="165">
        <v>81858.838541999998</v>
      </c>
      <c r="I8" s="53">
        <v>81269.847860999973</v>
      </c>
      <c r="J8" s="53">
        <v>80322.693723999997</v>
      </c>
      <c r="K8" s="53">
        <v>74391.453828999991</v>
      </c>
      <c r="L8" s="53">
        <v>72740.138051999995</v>
      </c>
      <c r="M8" s="53">
        <v>68735.465378000008</v>
      </c>
      <c r="N8" s="53">
        <v>75788.301403000005</v>
      </c>
      <c r="O8" s="53">
        <f t="shared" ref="O8:O22" si="0">SUM(C8:N8)</f>
        <v>966253.32869599992</v>
      </c>
      <c r="P8" s="76"/>
    </row>
    <row r="9" spans="1:17" ht="9" customHeight="1">
      <c r="A9" s="16"/>
      <c r="B9" s="16">
        <v>2017</v>
      </c>
      <c r="C9" s="27">
        <v>81724.296418000013</v>
      </c>
      <c r="D9" s="27">
        <v>77802.318930999987</v>
      </c>
      <c r="E9" s="27">
        <v>88363.535088000004</v>
      </c>
      <c r="F9" s="27">
        <v>85794.742546999987</v>
      </c>
      <c r="G9" s="27">
        <v>88413.960954999988</v>
      </c>
      <c r="H9" s="165">
        <v>81807.967949999991</v>
      </c>
      <c r="I9" s="52"/>
      <c r="J9" s="52"/>
      <c r="K9" s="52"/>
      <c r="L9" s="52"/>
      <c r="M9" s="52"/>
      <c r="N9" s="52"/>
      <c r="O9" s="52"/>
      <c r="P9" s="76"/>
    </row>
    <row r="10" spans="1:17" ht="9" customHeight="1">
      <c r="A10" s="15" t="s">
        <v>47</v>
      </c>
      <c r="B10" s="15">
        <v>2016</v>
      </c>
      <c r="C10" s="26">
        <v>64874.958455</v>
      </c>
      <c r="D10" s="26">
        <v>65805.664836999989</v>
      </c>
      <c r="E10" s="26">
        <v>64520.686234999986</v>
      </c>
      <c r="F10" s="26">
        <v>64650.673683999994</v>
      </c>
      <c r="G10" s="26">
        <v>65489.342695999992</v>
      </c>
      <c r="H10" s="165">
        <v>59535.179541999998</v>
      </c>
      <c r="I10" s="53">
        <v>59036.019860999993</v>
      </c>
      <c r="J10" s="53">
        <v>56522.104723999997</v>
      </c>
      <c r="K10" s="53">
        <v>53910.019828999997</v>
      </c>
      <c r="L10" s="53">
        <v>53745.300051999991</v>
      </c>
      <c r="M10" s="53">
        <v>50231.596378000002</v>
      </c>
      <c r="N10" s="53">
        <v>57512.286402999998</v>
      </c>
      <c r="O10" s="53">
        <f t="shared" si="0"/>
        <v>715833.832696</v>
      </c>
      <c r="P10" s="76"/>
    </row>
    <row r="11" spans="1:17" ht="9" customHeight="1">
      <c r="A11" s="16"/>
      <c r="B11" s="16">
        <v>2017</v>
      </c>
      <c r="C11" s="27">
        <v>62093.086417999999</v>
      </c>
      <c r="D11" s="27">
        <v>60305.149930999993</v>
      </c>
      <c r="E11" s="27">
        <v>66145.504088000002</v>
      </c>
      <c r="F11" s="27">
        <v>64914.272546999993</v>
      </c>
      <c r="G11" s="27">
        <v>65862.140954999995</v>
      </c>
      <c r="H11" s="165">
        <v>59433.489949999996</v>
      </c>
      <c r="I11" s="52"/>
      <c r="J11" s="52"/>
      <c r="K11" s="52"/>
      <c r="L11" s="52"/>
      <c r="M11" s="52"/>
      <c r="N11" s="52"/>
      <c r="O11" s="52"/>
      <c r="P11" s="76"/>
    </row>
    <row r="12" spans="1:17" ht="9" customHeight="1">
      <c r="A12" s="15" t="s">
        <v>110</v>
      </c>
      <c r="B12" s="15">
        <v>2016</v>
      </c>
      <c r="C12" s="26">
        <v>1393.2169999999999</v>
      </c>
      <c r="D12" s="26">
        <v>1405.838</v>
      </c>
      <c r="E12" s="26">
        <v>2026.8579999999997</v>
      </c>
      <c r="F12" s="26">
        <v>1688.0070000000001</v>
      </c>
      <c r="G12" s="26">
        <v>1699.77</v>
      </c>
      <c r="H12" s="165">
        <v>1401.2450000000001</v>
      </c>
      <c r="I12" s="53">
        <v>1678.2360000000001</v>
      </c>
      <c r="J12" s="53">
        <v>1859.2670000000001</v>
      </c>
      <c r="K12" s="53">
        <v>1649.4370000000001</v>
      </c>
      <c r="L12" s="53">
        <v>1798.8589999999999</v>
      </c>
      <c r="M12" s="53">
        <v>1987.9739999999999</v>
      </c>
      <c r="N12" s="53">
        <v>1828.9299999999998</v>
      </c>
      <c r="O12" s="53">
        <f t="shared" si="0"/>
        <v>20417.637999999999</v>
      </c>
      <c r="P12" s="76"/>
    </row>
    <row r="13" spans="1:17" ht="9" customHeight="1">
      <c r="A13" s="16"/>
      <c r="B13" s="16">
        <v>2017</v>
      </c>
      <c r="C13" s="27">
        <v>1797.048</v>
      </c>
      <c r="D13" s="27">
        <v>1260.2860000000001</v>
      </c>
      <c r="E13" s="27">
        <v>2187.165</v>
      </c>
      <c r="F13" s="27">
        <v>1634.48</v>
      </c>
      <c r="G13" s="27">
        <v>1620.154</v>
      </c>
      <c r="H13" s="165">
        <v>1738.7619999999999</v>
      </c>
      <c r="I13" s="52"/>
      <c r="J13" s="52"/>
      <c r="K13" s="52"/>
      <c r="L13" s="52"/>
      <c r="M13" s="52"/>
      <c r="N13" s="52"/>
      <c r="O13" s="52"/>
      <c r="P13" s="76"/>
    </row>
    <row r="14" spans="1:17" ht="9" customHeight="1">
      <c r="A14" s="15" t="s">
        <v>48</v>
      </c>
      <c r="B14" s="15">
        <v>2016</v>
      </c>
      <c r="C14" s="26">
        <v>920.26499999999999</v>
      </c>
      <c r="D14" s="26">
        <v>637.44999999999993</v>
      </c>
      <c r="E14" s="26">
        <v>752</v>
      </c>
      <c r="F14" s="26">
        <v>620.71</v>
      </c>
      <c r="G14" s="26">
        <v>770.80000000000007</v>
      </c>
      <c r="H14" s="165">
        <v>887.53000000000009</v>
      </c>
      <c r="I14" s="53">
        <v>662.24</v>
      </c>
      <c r="J14" s="53">
        <v>601.96</v>
      </c>
      <c r="K14" s="53">
        <v>696.995</v>
      </c>
      <c r="L14" s="53">
        <v>470.125</v>
      </c>
      <c r="M14" s="53">
        <v>342.91500000000002</v>
      </c>
      <c r="N14" s="53">
        <v>483.97499999999997</v>
      </c>
      <c r="O14" s="53">
        <f t="shared" si="0"/>
        <v>7846.9650000000001</v>
      </c>
      <c r="P14" s="76"/>
    </row>
    <row r="15" spans="1:17" ht="9" customHeight="1">
      <c r="A15" s="16" t="s">
        <v>49</v>
      </c>
      <c r="B15" s="16">
        <v>2017</v>
      </c>
      <c r="C15" s="27">
        <v>600.94499999999994</v>
      </c>
      <c r="D15" s="27">
        <v>564.0150000000001</v>
      </c>
      <c r="E15" s="27">
        <v>657.41000000000008</v>
      </c>
      <c r="F15" s="27">
        <v>737.1</v>
      </c>
      <c r="G15" s="27">
        <v>719.80500000000006</v>
      </c>
      <c r="H15" s="165">
        <v>778.33500000000004</v>
      </c>
      <c r="I15" s="52"/>
      <c r="J15" s="52"/>
      <c r="K15" s="52"/>
      <c r="L15" s="52"/>
      <c r="M15" s="52"/>
      <c r="N15" s="52"/>
      <c r="O15" s="52"/>
      <c r="P15" s="76"/>
    </row>
    <row r="16" spans="1:17" ht="9" customHeight="1">
      <c r="A16" s="15" t="s">
        <v>50</v>
      </c>
      <c r="B16" s="15">
        <v>2016</v>
      </c>
      <c r="C16" s="26">
        <v>1449.9749999999999</v>
      </c>
      <c r="D16" s="26">
        <v>1446.0740000000001</v>
      </c>
      <c r="E16" s="26">
        <v>2018.364</v>
      </c>
      <c r="F16" s="26">
        <v>2458.0940000000001</v>
      </c>
      <c r="G16" s="26">
        <v>2195.864</v>
      </c>
      <c r="H16" s="165">
        <v>1938.0250000000001</v>
      </c>
      <c r="I16" s="53">
        <v>1839.3420000000001</v>
      </c>
      <c r="J16" s="53">
        <v>1472.6280000000002</v>
      </c>
      <c r="K16" s="53">
        <v>1010.4770000000001</v>
      </c>
      <c r="L16" s="53">
        <v>666.76199999999994</v>
      </c>
      <c r="M16" s="53">
        <v>962.32799999999997</v>
      </c>
      <c r="N16" s="53">
        <v>1510.65</v>
      </c>
      <c r="O16" s="53">
        <f t="shared" si="0"/>
        <v>18968.583000000006</v>
      </c>
      <c r="P16" s="76"/>
    </row>
    <row r="17" spans="1:17" ht="9" customHeight="1">
      <c r="A17" s="16"/>
      <c r="B17" s="16">
        <v>2017</v>
      </c>
      <c r="C17" s="27">
        <v>1336.1510000000001</v>
      </c>
      <c r="D17" s="27">
        <v>1630.9649999999999</v>
      </c>
      <c r="E17" s="27">
        <v>2119.7539999999999</v>
      </c>
      <c r="F17" s="27">
        <v>2305.6979999999999</v>
      </c>
      <c r="G17" s="27">
        <v>2244.3009999999999</v>
      </c>
      <c r="H17" s="165">
        <v>2122.1970000000001</v>
      </c>
      <c r="I17" s="52"/>
      <c r="J17" s="52"/>
      <c r="K17" s="52"/>
      <c r="L17" s="52"/>
      <c r="M17" s="52"/>
      <c r="N17" s="52"/>
      <c r="O17" s="52"/>
      <c r="P17" s="76"/>
    </row>
    <row r="18" spans="1:17" ht="9" customHeight="1">
      <c r="A18" s="15" t="s">
        <v>51</v>
      </c>
      <c r="B18" s="15">
        <v>2016</v>
      </c>
      <c r="C18" s="26">
        <v>2900.2659999999996</v>
      </c>
      <c r="D18" s="26">
        <v>2814.107</v>
      </c>
      <c r="E18" s="26">
        <v>3492.8379999999997</v>
      </c>
      <c r="F18" s="26">
        <v>3190.5749999999998</v>
      </c>
      <c r="G18" s="26">
        <v>3189.9850000000001</v>
      </c>
      <c r="H18" s="165">
        <v>2739.951</v>
      </c>
      <c r="I18" s="53">
        <v>2329.6149999999998</v>
      </c>
      <c r="J18" s="53">
        <v>2549.7640000000001</v>
      </c>
      <c r="K18" s="53">
        <v>1844.13</v>
      </c>
      <c r="L18" s="53">
        <v>1934.192</v>
      </c>
      <c r="M18" s="53">
        <v>1883.9550000000002</v>
      </c>
      <c r="N18" s="53">
        <v>2561.328</v>
      </c>
      <c r="O18" s="53">
        <f t="shared" si="0"/>
        <v>31430.706000000002</v>
      </c>
      <c r="P18" s="76"/>
    </row>
    <row r="19" spans="1:17" ht="9" customHeight="1">
      <c r="A19" s="16"/>
      <c r="B19" s="16">
        <v>2017</v>
      </c>
      <c r="C19" s="27">
        <v>2709.05</v>
      </c>
      <c r="D19" s="27">
        <v>2715.6579999999999</v>
      </c>
      <c r="E19" s="27">
        <v>3059.7959999999998</v>
      </c>
      <c r="F19" s="27">
        <v>2912.5740000000001</v>
      </c>
      <c r="G19" s="27">
        <v>3075.3409999999999</v>
      </c>
      <c r="H19" s="165">
        <v>2709.8530000000001</v>
      </c>
      <c r="I19" s="52"/>
      <c r="J19" s="52"/>
      <c r="K19" s="52"/>
      <c r="L19" s="52"/>
      <c r="M19" s="52"/>
      <c r="N19" s="52"/>
      <c r="O19" s="52"/>
      <c r="P19" s="76"/>
    </row>
    <row r="20" spans="1:17" ht="9" customHeight="1">
      <c r="A20" s="15" t="s">
        <v>52</v>
      </c>
      <c r="B20" s="15">
        <v>2016</v>
      </c>
      <c r="C20" s="26">
        <v>4387.9609999999993</v>
      </c>
      <c r="D20" s="26">
        <v>4755.5740000000005</v>
      </c>
      <c r="E20" s="26">
        <v>5654.0770000000002</v>
      </c>
      <c r="F20" s="26">
        <v>4839.6840000000002</v>
      </c>
      <c r="G20" s="26">
        <v>5021.6200000000008</v>
      </c>
      <c r="H20" s="165">
        <v>4921.7420000000002</v>
      </c>
      <c r="I20" s="53">
        <v>4942.1759999999995</v>
      </c>
      <c r="J20" s="53">
        <v>5454.6509999999998</v>
      </c>
      <c r="K20" s="53">
        <v>5002.24</v>
      </c>
      <c r="L20" s="53">
        <v>5296.9480000000003</v>
      </c>
      <c r="M20" s="53">
        <v>5264.6469999999999</v>
      </c>
      <c r="N20" s="53">
        <v>4960.5249999999996</v>
      </c>
      <c r="O20" s="53">
        <f t="shared" si="0"/>
        <v>60501.844999999994</v>
      </c>
      <c r="P20" s="76"/>
    </row>
    <row r="21" spans="1:17" ht="9" customHeight="1">
      <c r="A21" s="16"/>
      <c r="B21" s="16">
        <v>2017</v>
      </c>
      <c r="C21" s="27">
        <v>5212.884</v>
      </c>
      <c r="D21" s="27">
        <v>4236.7860000000001</v>
      </c>
      <c r="E21" s="27">
        <v>5272.7370000000001</v>
      </c>
      <c r="F21" s="27">
        <v>4974.5210000000006</v>
      </c>
      <c r="G21" s="27">
        <v>5486.6279999999997</v>
      </c>
      <c r="H21" s="165">
        <v>4902.0820000000003</v>
      </c>
      <c r="I21" s="52"/>
      <c r="J21" s="52"/>
      <c r="K21" s="52"/>
      <c r="L21" s="52"/>
      <c r="M21" s="52"/>
      <c r="N21" s="52"/>
      <c r="O21" s="52"/>
      <c r="P21" s="76"/>
    </row>
    <row r="22" spans="1:17" ht="9" customHeight="1">
      <c r="A22" s="15" t="s">
        <v>53</v>
      </c>
      <c r="B22" s="15">
        <v>2016</v>
      </c>
      <c r="C22" s="26">
        <v>8388.244999999999</v>
      </c>
      <c r="D22" s="26">
        <v>7760.63</v>
      </c>
      <c r="E22" s="26">
        <v>9088.5210000000006</v>
      </c>
      <c r="F22" s="26">
        <v>8418.7480000000014</v>
      </c>
      <c r="G22" s="26">
        <v>10419.147000000001</v>
      </c>
      <c r="H22" s="165">
        <v>10435.166000000001</v>
      </c>
      <c r="I22" s="53">
        <v>10782.218999999999</v>
      </c>
      <c r="J22" s="53">
        <v>11862.319</v>
      </c>
      <c r="K22" s="53">
        <v>10278.155000000001</v>
      </c>
      <c r="L22" s="53">
        <v>8827.9519999999993</v>
      </c>
      <c r="M22" s="53">
        <v>8062.0499999999993</v>
      </c>
      <c r="N22" s="53">
        <v>6930.607</v>
      </c>
      <c r="O22" s="53">
        <f t="shared" si="0"/>
        <v>111253.75900000001</v>
      </c>
      <c r="P22" s="76"/>
    </row>
    <row r="23" spans="1:17" ht="9" customHeight="1">
      <c r="A23" s="16"/>
      <c r="B23" s="16">
        <v>2017</v>
      </c>
      <c r="C23" s="27">
        <v>7975.1320000000005</v>
      </c>
      <c r="D23" s="27">
        <v>7089.4589999999998</v>
      </c>
      <c r="E23" s="27">
        <v>8921.1690000000017</v>
      </c>
      <c r="F23" s="27">
        <v>8316.0969999999998</v>
      </c>
      <c r="G23" s="27">
        <v>9405.5909999999985</v>
      </c>
      <c r="H23" s="165">
        <v>10123.249</v>
      </c>
      <c r="I23" s="52"/>
      <c r="J23" s="52"/>
      <c r="K23" s="52"/>
      <c r="L23" s="52"/>
      <c r="M23" s="52"/>
      <c r="N23" s="52"/>
      <c r="O23" s="52"/>
      <c r="P23" s="76"/>
    </row>
    <row r="24" spans="1:17" ht="5.0999999999999996" customHeight="1" thickBot="1">
      <c r="A24" s="21"/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7" ht="9.9499999999999993" customHeight="1" thickTop="1">
      <c r="A25" s="28" t="s">
        <v>138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4"/>
    </row>
    <row r="31" spans="1:17" ht="9.9499999999999993" customHeight="1">
      <c r="Q31" s="111"/>
    </row>
    <row r="69" spans="17:17" ht="9.9499999999999993" customHeight="1">
      <c r="Q69" s="30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2015-12-16T11:34:17Z</cp:lastPrinted>
  <dcterms:created xsi:type="dcterms:W3CDTF">2000-12-20T17:56:46Z</dcterms:created>
  <dcterms:modified xsi:type="dcterms:W3CDTF">2017-08-17T06:34:06Z</dcterms:modified>
</cp:coreProperties>
</file>