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5195" windowHeight="7935"/>
  </bookViews>
  <sheets>
    <sheet name="2007" sheetId="3" r:id="rId1"/>
    <sheet name="2008" sheetId="4" r:id="rId2"/>
    <sheet name="2009" sheetId="7" r:id="rId3"/>
    <sheet name="2010" sheetId="6" r:id="rId4"/>
  </sheets>
  <definedNames>
    <definedName name="_xlnm.Print_Area" localSheetId="0">'2007'!$A$1:$I$43</definedName>
    <definedName name="_xlnm.Print_Area" localSheetId="1">'2008'!$A$1:$I$44</definedName>
    <definedName name="_xlnm.Print_Area" localSheetId="2">'2009'!$A$1:$I$44</definedName>
  </definedNames>
  <calcPr calcId="114210"/>
</workbook>
</file>

<file path=xl/calcChain.xml><?xml version="1.0" encoding="utf-8"?>
<calcChain xmlns="http://schemas.openxmlformats.org/spreadsheetml/2006/main">
  <c r="D27" i="6"/>
  <c r="C28"/>
  <c r="C17" i="7"/>
  <c r="G2"/>
  <c r="G1"/>
  <c r="E29" i="6"/>
  <c r="E25"/>
  <c r="D25"/>
  <c r="C25"/>
  <c r="C7"/>
  <c r="C12"/>
  <c r="G2" i="4"/>
  <c r="G1"/>
  <c r="G2" i="3"/>
  <c r="G1"/>
  <c r="C17" i="6"/>
</calcChain>
</file>

<file path=xl/sharedStrings.xml><?xml version="1.0" encoding="utf-8"?>
<sst xmlns="http://schemas.openxmlformats.org/spreadsheetml/2006/main" count="247" uniqueCount="72">
  <si>
    <t>Millions of national currency</t>
  </si>
  <si>
    <t>See notes at the bottom of the table for definitions</t>
  </si>
  <si>
    <t>Capital injections recorded as deficit-increasing (capital transfer)</t>
  </si>
  <si>
    <t xml:space="preserve">Guarantee fees receivable </t>
  </si>
  <si>
    <t>Calls on guarantees</t>
  </si>
  <si>
    <t>General government</t>
  </si>
  <si>
    <t>Outside general government</t>
  </si>
  <si>
    <t>Country footnotes</t>
  </si>
  <si>
    <t>Interest receivable</t>
  </si>
  <si>
    <t>Other</t>
  </si>
  <si>
    <r>
      <t xml:space="preserve">Supplementary table for the financial crisis </t>
    </r>
    <r>
      <rPr>
        <b/>
        <u/>
        <vertAlign val="superscript"/>
        <sz val="16"/>
        <rFont val="Arial"/>
        <family val="2"/>
      </rPr>
      <t>(1)</t>
    </r>
  </si>
  <si>
    <t>Loans</t>
  </si>
  <si>
    <t>1. This table relates to activities undertaken to support financial institutions. It does not include wider economic stimulus packages.</t>
  </si>
  <si>
    <t>Liabilities and assets outside general government under guarantee (5)</t>
  </si>
  <si>
    <t>Securities issued under liquidity schemes (6)</t>
  </si>
  <si>
    <t>Special purpose entities (7)</t>
  </si>
  <si>
    <t>3. The appropriate valuation for all entries in part 2 is nominal value, except for ordinary quoted shares held as assets (which should be recorded at market value).</t>
  </si>
  <si>
    <t>7. Special purpose entities included here are those where government has a significant role, including a guarantee, but which are classified outside the general government sector (see the Eurostat Decision and accompanying guidance note for details). Their liabilities are recorded outside the general government sector (as contingent liabilities of general government).</t>
  </si>
  <si>
    <t>A</t>
  </si>
  <si>
    <t>B</t>
  </si>
  <si>
    <t>C</t>
  </si>
  <si>
    <t>D</t>
  </si>
  <si>
    <t>a)</t>
  </si>
  <si>
    <t>b)</t>
  </si>
  <si>
    <t>c)</t>
  </si>
  <si>
    <t>d)</t>
  </si>
  <si>
    <t>e)</t>
  </si>
  <si>
    <t>f)</t>
  </si>
  <si>
    <t>g)</t>
  </si>
  <si>
    <t>h)</t>
  </si>
  <si>
    <t>REVENUE (a+b+c+d)</t>
  </si>
  <si>
    <t>EXPENDITURE (e+f+g+h)</t>
  </si>
  <si>
    <t>Net revenue/cost for general government (A-B)</t>
  </si>
  <si>
    <t>Part 1 : Net revenue/cost for general government (impact on ESA95 government deficit)</t>
  </si>
  <si>
    <r>
      <t xml:space="preserve">Part 2 : Outstanding amount of assets, actual liabilities </t>
    </r>
    <r>
      <rPr>
        <b/>
        <vertAlign val="superscript"/>
        <sz val="12"/>
        <rFont val="Arial"/>
        <family val="2"/>
      </rPr>
      <t>(4)</t>
    </r>
    <r>
      <rPr>
        <b/>
        <sz val="12"/>
        <rFont val="Arial"/>
        <family val="2"/>
      </rPr>
      <t xml:space="preserve"> and contingent liabilities of general government</t>
    </r>
  </si>
  <si>
    <t>Assets   (D=a+b+c)</t>
  </si>
  <si>
    <t>Liabilities      (D=a+b)</t>
  </si>
  <si>
    <t>Contingent liabilities   (D=d+e+f)</t>
  </si>
  <si>
    <r>
      <t>Closing balance sheet</t>
    </r>
    <r>
      <rPr>
        <b/>
        <strike/>
        <sz val="10"/>
        <color indexed="10"/>
        <rFont val="Arial"/>
        <family val="2"/>
      </rPr>
      <t xml:space="preserve"> </t>
    </r>
  </si>
  <si>
    <t>Countries may add footnotes to explain their national data.</t>
  </si>
  <si>
    <t>Country:</t>
  </si>
  <si>
    <t>Date:</t>
  </si>
  <si>
    <t>Millions of national currency (3)</t>
  </si>
  <si>
    <t>2. Interest payable includes actual interest, where relevant, and imputed interest on financing (see explanatory note).</t>
  </si>
  <si>
    <t xml:space="preserve">4. By convention, for the liabilities entry under "general government" (which is the impact on Maastricht Debt from activities to support financial institutions), it is assumed that there is a direct impact on government debt from activities which imply a transfer of cash from government (e.g. transfer of cash relating to capital injections, loans granted, purchase of financial assets), except for the impact from direct borrowing. In addition, imputed financing costs should be included. </t>
  </si>
  <si>
    <t xml:space="preserve">5. Guarantees covered are those granted by general government to non-general government units. It does not include guarantees on bank deposits, or guarantees on the liabilities of special purpose entities included below. It is only the value of active guarantees, not the announced ceilings for schemes. It also includes guarantees on assets, whereby government would incur a liability in case of a call.  </t>
  </si>
  <si>
    <r>
      <t>6.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t>
    </r>
    <r>
      <rPr>
        <sz val="10"/>
        <rFont val="Arial"/>
        <family val="2"/>
      </rPr>
      <t>rantees, though it should be noted that the exposure of government is likely to be limited</t>
    </r>
    <r>
      <rPr>
        <sz val="10"/>
        <rFont val="Arial"/>
        <family val="2"/>
      </rPr>
      <t>.</t>
    </r>
  </si>
  <si>
    <t>Portugal</t>
  </si>
  <si>
    <t>Interest payable (2) (8)</t>
  </si>
  <si>
    <t>8. Interest payable: an imputed interest expenditure was included in item e) of Part 1, referring to the imputed financing of the calling of guarantees recorded under g), that occurred in May 2010. For the calculation of this item, the average yield of 10-year Portuguese Government bonds in that date, was used.</t>
  </si>
  <si>
    <t>Shares and other equity (8)</t>
  </si>
  <si>
    <t>8. Shares and other equity are at nominal value.</t>
  </si>
  <si>
    <t>9. Shares and other equity are at nominal value.</t>
  </si>
  <si>
    <t>Securities other than shares (4) (8)</t>
  </si>
  <si>
    <t>Dividends receivable (8)</t>
  </si>
  <si>
    <t xml:space="preserve"> The capital increase in Caixa Geral de Depósitos (CGD) was recorded here. Although this bank is considered as a solid financial institution, increases in capital of public banks in this period should be considered as Government operations in the context of the financial crisis. The amounts are recorded at nominal value and a counterpart liability is recorded in item b) of Part 2, as an imputed financing. The capital increase in CGD in 2007 occurred in 31.12.2007, and, therefore, no financing costs have been imputed in Part 1. Additionally, no dividends were imputed in this year.</t>
  </si>
  <si>
    <t>Shares and other equity (8) (9)</t>
  </si>
  <si>
    <t>Securities other than shares (4) (9)</t>
  </si>
  <si>
    <t>Interest payable (2) (9)</t>
  </si>
  <si>
    <t>Dividends receivable (9)</t>
  </si>
  <si>
    <t>The capital increases in Caixa Geral de Depósitos (CGD) were recorded here. Although this bank is considered as a solid financial institution, increases in capital of public banks in this period should be considered as Government operations in the context of the financial crisis. The amounts are recorded at nominal value and a counterpart liability is recorded in item b) of Part 2, as an imputed financing. Financing costs have been imputed in Part 1, under item e. Additionally, dividends were also imputed under item c, corresponding to the proportion of capital recorded in Part 2, on the total capital of CGD.</t>
  </si>
  <si>
    <t>Dividends receivable (10)</t>
  </si>
  <si>
    <t>Interest payable (2) (8) (10)</t>
  </si>
  <si>
    <t>Securities other than shares (4) (10)</t>
  </si>
  <si>
    <t>Shares and other equity (9) (10)</t>
  </si>
  <si>
    <t>Other (11)</t>
  </si>
  <si>
    <t>11. The amount of 1 800 million euro represents the impact of the acquisition of impaired assets at nominal value by two BPN affiliates in the end of 2010. The amount corresponds to the difference between the nominal value and the market value of these assets.</t>
  </si>
  <si>
    <t xml:space="preserve">8. The table includes also capital increases in Caixa Geral de Depósitos (CGD) aimed at enhancing its solvency beyond the regulatory level requirements, which should not be associated with the financial turmoil. In fact, CGD solvency ratio were: 11.4%, 11.7%, 13.9% and 15.0% in 2007, 2008, 2009 and 2010, respectively. 
Nonetheless, given that CGD is a public bank those operations are considered as public interventions for the purpose of this supplementary table. The amounts are recorded at nominal value and a counterpart liability is recorded in item b) of Part 2, as an imputed financing. The capital increase in CGD in 2007 occurred in 31.12.2007, and, therefore, no financing costs have been imputed in Part 1. Additionally, no dividends were imputed in this year. </t>
  </si>
  <si>
    <t xml:space="preserve">9. The table includes also capital increases in Caixa Geral de Depósitos (CGD) aimed at enhancing its solvency beyond the regulatory level requirements, which should not be associated with the financial turmoil. In fact, CGD solvency ratios were: 11.4%, 11.7%, 13.9% and 15.0% in 2007, 2008, 2009 and 2010, respectively. 
Nonetheless, given that CGD is a public bank those operations are considered as public interventions for the purpose of this supplementary table. The amounts are recorded at nominal value and a counterpart liability is recorded in item b) of Part 2, as an imputed financing. Financing costs have been imputed in Part 1, under item e). Additionally, dividends were also imputed under item c), corresponding to the proportion of capital recorded in Part 2, on the total capital of CGD. </t>
  </si>
  <si>
    <t xml:space="preserve">9. The table includes also capital increases in Caixa Geral de Depósitos (CGD) aimed at enhancing its solvency beyond the regulatory level requirements, which should not be associated with the financial turmoil. In fact, CGD solvency ratios were: 11.4%, 11.7%, 13.9% and 15.0% in 2007, 2008, 2009 and 2010, respectively.
Nonetheless, given that CGD is a public bank those operations are considered as public interventions for the purpose of this supplementary table. The amounts are recorded at nominal value and a counterpart liability is recorded in item b) of Part 2, as an imputed financing. Financing costs have been imputed in Part 1, under item e). Additionally, dividends were also imputed under item c), corresponding to the proportion of capital recorded in Part 2, on the total capital of CGD.  </t>
  </si>
  <si>
    <t xml:space="preserve">10. The table includes also capital increases in Caixa Geral de Depósitos (CGD) aimed at enhancing its solvency beyond the regulatory level requirements, which should not be associated with the financial turmoil. In fact, CGD solvency ratios were: 11.4%, 11.7%, 13.9% and 15.0% in 2007, 2008, 2009 and 2010, respectively.
Nonetheless, given that CGD is a public bank those operations are considered as public interventions for the purpose of this supplementary table. The amounts are recorded at nominal value and a counterpart liability is recorded in item b) of Part 2, as an imputed financing. Financing costs have been imputed in Part 1, under item e). Additionally, dividends were also imputed under item c), corresponding to the proportion of capital recorded in Part 2, on the total capital of CGD.  </t>
  </si>
  <si>
    <t>30.09.2011</t>
  </si>
</sst>
</file>

<file path=xl/styles.xml><?xml version="1.0" encoding="utf-8"?>
<styleSheet xmlns="http://schemas.openxmlformats.org/spreadsheetml/2006/main">
  <numFmts count="2">
    <numFmt numFmtId="164" formatCode="_-* #,##0.00_-;\-* #,##0.00_-;_-* &quot;-&quot;??_-;_-@_-"/>
    <numFmt numFmtId="165" formatCode="dd/mm/yyyy;@"/>
  </numFmts>
  <fonts count="17">
    <font>
      <sz val="10"/>
      <name val="Arial"/>
    </font>
    <font>
      <sz val="10"/>
      <name val="Arial"/>
      <family val="2"/>
    </font>
    <font>
      <b/>
      <sz val="10"/>
      <name val="Arial"/>
      <family val="2"/>
    </font>
    <font>
      <b/>
      <sz val="10"/>
      <color indexed="10"/>
      <name val="Arial"/>
      <family val="2"/>
    </font>
    <font>
      <i/>
      <sz val="10"/>
      <name val="Arial"/>
      <family val="2"/>
    </font>
    <font>
      <i/>
      <sz val="10"/>
      <color indexed="10"/>
      <name val="Arial"/>
      <family val="2"/>
    </font>
    <font>
      <b/>
      <u/>
      <sz val="16"/>
      <name val="Arial"/>
      <family val="2"/>
    </font>
    <font>
      <b/>
      <u/>
      <vertAlign val="superscript"/>
      <sz val="16"/>
      <name val="Arial"/>
      <family val="2"/>
    </font>
    <font>
      <sz val="10"/>
      <name val="Arial"/>
      <family val="2"/>
    </font>
    <font>
      <b/>
      <sz val="12"/>
      <name val="Arial"/>
      <family val="2"/>
    </font>
    <font>
      <u/>
      <sz val="16"/>
      <name val="Arial"/>
      <family val="2"/>
    </font>
    <font>
      <sz val="8"/>
      <name val="Arial"/>
      <family val="2"/>
    </font>
    <font>
      <b/>
      <u/>
      <sz val="16"/>
      <color indexed="10"/>
      <name val="Arial"/>
      <family val="2"/>
    </font>
    <font>
      <b/>
      <strike/>
      <sz val="10"/>
      <color indexed="10"/>
      <name val="Arial"/>
      <family val="2"/>
    </font>
    <font>
      <b/>
      <vertAlign val="superscript"/>
      <sz val="12"/>
      <name val="Arial"/>
      <family val="2"/>
    </font>
    <font>
      <b/>
      <sz val="16"/>
      <name val="Arial"/>
      <family val="2"/>
    </font>
    <font>
      <sz val="16"/>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90">
    <xf numFmtId="0" fontId="0" fillId="0" borderId="0" xfId="0"/>
    <xf numFmtId="0" fontId="0" fillId="0" borderId="0" xfId="0" applyProtection="1">
      <protection locked="0"/>
    </xf>
    <xf numFmtId="0" fontId="6" fillId="0" borderId="0" xfId="0" applyFont="1" applyProtection="1">
      <protection locked="0"/>
    </xf>
    <xf numFmtId="0" fontId="10" fillId="0" borderId="0" xfId="0" quotePrefix="1" applyFont="1" applyAlignment="1" applyProtection="1">
      <alignment horizontal="left"/>
      <protection locked="0"/>
    </xf>
    <xf numFmtId="0" fontId="15" fillId="0" borderId="0" xfId="0" applyFont="1" applyProtection="1">
      <protection locked="0"/>
    </xf>
    <xf numFmtId="0" fontId="16" fillId="0" borderId="0" xfId="0" applyFont="1" applyProtection="1">
      <protection locked="0"/>
    </xf>
    <xf numFmtId="0" fontId="12" fillId="0" borderId="0" xfId="0" applyFont="1" applyFill="1" applyProtection="1">
      <protection locked="0"/>
    </xf>
    <xf numFmtId="0" fontId="5" fillId="0" borderId="0" xfId="0" applyFont="1" applyProtection="1">
      <protection locked="0"/>
    </xf>
    <xf numFmtId="0" fontId="9" fillId="0" borderId="0" xfId="0" quotePrefix="1" applyFont="1" applyBorder="1" applyAlignment="1" applyProtection="1">
      <alignment horizontal="left"/>
      <protection locked="0"/>
    </xf>
    <xf numFmtId="0" fontId="1" fillId="0" borderId="0" xfId="0" applyFont="1" applyProtection="1">
      <protection locked="0"/>
    </xf>
    <xf numFmtId="0" fontId="4" fillId="0" borderId="0" xfId="0" applyFont="1" applyBorder="1" applyProtection="1">
      <protection locked="0"/>
    </xf>
    <xf numFmtId="0" fontId="2"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quotePrefix="1" applyFont="1" applyBorder="1" applyAlignment="1" applyProtection="1">
      <alignment horizontal="left"/>
      <protection locked="0"/>
    </xf>
    <xf numFmtId="0" fontId="3" fillId="0" borderId="4"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0" fillId="0" borderId="4" xfId="0" quotePrefix="1" applyBorder="1" applyAlignment="1" applyProtection="1">
      <alignment horizontal="left"/>
      <protection locked="0"/>
    </xf>
    <xf numFmtId="0" fontId="0" fillId="0" borderId="4" xfId="0" applyBorder="1" applyAlignment="1" applyProtection="1">
      <alignment horizontal="center"/>
      <protection locked="0"/>
    </xf>
    <xf numFmtId="0" fontId="3" fillId="0" borderId="5" xfId="0" applyFont="1" applyBorder="1" applyAlignment="1" applyProtection="1">
      <alignment horizontal="center"/>
      <protection locked="0"/>
    </xf>
    <xf numFmtId="0" fontId="8" fillId="0" borderId="4" xfId="0" quotePrefix="1" applyFont="1" applyBorder="1" applyAlignment="1" applyProtection="1">
      <alignment horizontal="left"/>
      <protection locked="0"/>
    </xf>
    <xf numFmtId="0" fontId="0" fillId="0" borderId="4" xfId="0" applyBorder="1" applyProtection="1">
      <protection locked="0"/>
    </xf>
    <xf numFmtId="0" fontId="3" fillId="0" borderId="6" xfId="0" applyFont="1" applyBorder="1" applyAlignment="1" applyProtection="1">
      <alignment horizontal="center"/>
      <protection locked="0"/>
    </xf>
    <xf numFmtId="0" fontId="3" fillId="0" borderId="7" xfId="0" quotePrefix="1" applyFont="1" applyBorder="1" applyAlignment="1" applyProtection="1">
      <alignment horizontal="left"/>
      <protection locked="0"/>
    </xf>
    <xf numFmtId="0" fontId="3" fillId="0" borderId="7" xfId="0" applyFont="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right"/>
      <protection locked="0"/>
    </xf>
    <xf numFmtId="0" fontId="9" fillId="0" borderId="5" xfId="0" quotePrefix="1" applyFont="1" applyBorder="1" applyAlignment="1" applyProtection="1">
      <alignment horizontal="left"/>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5" xfId="0" applyBorder="1" applyAlignment="1" applyProtection="1">
      <alignment horizontal="center"/>
      <protection locked="0"/>
    </xf>
    <xf numFmtId="0" fontId="8" fillId="0" borderId="6" xfId="0" applyFont="1" applyBorder="1" applyAlignment="1" applyProtection="1">
      <alignment horizontal="center"/>
      <protection locked="0"/>
    </xf>
    <xf numFmtId="0" fontId="0" fillId="0" borderId="7" xfId="0" applyBorder="1" applyProtection="1">
      <protection locked="0"/>
    </xf>
    <xf numFmtId="0" fontId="0" fillId="0" borderId="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6" xfId="0" applyBorder="1" applyAlignment="1" applyProtection="1">
      <alignment horizontal="center"/>
      <protection locked="0"/>
    </xf>
    <xf numFmtId="0" fontId="1" fillId="0" borderId="0" xfId="0" applyFont="1" applyAlignment="1" applyProtection="1">
      <protection locked="0"/>
    </xf>
    <xf numFmtId="0" fontId="2" fillId="0" borderId="0" xfId="0" applyFont="1" applyProtection="1">
      <protection locked="0"/>
    </xf>
    <xf numFmtId="0" fontId="4" fillId="0" borderId="0" xfId="0" applyFont="1" applyFill="1" applyAlignment="1" applyProtection="1">
      <alignment horizontal="left"/>
      <protection locked="0"/>
    </xf>
    <xf numFmtId="0" fontId="8" fillId="0" borderId="0" xfId="0" applyFont="1" applyProtection="1">
      <protection locked="0"/>
    </xf>
    <xf numFmtId="165" fontId="16" fillId="2" borderId="0" xfId="1" applyNumberFormat="1" applyFont="1" applyFill="1" applyProtection="1"/>
    <xf numFmtId="49" fontId="16" fillId="3" borderId="0" xfId="0" applyNumberFormat="1" applyFont="1" applyFill="1" applyProtection="1">
      <protection locked="0"/>
    </xf>
    <xf numFmtId="165" fontId="16" fillId="3" borderId="0" xfId="0" applyNumberFormat="1" applyFont="1" applyFill="1" applyProtection="1">
      <protection locked="0"/>
    </xf>
    <xf numFmtId="1" fontId="0" fillId="0" borderId="0" xfId="0" applyNumberFormat="1" applyBorder="1" applyAlignment="1" applyProtection="1">
      <alignment horizontal="center"/>
      <protection locked="0"/>
    </xf>
    <xf numFmtId="1" fontId="3" fillId="0" borderId="9" xfId="0" applyNumberFormat="1" applyFont="1" applyBorder="1" applyAlignment="1" applyProtection="1">
      <alignment horizontal="center"/>
      <protection locked="0"/>
    </xf>
    <xf numFmtId="1" fontId="3" fillId="0" borderId="10" xfId="0" applyNumberFormat="1" applyFont="1" applyBorder="1" applyAlignment="1" applyProtection="1">
      <alignment horizontal="center"/>
      <protection locked="0"/>
    </xf>
    <xf numFmtId="1" fontId="0" fillId="0" borderId="11" xfId="0" applyNumberFormat="1" applyBorder="1" applyAlignment="1" applyProtection="1">
      <alignment horizontal="center"/>
      <protection locked="0"/>
    </xf>
    <xf numFmtId="0" fontId="0" fillId="0" borderId="4" xfId="0" quotePrefix="1" applyFill="1" applyBorder="1" applyAlignment="1" applyProtection="1">
      <alignment horizontal="left"/>
      <protection locked="0"/>
    </xf>
    <xf numFmtId="0" fontId="0" fillId="0" borderId="4" xfId="0" applyFill="1" applyBorder="1" applyAlignment="1" applyProtection="1">
      <alignment horizontal="center"/>
      <protection locked="0"/>
    </xf>
    <xf numFmtId="0" fontId="0" fillId="0" borderId="0" xfId="0" applyFill="1" applyProtection="1">
      <protection locked="0"/>
    </xf>
    <xf numFmtId="0" fontId="1" fillId="0" borderId="4" xfId="0" quotePrefix="1" applyFont="1" applyFill="1" applyBorder="1" applyAlignment="1" applyProtection="1">
      <alignment horizontal="left"/>
      <protection locked="0"/>
    </xf>
    <xf numFmtId="0" fontId="0" fillId="0" borderId="4" xfId="0" applyFill="1" applyBorder="1" applyAlignment="1" applyProtection="1">
      <alignment horizontal="left"/>
      <protection locked="0"/>
    </xf>
    <xf numFmtId="0" fontId="3" fillId="0" borderId="4" xfId="0" quotePrefix="1"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8" fillId="0" borderId="4" xfId="0" quotePrefix="1" applyFont="1" applyFill="1" applyBorder="1" applyAlignment="1" applyProtection="1">
      <alignment horizontal="left"/>
      <protection locked="0"/>
    </xf>
    <xf numFmtId="0" fontId="0" fillId="0" borderId="4" xfId="0" applyFill="1" applyBorder="1" applyProtection="1">
      <protection locked="0"/>
    </xf>
    <xf numFmtId="0" fontId="3" fillId="0" borderId="7" xfId="0" quotePrefix="1" applyFont="1" applyFill="1" applyBorder="1" applyAlignment="1" applyProtection="1">
      <alignment horizontal="left"/>
      <protection locked="0"/>
    </xf>
    <xf numFmtId="0" fontId="3" fillId="0" borderId="7"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ill="1" applyBorder="1" applyAlignment="1" applyProtection="1">
      <alignment horizontal="right"/>
      <protection locked="0"/>
    </xf>
    <xf numFmtId="0" fontId="9" fillId="0" borderId="5" xfId="0" quotePrefix="1" applyFont="1" applyFill="1" applyBorder="1" applyAlignment="1" applyProtection="1">
      <alignment horizontal="left"/>
      <protection locked="0"/>
    </xf>
    <xf numFmtId="0" fontId="9" fillId="0" borderId="0" xfId="0" quotePrefix="1" applyFont="1" applyFill="1" applyBorder="1" applyAlignment="1" applyProtection="1">
      <alignment horizontal="left"/>
      <protection locked="0"/>
    </xf>
    <xf numFmtId="0" fontId="4" fillId="0" borderId="0" xfId="0" applyFont="1" applyFill="1" applyBorder="1" applyProtection="1">
      <protection locked="0"/>
    </xf>
    <xf numFmtId="0" fontId="3" fillId="0" borderId="3" xfId="0" quotePrefix="1" applyFont="1" applyFill="1" applyBorder="1" applyAlignment="1" applyProtection="1">
      <alignment horizontal="left"/>
      <protection locked="0"/>
    </xf>
    <xf numFmtId="0" fontId="3" fillId="0" borderId="9"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 fillId="0" borderId="4" xfId="0" applyFont="1" applyFill="1" applyBorder="1" applyProtection="1">
      <protection locked="0"/>
    </xf>
    <xf numFmtId="1" fontId="0" fillId="0" borderId="0" xfId="0" applyNumberFormat="1" applyFill="1" applyBorder="1" applyAlignment="1" applyProtection="1">
      <alignment horizontal="center"/>
      <protection locked="0"/>
    </xf>
    <xf numFmtId="1" fontId="0" fillId="0" borderId="11" xfId="0" applyNumberFormat="1" applyFill="1" applyBorder="1" applyAlignment="1" applyProtection="1">
      <alignment horizontal="center"/>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pplyProtection="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8" xfId="0" quotePrefix="1"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0" xfId="0" applyFont="1" applyFill="1" applyAlignment="1" applyProtection="1">
      <alignment horizontal="justify" wrapText="1"/>
      <protection locked="0"/>
    </xf>
    <xf numFmtId="0" fontId="0" fillId="0" borderId="0" xfId="0" applyFill="1" applyAlignment="1" applyProtection="1">
      <alignment horizontal="justify" wrapText="1"/>
      <protection locked="0"/>
    </xf>
    <xf numFmtId="0" fontId="1" fillId="0" borderId="0" xfId="0" applyFont="1" applyAlignment="1" applyProtection="1">
      <alignment horizontal="justify" wrapText="1"/>
      <protection locked="0"/>
    </xf>
    <xf numFmtId="0" fontId="0" fillId="0" borderId="0" xfId="0" applyAlignment="1" applyProtection="1">
      <alignment horizontal="justify" wrapText="1"/>
      <protection locked="0"/>
    </xf>
    <xf numFmtId="0" fontId="2" fillId="0" borderId="8" xfId="0" quotePrefix="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44"/>
  <sheetViews>
    <sheetView tabSelected="1" zoomScale="75" zoomScaleSheetLayoutView="75" workbookViewId="0"/>
  </sheetViews>
  <sheetFormatPr defaultRowHeight="12.75"/>
  <cols>
    <col min="1" max="1" width="4.140625" style="1" customWidth="1"/>
    <col min="2" max="2" width="79.5703125" style="1" customWidth="1"/>
    <col min="3" max="3" width="13.140625" style="1" customWidth="1"/>
    <col min="4" max="4" width="12.5703125" style="1" customWidth="1"/>
    <col min="5" max="5" width="20.28515625" style="1" customWidth="1"/>
    <col min="6" max="6" width="13.28515625" style="1" customWidth="1"/>
    <col min="7" max="7" width="22.28515625" style="1" bestFit="1" customWidth="1"/>
    <col min="8" max="8" width="10.85546875" style="1" customWidth="1"/>
    <col min="9" max="9" width="12.42578125" style="1" customWidth="1"/>
    <col min="10" max="16384" width="9.140625" style="1"/>
  </cols>
  <sheetData>
    <row r="1" spans="1:9" ht="23.25">
      <c r="B1" s="2" t="s">
        <v>10</v>
      </c>
      <c r="C1" s="3">
        <v>2007</v>
      </c>
      <c r="F1" s="4" t="s">
        <v>40</v>
      </c>
      <c r="G1" s="44" t="str">
        <f ca="1">IF('2010'!G1="","",'2010'!G1)</f>
        <v>Portugal</v>
      </c>
      <c r="H1" s="5"/>
      <c r="I1" s="5"/>
    </row>
    <row r="2" spans="1:9" ht="21" customHeight="1">
      <c r="B2" s="6"/>
      <c r="C2" s="3"/>
      <c r="F2" s="4" t="s">
        <v>41</v>
      </c>
      <c r="G2" s="44" t="str">
        <f ca="1">IF('2010'!G2="","",'2010'!G2)</f>
        <v>30.09.2011</v>
      </c>
      <c r="H2" s="5"/>
      <c r="I2" s="5"/>
    </row>
    <row r="3" spans="1:9">
      <c r="B3" s="7" t="s">
        <v>1</v>
      </c>
    </row>
    <row r="4" spans="1:9">
      <c r="B4" s="7"/>
    </row>
    <row r="5" spans="1:9" ht="15.75">
      <c r="A5" s="8" t="s">
        <v>33</v>
      </c>
      <c r="B5" s="9"/>
    </row>
    <row r="6" spans="1:9">
      <c r="A6" s="10" t="s">
        <v>0</v>
      </c>
      <c r="C6" s="11"/>
    </row>
    <row r="7" spans="1:9">
      <c r="A7" s="12" t="s">
        <v>18</v>
      </c>
      <c r="B7" s="13" t="s">
        <v>30</v>
      </c>
      <c r="C7" s="14">
        <v>0</v>
      </c>
    </row>
    <row r="8" spans="1:9">
      <c r="A8" s="15" t="s">
        <v>22</v>
      </c>
      <c r="B8" s="16" t="s">
        <v>3</v>
      </c>
      <c r="C8" s="17">
        <v>0</v>
      </c>
    </row>
    <row r="9" spans="1:9">
      <c r="A9" s="15" t="s">
        <v>23</v>
      </c>
      <c r="B9" s="51" t="s">
        <v>8</v>
      </c>
      <c r="C9" s="52">
        <v>0</v>
      </c>
    </row>
    <row r="10" spans="1:9">
      <c r="A10" s="15" t="s">
        <v>24</v>
      </c>
      <c r="B10" s="54" t="s">
        <v>54</v>
      </c>
      <c r="C10" s="52">
        <v>0</v>
      </c>
    </row>
    <row r="11" spans="1:9">
      <c r="A11" s="15" t="s">
        <v>25</v>
      </c>
      <c r="B11" s="55" t="s">
        <v>9</v>
      </c>
      <c r="C11" s="52">
        <v>0</v>
      </c>
    </row>
    <row r="12" spans="1:9">
      <c r="A12" s="18" t="s">
        <v>19</v>
      </c>
      <c r="B12" s="56" t="s">
        <v>31</v>
      </c>
      <c r="C12" s="57">
        <v>0</v>
      </c>
    </row>
    <row r="13" spans="1:9">
      <c r="A13" s="15" t="s">
        <v>26</v>
      </c>
      <c r="B13" s="54" t="s">
        <v>48</v>
      </c>
      <c r="C13" s="52">
        <v>0</v>
      </c>
    </row>
    <row r="14" spans="1:9">
      <c r="A14" s="15" t="s">
        <v>27</v>
      </c>
      <c r="B14" s="58" t="s">
        <v>2</v>
      </c>
      <c r="C14" s="52">
        <v>0</v>
      </c>
    </row>
    <row r="15" spans="1:9">
      <c r="A15" s="15" t="s">
        <v>28</v>
      </c>
      <c r="B15" s="59" t="s">
        <v>4</v>
      </c>
      <c r="C15" s="52">
        <v>0</v>
      </c>
    </row>
    <row r="16" spans="1:9">
      <c r="A16" s="15" t="s">
        <v>29</v>
      </c>
      <c r="B16" s="20" t="s">
        <v>9</v>
      </c>
      <c r="C16" s="17">
        <v>0</v>
      </c>
    </row>
    <row r="17" spans="1:9">
      <c r="A17" s="21" t="s">
        <v>20</v>
      </c>
      <c r="B17" s="22" t="s">
        <v>32</v>
      </c>
      <c r="C17" s="23">
        <v>0</v>
      </c>
    </row>
    <row r="18" spans="1:9">
      <c r="B18" s="24"/>
      <c r="C18" s="25"/>
    </row>
    <row r="19" spans="1:9">
      <c r="B19" s="24"/>
      <c r="C19" s="25"/>
    </row>
    <row r="20" spans="1:9" ht="18.75">
      <c r="A20" s="26" t="s">
        <v>34</v>
      </c>
      <c r="B20" s="26"/>
      <c r="C20" s="25"/>
    </row>
    <row r="21" spans="1:9" ht="15.75">
      <c r="A21" s="8"/>
      <c r="B21" s="8"/>
      <c r="C21" s="25"/>
    </row>
    <row r="22" spans="1:9" ht="33" customHeight="1">
      <c r="A22" s="24"/>
      <c r="B22" s="24"/>
      <c r="C22" s="81" t="s">
        <v>5</v>
      </c>
      <c r="D22" s="82"/>
      <c r="E22" s="27" t="s">
        <v>6</v>
      </c>
      <c r="F22" s="28"/>
      <c r="G22" s="24"/>
      <c r="H22" s="78"/>
      <c r="I22" s="78"/>
    </row>
    <row r="23" spans="1:9" ht="12.75" customHeight="1">
      <c r="A23" s="10" t="s">
        <v>42</v>
      </c>
      <c r="B23" s="10"/>
      <c r="C23" s="79" t="s">
        <v>35</v>
      </c>
      <c r="D23" s="79" t="s">
        <v>36</v>
      </c>
      <c r="E23" s="79" t="s">
        <v>37</v>
      </c>
      <c r="F23" s="80"/>
      <c r="G23" s="24"/>
      <c r="H23" s="78"/>
      <c r="I23" s="78"/>
    </row>
    <row r="24" spans="1:9">
      <c r="A24" s="24"/>
      <c r="B24" s="24"/>
      <c r="C24" s="79"/>
      <c r="D24" s="79"/>
      <c r="E24" s="79"/>
      <c r="F24" s="80"/>
      <c r="G24" s="24"/>
      <c r="H24" s="78"/>
      <c r="I24" s="78"/>
    </row>
    <row r="25" spans="1:9">
      <c r="A25" s="12" t="s">
        <v>21</v>
      </c>
      <c r="B25" s="13" t="s">
        <v>38</v>
      </c>
      <c r="C25" s="29">
        <v>150</v>
      </c>
      <c r="D25" s="30">
        <v>150</v>
      </c>
      <c r="E25" s="12">
        <v>0</v>
      </c>
      <c r="F25" s="18"/>
      <c r="G25" s="31"/>
      <c r="H25" s="31"/>
      <c r="I25" s="31"/>
    </row>
    <row r="26" spans="1:9">
      <c r="A26" s="15" t="s">
        <v>22</v>
      </c>
      <c r="B26" s="20" t="s">
        <v>11</v>
      </c>
      <c r="C26" s="32">
        <v>0</v>
      </c>
      <c r="D26" s="33">
        <v>0</v>
      </c>
      <c r="E26" s="18"/>
      <c r="F26" s="18"/>
      <c r="G26" s="31"/>
      <c r="H26" s="31"/>
      <c r="I26" s="31"/>
    </row>
    <row r="27" spans="1:9">
      <c r="A27" s="15" t="s">
        <v>23</v>
      </c>
      <c r="B27" s="72" t="s">
        <v>53</v>
      </c>
      <c r="C27" s="70">
        <v>0</v>
      </c>
      <c r="D27" s="71">
        <v>150</v>
      </c>
      <c r="E27" s="34"/>
      <c r="F27" s="34"/>
      <c r="G27" s="32"/>
      <c r="H27" s="32"/>
      <c r="I27" s="32"/>
    </row>
    <row r="28" spans="1:9">
      <c r="A28" s="15" t="s">
        <v>24</v>
      </c>
      <c r="B28" s="72" t="s">
        <v>50</v>
      </c>
      <c r="C28" s="70">
        <v>150</v>
      </c>
      <c r="D28" s="71"/>
      <c r="E28" s="34"/>
      <c r="F28" s="34"/>
      <c r="G28" s="32"/>
      <c r="H28" s="32"/>
      <c r="I28" s="32"/>
    </row>
    <row r="29" spans="1:9">
      <c r="A29" s="15" t="s">
        <v>25</v>
      </c>
      <c r="B29" s="16" t="s">
        <v>13</v>
      </c>
      <c r="C29" s="32"/>
      <c r="D29" s="33"/>
      <c r="E29" s="34">
        <v>0</v>
      </c>
      <c r="F29" s="34"/>
      <c r="G29" s="32"/>
      <c r="H29" s="32"/>
      <c r="I29" s="32"/>
    </row>
    <row r="30" spans="1:9">
      <c r="A30" s="15" t="s">
        <v>26</v>
      </c>
      <c r="B30" s="20" t="s">
        <v>14</v>
      </c>
      <c r="C30" s="32"/>
      <c r="D30" s="33"/>
      <c r="E30" s="34">
        <v>0</v>
      </c>
      <c r="F30" s="34"/>
      <c r="G30" s="32"/>
      <c r="H30" s="32"/>
      <c r="I30" s="32"/>
    </row>
    <row r="31" spans="1:9">
      <c r="A31" s="35" t="s">
        <v>27</v>
      </c>
      <c r="B31" s="36" t="s">
        <v>15</v>
      </c>
      <c r="C31" s="37"/>
      <c r="D31" s="38"/>
      <c r="E31" s="39">
        <v>0</v>
      </c>
      <c r="F31" s="34"/>
      <c r="G31" s="32"/>
      <c r="H31" s="32"/>
      <c r="I31" s="32"/>
    </row>
    <row r="32" spans="1:9">
      <c r="B32" s="24"/>
      <c r="C32" s="32"/>
      <c r="D32" s="32"/>
      <c r="E32" s="32"/>
      <c r="F32" s="32"/>
      <c r="G32" s="32"/>
      <c r="H32" s="32"/>
      <c r="I32" s="32"/>
    </row>
    <row r="33" spans="1:10" s="9" customFormat="1" ht="13.5" customHeight="1">
      <c r="A33" s="9" t="s">
        <v>12</v>
      </c>
    </row>
    <row r="34" spans="1:10" s="9" customFormat="1" ht="13.5" customHeight="1">
      <c r="A34" s="9" t="s">
        <v>43</v>
      </c>
    </row>
    <row r="35" spans="1:10" s="9" customFormat="1" ht="13.5" customHeight="1">
      <c r="A35" s="75" t="s">
        <v>16</v>
      </c>
      <c r="B35" s="76"/>
      <c r="C35" s="76"/>
      <c r="D35" s="76"/>
      <c r="E35" s="76"/>
      <c r="F35" s="76"/>
    </row>
    <row r="36" spans="1:10" s="9" customFormat="1" ht="38.25" customHeight="1">
      <c r="A36" s="75" t="s">
        <v>44</v>
      </c>
      <c r="B36" s="77"/>
      <c r="C36" s="77"/>
      <c r="D36" s="77"/>
      <c r="E36" s="77"/>
      <c r="F36" s="77"/>
    </row>
    <row r="37" spans="1:10" s="9" customFormat="1" ht="39" customHeight="1">
      <c r="A37" s="75" t="s">
        <v>45</v>
      </c>
      <c r="B37" s="77"/>
      <c r="C37" s="77"/>
      <c r="D37" s="77"/>
      <c r="E37" s="77"/>
      <c r="F37" s="77"/>
    </row>
    <row r="38" spans="1:10" s="9" customFormat="1" ht="39" customHeight="1">
      <c r="A38" s="75" t="s">
        <v>46</v>
      </c>
      <c r="B38" s="77"/>
      <c r="C38" s="77"/>
      <c r="D38" s="77"/>
      <c r="E38" s="77"/>
      <c r="F38" s="77"/>
      <c r="G38" s="40"/>
      <c r="H38" s="40"/>
      <c r="I38" s="40"/>
      <c r="J38" s="40"/>
    </row>
    <row r="39" spans="1:10" s="9" customFormat="1" ht="39.75" customHeight="1">
      <c r="A39" s="75" t="s">
        <v>17</v>
      </c>
      <c r="B39" s="77"/>
      <c r="C39" s="77"/>
      <c r="D39" s="77"/>
      <c r="E39" s="77"/>
      <c r="F39" s="77"/>
      <c r="G39" s="40"/>
      <c r="H39" s="40"/>
      <c r="I39" s="40"/>
      <c r="J39" s="40"/>
    </row>
    <row r="41" spans="1:10">
      <c r="A41" s="41" t="s">
        <v>7</v>
      </c>
    </row>
    <row r="42" spans="1:10">
      <c r="A42" s="42" t="s">
        <v>39</v>
      </c>
    </row>
    <row r="43" spans="1:10" ht="66.75" customHeight="1">
      <c r="A43" s="83" t="s">
        <v>67</v>
      </c>
      <c r="B43" s="84" t="s">
        <v>55</v>
      </c>
      <c r="C43" s="84"/>
      <c r="D43" s="84"/>
      <c r="E43" s="84"/>
      <c r="F43" s="84"/>
    </row>
    <row r="44" spans="1:10">
      <c r="A44" s="43"/>
    </row>
  </sheetData>
  <sheetProtection password="CA3F" sheet="1" formatCells="0" formatColumns="0" formatRows="0" insertColumns="0" insertRows="0" insertHyperlinks="0" deleteColumns="0" deleteRows="0" sort="0" autoFilter="0" pivotTables="0"/>
  <mergeCells count="14">
    <mergeCell ref="A43:F43"/>
    <mergeCell ref="A37:F37"/>
    <mergeCell ref="A38:F38"/>
    <mergeCell ref="A39:F39"/>
    <mergeCell ref="A35:F35"/>
    <mergeCell ref="A36:F36"/>
    <mergeCell ref="H22:I22"/>
    <mergeCell ref="C23:C24"/>
    <mergeCell ref="D23:D24"/>
    <mergeCell ref="E23:E24"/>
    <mergeCell ref="F23:F24"/>
    <mergeCell ref="H23:H24"/>
    <mergeCell ref="I23:I24"/>
    <mergeCell ref="C22:D22"/>
  </mergeCells>
  <phoneticPr fontId="11" type="noConversion"/>
  <pageMargins left="0.62" right="0.63" top="0.53" bottom="0.52" header="0.51181102362204722" footer="0.51181102362204722"/>
  <pageSetup paperSize="9" scale="68" fitToHeight="2"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44"/>
  <sheetViews>
    <sheetView zoomScale="75" zoomScaleSheetLayoutView="75" workbookViewId="0"/>
  </sheetViews>
  <sheetFormatPr defaultRowHeight="12.75"/>
  <cols>
    <col min="1" max="1" width="4.140625" style="1" customWidth="1"/>
    <col min="2" max="2" width="79.5703125" style="1" customWidth="1"/>
    <col min="3" max="3" width="13.140625" style="1" customWidth="1"/>
    <col min="4" max="4" width="12.5703125" style="1" customWidth="1"/>
    <col min="5" max="5" width="20.28515625" style="1" customWidth="1"/>
    <col min="6" max="6" width="13.85546875" style="1" bestFit="1" customWidth="1"/>
    <col min="7" max="7" width="22.28515625" style="1" bestFit="1" customWidth="1"/>
    <col min="8" max="8" width="10.85546875" style="1" customWidth="1"/>
    <col min="9" max="9" width="12.42578125" style="1" customWidth="1"/>
    <col min="10" max="16384" width="9.140625" style="1"/>
  </cols>
  <sheetData>
    <row r="1" spans="1:9" ht="23.25">
      <c r="B1" s="2" t="s">
        <v>10</v>
      </c>
      <c r="C1" s="3">
        <v>2008</v>
      </c>
      <c r="F1" s="4" t="s">
        <v>40</v>
      </c>
      <c r="G1" s="44" t="str">
        <f ca="1">IF('2010'!G1="","",'2010'!G1)</f>
        <v>Portugal</v>
      </c>
      <c r="H1" s="5"/>
      <c r="I1" s="5"/>
    </row>
    <row r="2" spans="1:9" ht="21" customHeight="1">
      <c r="B2" s="6"/>
      <c r="C2" s="3"/>
      <c r="F2" s="4" t="s">
        <v>41</v>
      </c>
      <c r="G2" s="44" t="str">
        <f ca="1">IF('2010'!G2="","",'2010'!G2)</f>
        <v>30.09.2011</v>
      </c>
      <c r="H2" s="5"/>
      <c r="I2" s="5"/>
    </row>
    <row r="3" spans="1:9">
      <c r="B3" s="7" t="s">
        <v>1</v>
      </c>
    </row>
    <row r="4" spans="1:9">
      <c r="B4" s="7"/>
    </row>
    <row r="5" spans="1:9" ht="15.75">
      <c r="A5" s="8" t="s">
        <v>33</v>
      </c>
      <c r="B5" s="9"/>
    </row>
    <row r="6" spans="1:9">
      <c r="A6" s="10" t="s">
        <v>0</v>
      </c>
      <c r="C6" s="11"/>
    </row>
    <row r="7" spans="1:9">
      <c r="A7" s="12" t="s">
        <v>18</v>
      </c>
      <c r="B7" s="13" t="s">
        <v>30</v>
      </c>
      <c r="C7" s="14">
        <v>16.5</v>
      </c>
    </row>
    <row r="8" spans="1:9">
      <c r="A8" s="15" t="s">
        <v>22</v>
      </c>
      <c r="B8" s="16" t="s">
        <v>3</v>
      </c>
      <c r="C8" s="17">
        <v>0</v>
      </c>
    </row>
    <row r="9" spans="1:9">
      <c r="A9" s="15" t="s">
        <v>23</v>
      </c>
      <c r="B9" s="51" t="s">
        <v>8</v>
      </c>
      <c r="C9" s="52">
        <v>0</v>
      </c>
      <c r="D9" s="53"/>
    </row>
    <row r="10" spans="1:9">
      <c r="A10" s="15" t="s">
        <v>24</v>
      </c>
      <c r="B10" s="54" t="s">
        <v>59</v>
      </c>
      <c r="C10" s="52">
        <v>16.5</v>
      </c>
      <c r="D10" s="53"/>
    </row>
    <row r="11" spans="1:9">
      <c r="A11" s="15" t="s">
        <v>25</v>
      </c>
      <c r="B11" s="55" t="s">
        <v>9</v>
      </c>
      <c r="C11" s="52">
        <v>0</v>
      </c>
      <c r="D11" s="53"/>
    </row>
    <row r="12" spans="1:9">
      <c r="A12" s="18" t="s">
        <v>19</v>
      </c>
      <c r="B12" s="56" t="s">
        <v>31</v>
      </c>
      <c r="C12" s="57">
        <v>14.8</v>
      </c>
      <c r="D12" s="53"/>
    </row>
    <row r="13" spans="1:9">
      <c r="A13" s="15" t="s">
        <v>26</v>
      </c>
      <c r="B13" s="54" t="s">
        <v>58</v>
      </c>
      <c r="C13" s="52">
        <v>14.8</v>
      </c>
      <c r="D13" s="53"/>
    </row>
    <row r="14" spans="1:9">
      <c r="A14" s="15" t="s">
        <v>27</v>
      </c>
      <c r="B14" s="58" t="s">
        <v>2</v>
      </c>
      <c r="C14" s="52">
        <v>0</v>
      </c>
      <c r="D14" s="53"/>
    </row>
    <row r="15" spans="1:9">
      <c r="A15" s="15" t="s">
        <v>28</v>
      </c>
      <c r="B15" s="59" t="s">
        <v>4</v>
      </c>
      <c r="C15" s="52">
        <v>0</v>
      </c>
      <c r="D15" s="53"/>
    </row>
    <row r="16" spans="1:9">
      <c r="A16" s="15" t="s">
        <v>29</v>
      </c>
      <c r="B16" s="59" t="s">
        <v>9</v>
      </c>
      <c r="C16" s="52">
        <v>0</v>
      </c>
      <c r="D16" s="53"/>
    </row>
    <row r="17" spans="1:9">
      <c r="A17" s="21" t="s">
        <v>20</v>
      </c>
      <c r="B17" s="60" t="s">
        <v>32</v>
      </c>
      <c r="C17" s="61">
        <v>1.7</v>
      </c>
      <c r="D17" s="53"/>
    </row>
    <row r="18" spans="1:9">
      <c r="B18" s="62"/>
      <c r="C18" s="63"/>
      <c r="D18" s="53"/>
    </row>
    <row r="19" spans="1:9">
      <c r="B19" s="62"/>
      <c r="C19" s="63"/>
      <c r="D19" s="53"/>
    </row>
    <row r="20" spans="1:9" ht="18.75">
      <c r="A20" s="26" t="s">
        <v>34</v>
      </c>
      <c r="B20" s="64"/>
      <c r="C20" s="63"/>
      <c r="D20" s="53"/>
    </row>
    <row r="21" spans="1:9" ht="15.75">
      <c r="A21" s="8"/>
      <c r="B21" s="65"/>
      <c r="C21" s="63"/>
      <c r="D21" s="53"/>
    </row>
    <row r="22" spans="1:9" ht="33" customHeight="1">
      <c r="A22" s="24"/>
      <c r="B22" s="62"/>
      <c r="C22" s="87" t="s">
        <v>5</v>
      </c>
      <c r="D22" s="88"/>
      <c r="E22" s="27" t="s">
        <v>6</v>
      </c>
      <c r="F22" s="28"/>
      <c r="G22" s="24"/>
      <c r="H22" s="78"/>
      <c r="I22" s="78"/>
    </row>
    <row r="23" spans="1:9" ht="12.75" customHeight="1">
      <c r="A23" s="10" t="s">
        <v>42</v>
      </c>
      <c r="B23" s="66"/>
      <c r="C23" s="89" t="s">
        <v>35</v>
      </c>
      <c r="D23" s="89" t="s">
        <v>36</v>
      </c>
      <c r="E23" s="79" t="s">
        <v>37</v>
      </c>
      <c r="F23" s="80"/>
      <c r="G23" s="24"/>
      <c r="H23" s="78"/>
      <c r="I23" s="78"/>
    </row>
    <row r="24" spans="1:9">
      <c r="A24" s="24"/>
      <c r="B24" s="62"/>
      <c r="C24" s="89"/>
      <c r="D24" s="89"/>
      <c r="E24" s="79"/>
      <c r="F24" s="80"/>
      <c r="G24" s="24"/>
      <c r="H24" s="78"/>
      <c r="I24" s="78"/>
    </row>
    <row r="25" spans="1:9">
      <c r="A25" s="12" t="s">
        <v>21</v>
      </c>
      <c r="B25" s="67" t="s">
        <v>38</v>
      </c>
      <c r="C25" s="68">
        <v>930</v>
      </c>
      <c r="D25" s="69">
        <v>550</v>
      </c>
      <c r="E25" s="12">
        <v>1750</v>
      </c>
      <c r="F25" s="18"/>
      <c r="G25" s="31"/>
      <c r="H25" s="31"/>
      <c r="I25" s="31"/>
    </row>
    <row r="26" spans="1:9">
      <c r="A26" s="15" t="s">
        <v>22</v>
      </c>
      <c r="B26" s="59" t="s">
        <v>11</v>
      </c>
      <c r="C26" s="70">
        <v>0</v>
      </c>
      <c r="D26" s="71">
        <v>0</v>
      </c>
      <c r="E26" s="18"/>
      <c r="F26" s="18"/>
      <c r="G26" s="31"/>
      <c r="H26" s="31"/>
      <c r="I26" s="31"/>
    </row>
    <row r="27" spans="1:9">
      <c r="A27" s="15" t="s">
        <v>23</v>
      </c>
      <c r="B27" s="72" t="s">
        <v>57</v>
      </c>
      <c r="C27" s="70">
        <v>0</v>
      </c>
      <c r="D27" s="71">
        <v>550</v>
      </c>
      <c r="E27" s="34"/>
      <c r="F27" s="34"/>
      <c r="G27" s="32"/>
      <c r="H27" s="32"/>
      <c r="I27" s="32"/>
    </row>
    <row r="28" spans="1:9">
      <c r="A28" s="15" t="s">
        <v>24</v>
      </c>
      <c r="B28" s="72" t="s">
        <v>56</v>
      </c>
      <c r="C28" s="70">
        <v>930</v>
      </c>
      <c r="D28" s="71"/>
      <c r="E28" s="34"/>
      <c r="F28" s="34"/>
      <c r="G28" s="32"/>
      <c r="H28" s="32"/>
      <c r="I28" s="32"/>
    </row>
    <row r="29" spans="1:9">
      <c r="A29" s="15" t="s">
        <v>25</v>
      </c>
      <c r="B29" s="51" t="s">
        <v>13</v>
      </c>
      <c r="C29" s="70"/>
      <c r="D29" s="71"/>
      <c r="E29" s="34">
        <v>1750</v>
      </c>
      <c r="F29" s="34"/>
      <c r="G29" s="32"/>
      <c r="H29" s="32"/>
      <c r="I29" s="32"/>
    </row>
    <row r="30" spans="1:9">
      <c r="A30" s="15" t="s">
        <v>26</v>
      </c>
      <c r="B30" s="20" t="s">
        <v>14</v>
      </c>
      <c r="C30" s="32"/>
      <c r="D30" s="33"/>
      <c r="E30" s="34">
        <v>0</v>
      </c>
      <c r="F30" s="34"/>
      <c r="G30" s="32"/>
      <c r="H30" s="32"/>
      <c r="I30" s="32"/>
    </row>
    <row r="31" spans="1:9">
      <c r="A31" s="35" t="s">
        <v>27</v>
      </c>
      <c r="B31" s="36" t="s">
        <v>15</v>
      </c>
      <c r="C31" s="37"/>
      <c r="D31" s="38"/>
      <c r="E31" s="39">
        <v>0</v>
      </c>
      <c r="F31" s="34"/>
      <c r="G31" s="32"/>
      <c r="H31" s="32"/>
      <c r="I31" s="32"/>
    </row>
    <row r="32" spans="1:9">
      <c r="B32" s="24"/>
      <c r="C32" s="32"/>
      <c r="D32" s="32"/>
      <c r="E32" s="32"/>
      <c r="F32" s="32"/>
      <c r="G32" s="32"/>
      <c r="H32" s="32"/>
      <c r="I32" s="32"/>
    </row>
    <row r="33" spans="1:10" s="9" customFormat="1" ht="16.5" customHeight="1">
      <c r="A33" s="9" t="s">
        <v>12</v>
      </c>
    </row>
    <row r="34" spans="1:10" s="9" customFormat="1" ht="13.5" customHeight="1">
      <c r="A34" s="9" t="s">
        <v>43</v>
      </c>
    </row>
    <row r="35" spans="1:10" s="9" customFormat="1" ht="13.5" customHeight="1">
      <c r="A35" s="75" t="s">
        <v>16</v>
      </c>
      <c r="B35" s="76"/>
      <c r="C35" s="76"/>
      <c r="D35" s="76"/>
      <c r="E35" s="76"/>
      <c r="F35" s="76"/>
    </row>
    <row r="36" spans="1:10" s="9" customFormat="1" ht="39.75" customHeight="1">
      <c r="A36" s="75" t="s">
        <v>44</v>
      </c>
      <c r="B36" s="77"/>
      <c r="C36" s="77"/>
      <c r="D36" s="77"/>
      <c r="E36" s="77"/>
      <c r="F36" s="77"/>
    </row>
    <row r="37" spans="1:10" s="9" customFormat="1" ht="39.75" customHeight="1">
      <c r="A37" s="75" t="s">
        <v>45</v>
      </c>
      <c r="B37" s="77"/>
      <c r="C37" s="77"/>
      <c r="D37" s="77"/>
      <c r="E37" s="77"/>
      <c r="F37" s="77"/>
    </row>
    <row r="38" spans="1:10" s="9" customFormat="1" ht="37.5" customHeight="1">
      <c r="A38" s="75" t="s">
        <v>46</v>
      </c>
      <c r="B38" s="77"/>
      <c r="C38" s="77"/>
      <c r="D38" s="77"/>
      <c r="E38" s="77"/>
      <c r="F38" s="77"/>
      <c r="G38" s="40"/>
      <c r="H38" s="40"/>
      <c r="I38" s="40"/>
      <c r="J38" s="40"/>
    </row>
    <row r="39" spans="1:10" s="9" customFormat="1" ht="39.75" customHeight="1">
      <c r="A39" s="75" t="s">
        <v>17</v>
      </c>
      <c r="B39" s="77"/>
      <c r="C39" s="77"/>
      <c r="D39" s="77"/>
      <c r="E39" s="77"/>
      <c r="F39" s="77"/>
      <c r="G39" s="40"/>
      <c r="H39" s="40"/>
      <c r="I39" s="40"/>
      <c r="J39" s="40"/>
    </row>
    <row r="41" spans="1:10">
      <c r="A41" s="41" t="s">
        <v>7</v>
      </c>
    </row>
    <row r="42" spans="1:10">
      <c r="A42" s="42" t="s">
        <v>39</v>
      </c>
    </row>
    <row r="43" spans="1:10">
      <c r="A43" s="85" t="s">
        <v>51</v>
      </c>
      <c r="B43" s="86"/>
      <c r="C43" s="86"/>
      <c r="D43" s="86"/>
      <c r="E43" s="86"/>
      <c r="F43" s="86"/>
    </row>
    <row r="44" spans="1:10" ht="66" customHeight="1">
      <c r="A44" s="83" t="s">
        <v>68</v>
      </c>
      <c r="B44" s="84" t="s">
        <v>60</v>
      </c>
      <c r="C44" s="84"/>
      <c r="D44" s="84"/>
      <c r="E44" s="84"/>
      <c r="F44" s="84"/>
    </row>
  </sheetData>
  <sheetProtection password="CA3F" sheet="1" formatCells="0" formatColumns="0" formatRows="0" insertColumns="0" insertRows="0" insertHyperlinks="0" deleteColumns="0" deleteRows="0" sort="0" autoFilter="0" pivotTables="0"/>
  <mergeCells count="15">
    <mergeCell ref="C22:D22"/>
    <mergeCell ref="H22:I22"/>
    <mergeCell ref="C23:C24"/>
    <mergeCell ref="D23:D24"/>
    <mergeCell ref="E23:E24"/>
    <mergeCell ref="F23:F24"/>
    <mergeCell ref="H23:H24"/>
    <mergeCell ref="I23:I24"/>
    <mergeCell ref="A37:F37"/>
    <mergeCell ref="A38:F38"/>
    <mergeCell ref="A39:F39"/>
    <mergeCell ref="A35:F35"/>
    <mergeCell ref="A36:F36"/>
    <mergeCell ref="A44:F44"/>
    <mergeCell ref="A43:F43"/>
  </mergeCells>
  <phoneticPr fontId="11" type="noConversion"/>
  <pageMargins left="0.51181102362204722" right="0.31496062992125984" top="0.51181102362204722" bottom="0.51181102362204722" header="0.51181102362204722" footer="0.51181102362204722"/>
  <pageSetup paperSize="9" scale="67" fitToHeight="2"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dimension ref="A1:J44"/>
  <sheetViews>
    <sheetView zoomScale="75" zoomScaleSheetLayoutView="75" workbookViewId="0"/>
  </sheetViews>
  <sheetFormatPr defaultRowHeight="12.75"/>
  <cols>
    <col min="1" max="1" width="4.140625" style="1" customWidth="1"/>
    <col min="2" max="2" width="79.5703125" style="1" customWidth="1"/>
    <col min="3" max="3" width="13.140625" style="1" customWidth="1"/>
    <col min="4" max="4" width="12.5703125" style="1" customWidth="1"/>
    <col min="5" max="5" width="20.28515625" style="1" customWidth="1"/>
    <col min="6" max="6" width="13.85546875" style="1" bestFit="1" customWidth="1"/>
    <col min="7" max="7" width="22.28515625" style="1" bestFit="1" customWidth="1"/>
    <col min="8" max="8" width="10.85546875" style="1" customWidth="1"/>
    <col min="9" max="9" width="12.42578125" style="1" customWidth="1"/>
    <col min="10" max="16384" width="9.140625" style="1"/>
  </cols>
  <sheetData>
    <row r="1" spans="1:9" ht="23.25">
      <c r="B1" s="2" t="s">
        <v>10</v>
      </c>
      <c r="C1" s="3">
        <v>2009</v>
      </c>
      <c r="F1" s="4" t="s">
        <v>40</v>
      </c>
      <c r="G1" s="44" t="str">
        <f ca="1">IF('2010'!G1="","",'2010'!G1)</f>
        <v>Portugal</v>
      </c>
      <c r="H1" s="5"/>
      <c r="I1" s="5"/>
    </row>
    <row r="2" spans="1:9" ht="21" customHeight="1">
      <c r="B2" s="6"/>
      <c r="C2" s="3"/>
      <c r="F2" s="4" t="s">
        <v>41</v>
      </c>
      <c r="G2" s="44" t="str">
        <f ca="1">IF('2010'!G2="","",'2010'!G2)</f>
        <v>30.09.2011</v>
      </c>
      <c r="H2" s="5"/>
      <c r="I2" s="5"/>
    </row>
    <row r="3" spans="1:9">
      <c r="B3" s="7" t="s">
        <v>1</v>
      </c>
    </row>
    <row r="4" spans="1:9">
      <c r="B4" s="7"/>
    </row>
    <row r="5" spans="1:9" ht="15.75">
      <c r="A5" s="8" t="s">
        <v>33</v>
      </c>
      <c r="B5" s="9"/>
    </row>
    <row r="6" spans="1:9">
      <c r="A6" s="10" t="s">
        <v>0</v>
      </c>
      <c r="C6" s="11"/>
    </row>
    <row r="7" spans="1:9">
      <c r="A7" s="12" t="s">
        <v>18</v>
      </c>
      <c r="B7" s="13" t="s">
        <v>30</v>
      </c>
      <c r="C7" s="14">
        <v>61.1</v>
      </c>
    </row>
    <row r="8" spans="1:9">
      <c r="A8" s="15" t="s">
        <v>22</v>
      </c>
      <c r="B8" s="16" t="s">
        <v>3</v>
      </c>
      <c r="C8" s="17">
        <v>14</v>
      </c>
    </row>
    <row r="9" spans="1:9">
      <c r="A9" s="15" t="s">
        <v>23</v>
      </c>
      <c r="B9" s="16" t="s">
        <v>8</v>
      </c>
      <c r="C9" s="17">
        <v>0</v>
      </c>
    </row>
    <row r="10" spans="1:9">
      <c r="A10" s="15" t="s">
        <v>24</v>
      </c>
      <c r="B10" s="54" t="s">
        <v>59</v>
      </c>
      <c r="C10" s="52">
        <v>47.1</v>
      </c>
    </row>
    <row r="11" spans="1:9">
      <c r="A11" s="15" t="s">
        <v>25</v>
      </c>
      <c r="B11" s="55" t="s">
        <v>9</v>
      </c>
      <c r="C11" s="52">
        <v>0</v>
      </c>
    </row>
    <row r="12" spans="1:9">
      <c r="A12" s="18" t="s">
        <v>19</v>
      </c>
      <c r="B12" s="56" t="s">
        <v>31</v>
      </c>
      <c r="C12" s="57">
        <v>51.7</v>
      </c>
    </row>
    <row r="13" spans="1:9">
      <c r="A13" s="15" t="s">
        <v>26</v>
      </c>
      <c r="B13" s="54" t="s">
        <v>58</v>
      </c>
      <c r="C13" s="52">
        <v>51.7</v>
      </c>
    </row>
    <row r="14" spans="1:9">
      <c r="A14" s="15" t="s">
        <v>27</v>
      </c>
      <c r="B14" s="19" t="s">
        <v>2</v>
      </c>
      <c r="C14" s="17">
        <v>0</v>
      </c>
    </row>
    <row r="15" spans="1:9">
      <c r="A15" s="15" t="s">
        <v>28</v>
      </c>
      <c r="B15" s="20" t="s">
        <v>4</v>
      </c>
      <c r="C15" s="17">
        <v>0</v>
      </c>
    </row>
    <row r="16" spans="1:9">
      <c r="A16" s="15" t="s">
        <v>29</v>
      </c>
      <c r="B16" s="20" t="s">
        <v>9</v>
      </c>
      <c r="C16" s="17">
        <v>0</v>
      </c>
    </row>
    <row r="17" spans="1:9">
      <c r="A17" s="21" t="s">
        <v>20</v>
      </c>
      <c r="B17" s="22" t="s">
        <v>32</v>
      </c>
      <c r="C17" s="23">
        <f>+C7-C12</f>
        <v>9.3999999999999986</v>
      </c>
    </row>
    <row r="18" spans="1:9">
      <c r="B18" s="24"/>
      <c r="C18" s="25"/>
    </row>
    <row r="19" spans="1:9">
      <c r="B19" s="24"/>
      <c r="C19" s="25"/>
    </row>
    <row r="20" spans="1:9" ht="18.75">
      <c r="A20" s="26" t="s">
        <v>34</v>
      </c>
      <c r="B20" s="26"/>
      <c r="C20" s="25"/>
    </row>
    <row r="21" spans="1:9" ht="15.75">
      <c r="A21" s="8"/>
      <c r="B21" s="8"/>
      <c r="C21" s="25"/>
    </row>
    <row r="22" spans="1:9" ht="33" customHeight="1">
      <c r="A22" s="24"/>
      <c r="B22" s="24"/>
      <c r="C22" s="81" t="s">
        <v>5</v>
      </c>
      <c r="D22" s="82"/>
      <c r="E22" s="27" t="s">
        <v>6</v>
      </c>
      <c r="F22" s="28"/>
      <c r="G22" s="24"/>
      <c r="H22" s="78"/>
      <c r="I22" s="78"/>
    </row>
    <row r="23" spans="1:9" ht="12.75" customHeight="1">
      <c r="A23" s="10" t="s">
        <v>42</v>
      </c>
      <c r="B23" s="10"/>
      <c r="C23" s="79" t="s">
        <v>35</v>
      </c>
      <c r="D23" s="79" t="s">
        <v>36</v>
      </c>
      <c r="E23" s="79" t="s">
        <v>37</v>
      </c>
      <c r="F23" s="80"/>
      <c r="G23" s="24"/>
      <c r="H23" s="78"/>
      <c r="I23" s="78"/>
    </row>
    <row r="24" spans="1:9">
      <c r="A24" s="24"/>
      <c r="B24" s="24"/>
      <c r="C24" s="79"/>
      <c r="D24" s="79"/>
      <c r="E24" s="79"/>
      <c r="F24" s="80"/>
      <c r="G24" s="24"/>
      <c r="H24" s="78"/>
      <c r="I24" s="78"/>
    </row>
    <row r="25" spans="1:9">
      <c r="A25" s="12" t="s">
        <v>21</v>
      </c>
      <c r="B25" s="13" t="s">
        <v>38</v>
      </c>
      <c r="C25" s="29">
        <v>1930</v>
      </c>
      <c r="D25" s="30">
        <v>1550</v>
      </c>
      <c r="E25" s="12">
        <v>8350</v>
      </c>
      <c r="F25" s="18"/>
      <c r="G25" s="31"/>
      <c r="H25" s="31"/>
      <c r="I25" s="31"/>
    </row>
    <row r="26" spans="1:9">
      <c r="A26" s="15" t="s">
        <v>22</v>
      </c>
      <c r="B26" s="20" t="s">
        <v>11</v>
      </c>
      <c r="C26" s="32">
        <v>0</v>
      </c>
      <c r="D26" s="33">
        <v>0</v>
      </c>
      <c r="E26" s="18"/>
      <c r="F26" s="18"/>
      <c r="G26" s="31"/>
      <c r="H26" s="31"/>
      <c r="I26" s="31"/>
    </row>
    <row r="27" spans="1:9">
      <c r="A27" s="15" t="s">
        <v>23</v>
      </c>
      <c r="B27" s="72" t="s">
        <v>57</v>
      </c>
      <c r="C27" s="70">
        <v>0</v>
      </c>
      <c r="D27" s="71">
        <v>1550</v>
      </c>
      <c r="E27" s="34"/>
      <c r="F27" s="34"/>
      <c r="G27" s="32"/>
      <c r="H27" s="32"/>
      <c r="I27" s="32"/>
    </row>
    <row r="28" spans="1:9">
      <c r="A28" s="15" t="s">
        <v>24</v>
      </c>
      <c r="B28" s="72" t="s">
        <v>56</v>
      </c>
      <c r="C28" s="70">
        <v>1930</v>
      </c>
      <c r="D28" s="71"/>
      <c r="E28" s="34"/>
      <c r="F28" s="34"/>
      <c r="G28" s="32"/>
      <c r="H28" s="32"/>
      <c r="I28" s="32"/>
    </row>
    <row r="29" spans="1:9">
      <c r="A29" s="15" t="s">
        <v>25</v>
      </c>
      <c r="B29" s="16" t="s">
        <v>13</v>
      </c>
      <c r="C29" s="32"/>
      <c r="D29" s="33"/>
      <c r="E29" s="34">
        <v>8350</v>
      </c>
      <c r="F29" s="34"/>
      <c r="G29" s="32"/>
      <c r="H29" s="32"/>
      <c r="I29" s="32"/>
    </row>
    <row r="30" spans="1:9">
      <c r="A30" s="15" t="s">
        <v>26</v>
      </c>
      <c r="B30" s="20" t="s">
        <v>14</v>
      </c>
      <c r="C30" s="32"/>
      <c r="D30" s="33"/>
      <c r="E30" s="34">
        <v>0</v>
      </c>
      <c r="F30" s="34"/>
      <c r="G30" s="32"/>
      <c r="H30" s="32"/>
      <c r="I30" s="32"/>
    </row>
    <row r="31" spans="1:9">
      <c r="A31" s="35" t="s">
        <v>27</v>
      </c>
      <c r="B31" s="36" t="s">
        <v>15</v>
      </c>
      <c r="C31" s="37"/>
      <c r="D31" s="38"/>
      <c r="E31" s="39">
        <v>0</v>
      </c>
      <c r="F31" s="34"/>
      <c r="G31" s="32"/>
      <c r="H31" s="32"/>
      <c r="I31" s="32"/>
    </row>
    <row r="32" spans="1:9">
      <c r="B32" s="24"/>
      <c r="C32" s="32"/>
      <c r="D32" s="32"/>
      <c r="E32" s="32"/>
      <c r="F32" s="32"/>
      <c r="G32" s="32"/>
      <c r="H32" s="32"/>
      <c r="I32" s="32"/>
    </row>
    <row r="33" spans="1:10" s="9" customFormat="1" ht="16.5" customHeight="1">
      <c r="A33" s="9" t="s">
        <v>12</v>
      </c>
    </row>
    <row r="34" spans="1:10" s="9" customFormat="1" ht="13.5" customHeight="1">
      <c r="A34" s="9" t="s">
        <v>43</v>
      </c>
    </row>
    <row r="35" spans="1:10" s="9" customFormat="1" ht="13.5" customHeight="1">
      <c r="A35" s="75" t="s">
        <v>16</v>
      </c>
      <c r="B35" s="76"/>
      <c r="C35" s="76"/>
      <c r="D35" s="76"/>
      <c r="E35" s="76"/>
      <c r="F35" s="76"/>
    </row>
    <row r="36" spans="1:10" s="9" customFormat="1" ht="39.75" customHeight="1">
      <c r="A36" s="75" t="s">
        <v>44</v>
      </c>
      <c r="B36" s="77"/>
      <c r="C36" s="77"/>
      <c r="D36" s="77"/>
      <c r="E36" s="77"/>
      <c r="F36" s="77"/>
    </row>
    <row r="37" spans="1:10" s="9" customFormat="1" ht="39.75" customHeight="1">
      <c r="A37" s="75" t="s">
        <v>45</v>
      </c>
      <c r="B37" s="77"/>
      <c r="C37" s="77"/>
      <c r="D37" s="77"/>
      <c r="E37" s="77"/>
      <c r="F37" s="77"/>
    </row>
    <row r="38" spans="1:10" s="9" customFormat="1" ht="37.5" customHeight="1">
      <c r="A38" s="75" t="s">
        <v>46</v>
      </c>
      <c r="B38" s="77"/>
      <c r="C38" s="77"/>
      <c r="D38" s="77"/>
      <c r="E38" s="77"/>
      <c r="F38" s="77"/>
      <c r="G38" s="40"/>
      <c r="H38" s="40"/>
      <c r="I38" s="40"/>
      <c r="J38" s="40"/>
    </row>
    <row r="39" spans="1:10" s="9" customFormat="1" ht="39.75" customHeight="1">
      <c r="A39" s="75" t="s">
        <v>17</v>
      </c>
      <c r="B39" s="77"/>
      <c r="C39" s="77"/>
      <c r="D39" s="77"/>
      <c r="E39" s="77"/>
      <c r="F39" s="77"/>
      <c r="G39" s="40"/>
      <c r="H39" s="40"/>
      <c r="I39" s="40"/>
      <c r="J39" s="40"/>
    </row>
    <row r="41" spans="1:10">
      <c r="A41" s="41" t="s">
        <v>7</v>
      </c>
    </row>
    <row r="42" spans="1:10">
      <c r="A42" s="42" t="s">
        <v>39</v>
      </c>
    </row>
    <row r="43" spans="1:10">
      <c r="A43" s="85" t="s">
        <v>51</v>
      </c>
      <c r="B43" s="86"/>
      <c r="C43" s="86"/>
      <c r="D43" s="86"/>
      <c r="E43" s="86"/>
      <c r="F43" s="86"/>
    </row>
    <row r="44" spans="1:10" ht="66.75" customHeight="1">
      <c r="A44" s="83" t="s">
        <v>69</v>
      </c>
      <c r="B44" s="84" t="s">
        <v>60</v>
      </c>
      <c r="C44" s="84"/>
      <c r="D44" s="84"/>
      <c r="E44" s="84"/>
      <c r="F44" s="84"/>
    </row>
  </sheetData>
  <sheetProtection password="CA3F" sheet="1" formatCells="0" formatColumns="0" formatRows="0" insertColumns="0" insertRows="0" insertHyperlinks="0" deleteColumns="0" deleteRows="0" sort="0" autoFilter="0" pivotTables="0"/>
  <mergeCells count="15">
    <mergeCell ref="A43:F43"/>
    <mergeCell ref="A44:F44"/>
    <mergeCell ref="A39:F39"/>
    <mergeCell ref="A35:F35"/>
    <mergeCell ref="A36:F36"/>
    <mergeCell ref="A37:F37"/>
    <mergeCell ref="A38:F38"/>
    <mergeCell ref="H22:I22"/>
    <mergeCell ref="C23:C24"/>
    <mergeCell ref="D23:D24"/>
    <mergeCell ref="E23:E24"/>
    <mergeCell ref="F23:F24"/>
    <mergeCell ref="H23:H24"/>
    <mergeCell ref="I23:I24"/>
    <mergeCell ref="C22:D22"/>
  </mergeCells>
  <phoneticPr fontId="0" type="noConversion"/>
  <pageMargins left="0.51181102362204722" right="0.31496062992125984" top="0.51181102362204722" bottom="0.51181102362204722" header="0.51181102362204722" footer="0.51181102362204722"/>
  <pageSetup paperSize="9" scale="67" fitToHeight="2"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dimension ref="A1:L49"/>
  <sheetViews>
    <sheetView zoomScale="75" workbookViewId="0"/>
  </sheetViews>
  <sheetFormatPr defaultRowHeight="12.75"/>
  <cols>
    <col min="1" max="1" width="9.140625" style="1"/>
    <col min="2" max="2" width="70.7109375" style="1" customWidth="1"/>
    <col min="3" max="5" width="9.140625" style="1"/>
    <col min="6" max="6" width="13.85546875" style="1" bestFit="1" customWidth="1"/>
    <col min="7" max="7" width="22.28515625" style="1" bestFit="1" customWidth="1"/>
    <col min="8" max="16384" width="9.140625" style="1"/>
  </cols>
  <sheetData>
    <row r="1" spans="1:10" ht="23.25">
      <c r="B1" s="2" t="s">
        <v>10</v>
      </c>
      <c r="C1" s="3">
        <v>2010</v>
      </c>
      <c r="F1" s="4" t="s">
        <v>40</v>
      </c>
      <c r="G1" s="45" t="s">
        <v>47</v>
      </c>
      <c r="H1" s="5"/>
      <c r="I1" s="5"/>
    </row>
    <row r="2" spans="1:10" ht="20.25">
      <c r="B2" s="6"/>
      <c r="C2" s="3"/>
      <c r="F2" s="4" t="s">
        <v>41</v>
      </c>
      <c r="G2" s="46" t="s">
        <v>71</v>
      </c>
      <c r="H2" s="5"/>
      <c r="I2" s="5"/>
    </row>
    <row r="3" spans="1:10">
      <c r="B3" s="7" t="s">
        <v>1</v>
      </c>
    </row>
    <row r="4" spans="1:10">
      <c r="B4" s="7"/>
    </row>
    <row r="5" spans="1:10" ht="15.75">
      <c r="A5" s="8" t="s">
        <v>33</v>
      </c>
      <c r="B5" s="9"/>
      <c r="J5" s="43"/>
    </row>
    <row r="6" spans="1:10">
      <c r="A6" s="10" t="s">
        <v>0</v>
      </c>
      <c r="C6" s="11"/>
    </row>
    <row r="7" spans="1:10">
      <c r="A7" s="12" t="s">
        <v>18</v>
      </c>
      <c r="B7" s="13" t="s">
        <v>30</v>
      </c>
      <c r="C7" s="14">
        <f>+SUM(C8:C11)</f>
        <v>108.80000000000001</v>
      </c>
    </row>
    <row r="8" spans="1:10">
      <c r="A8" s="15" t="s">
        <v>22</v>
      </c>
      <c r="B8" s="16" t="s">
        <v>3</v>
      </c>
      <c r="C8" s="17">
        <v>50.2</v>
      </c>
      <c r="J8" s="43"/>
    </row>
    <row r="9" spans="1:10">
      <c r="A9" s="15" t="s">
        <v>23</v>
      </c>
      <c r="B9" s="16" t="s">
        <v>8</v>
      </c>
      <c r="C9" s="17">
        <v>0</v>
      </c>
    </row>
    <row r="10" spans="1:10">
      <c r="A10" s="15" t="s">
        <v>24</v>
      </c>
      <c r="B10" s="54" t="s">
        <v>61</v>
      </c>
      <c r="C10" s="52">
        <v>58.6</v>
      </c>
    </row>
    <row r="11" spans="1:10">
      <c r="A11" s="15" t="s">
        <v>25</v>
      </c>
      <c r="B11" s="55" t="s">
        <v>9</v>
      </c>
      <c r="C11" s="52">
        <v>0</v>
      </c>
    </row>
    <row r="12" spans="1:10">
      <c r="A12" s="18" t="s">
        <v>19</v>
      </c>
      <c r="B12" s="56" t="s">
        <v>31</v>
      </c>
      <c r="C12" s="57">
        <f>+C13+C14+C15+C16</f>
        <v>2333.5</v>
      </c>
    </row>
    <row r="13" spans="1:10">
      <c r="A13" s="15" t="s">
        <v>26</v>
      </c>
      <c r="B13" s="54" t="s">
        <v>62</v>
      </c>
      <c r="C13" s="52">
        <v>84</v>
      </c>
      <c r="J13" s="43"/>
    </row>
    <row r="14" spans="1:10">
      <c r="A14" s="15" t="s">
        <v>27</v>
      </c>
      <c r="B14" s="58" t="s">
        <v>2</v>
      </c>
      <c r="C14" s="52">
        <v>0</v>
      </c>
    </row>
    <row r="15" spans="1:10">
      <c r="A15" s="15" t="s">
        <v>28</v>
      </c>
      <c r="B15" s="59" t="s">
        <v>4</v>
      </c>
      <c r="C15" s="52">
        <v>449.5</v>
      </c>
      <c r="J15" s="43"/>
    </row>
    <row r="16" spans="1:10">
      <c r="A16" s="15" t="s">
        <v>29</v>
      </c>
      <c r="B16" s="72" t="s">
        <v>65</v>
      </c>
      <c r="C16" s="52">
        <v>1800</v>
      </c>
      <c r="J16" s="43"/>
    </row>
    <row r="17" spans="1:9">
      <c r="A17" s="21" t="s">
        <v>20</v>
      </c>
      <c r="B17" s="22" t="s">
        <v>32</v>
      </c>
      <c r="C17" s="23">
        <f>+C7-C12</f>
        <v>-2224.6999999999998</v>
      </c>
    </row>
    <row r="18" spans="1:9">
      <c r="B18" s="24"/>
      <c r="C18" s="25"/>
    </row>
    <row r="19" spans="1:9">
      <c r="B19" s="24"/>
      <c r="C19" s="25"/>
    </row>
    <row r="20" spans="1:9" ht="18.75">
      <c r="A20" s="26" t="s">
        <v>34</v>
      </c>
      <c r="B20" s="26"/>
      <c r="C20" s="25"/>
    </row>
    <row r="21" spans="1:9" ht="15.75">
      <c r="A21" s="8"/>
      <c r="B21" s="8"/>
      <c r="C21" s="25"/>
    </row>
    <row r="22" spans="1:9" ht="51">
      <c r="A22" s="24"/>
      <c r="B22" s="24"/>
      <c r="C22" s="81" t="s">
        <v>5</v>
      </c>
      <c r="D22" s="82"/>
      <c r="E22" s="27" t="s">
        <v>6</v>
      </c>
      <c r="F22" s="28"/>
      <c r="G22" s="24"/>
      <c r="H22" s="78"/>
      <c r="I22" s="78"/>
    </row>
    <row r="23" spans="1:9">
      <c r="A23" s="10" t="s">
        <v>42</v>
      </c>
      <c r="B23" s="10"/>
      <c r="C23" s="79" t="s">
        <v>35</v>
      </c>
      <c r="D23" s="79" t="s">
        <v>36</v>
      </c>
      <c r="E23" s="79" t="s">
        <v>37</v>
      </c>
      <c r="F23" s="80"/>
      <c r="G23" s="24"/>
      <c r="H23" s="78"/>
      <c r="I23" s="78"/>
    </row>
    <row r="24" spans="1:9">
      <c r="A24" s="24"/>
      <c r="B24" s="24"/>
      <c r="C24" s="79"/>
      <c r="D24" s="79"/>
      <c r="E24" s="79"/>
      <c r="F24" s="80"/>
      <c r="G24" s="24"/>
      <c r="H24" s="78"/>
      <c r="I24" s="78"/>
    </row>
    <row r="25" spans="1:9">
      <c r="A25" s="12" t="s">
        <v>21</v>
      </c>
      <c r="B25" s="13" t="s">
        <v>38</v>
      </c>
      <c r="C25" s="48">
        <f>+C26+C27+C28</f>
        <v>6224.634</v>
      </c>
      <c r="D25" s="49">
        <f>+D26+D27+D28</f>
        <v>6294.134</v>
      </c>
      <c r="E25" s="12">
        <f>+E29+E30+E31</f>
        <v>5425</v>
      </c>
      <c r="F25" s="18"/>
      <c r="G25" s="31"/>
      <c r="H25" s="31"/>
      <c r="I25" s="31"/>
    </row>
    <row r="26" spans="1:9">
      <c r="A26" s="15" t="s">
        <v>22</v>
      </c>
      <c r="B26" s="20" t="s">
        <v>11</v>
      </c>
      <c r="C26" s="47">
        <v>2516.9560000000001</v>
      </c>
      <c r="D26" s="50">
        <v>698.78399999999999</v>
      </c>
      <c r="E26" s="18"/>
      <c r="F26" s="18"/>
      <c r="G26" s="31"/>
      <c r="H26" s="31"/>
      <c r="I26" s="31"/>
    </row>
    <row r="27" spans="1:9">
      <c r="A27" s="15" t="s">
        <v>23</v>
      </c>
      <c r="B27" s="72" t="s">
        <v>63</v>
      </c>
      <c r="C27" s="73">
        <v>61.498752460200855</v>
      </c>
      <c r="D27" s="74">
        <f>2100+3495.35</f>
        <v>5595.35</v>
      </c>
      <c r="E27" s="34"/>
      <c r="F27" s="34"/>
      <c r="G27" s="32"/>
      <c r="H27" s="31"/>
      <c r="I27" s="31"/>
    </row>
    <row r="28" spans="1:9">
      <c r="A28" s="15" t="s">
        <v>24</v>
      </c>
      <c r="B28" s="72" t="s">
        <v>64</v>
      </c>
      <c r="C28" s="73">
        <f>2100+1546.1792475398</f>
        <v>3646.1792475397997</v>
      </c>
      <c r="D28" s="71"/>
      <c r="E28" s="34"/>
      <c r="F28" s="34"/>
      <c r="G28" s="32"/>
      <c r="H28" s="31"/>
      <c r="I28" s="31"/>
    </row>
    <row r="29" spans="1:9">
      <c r="A29" s="15" t="s">
        <v>25</v>
      </c>
      <c r="B29" s="16" t="s">
        <v>13</v>
      </c>
      <c r="C29" s="32"/>
      <c r="D29" s="33"/>
      <c r="E29" s="34">
        <f>8375-3100</f>
        <v>5275</v>
      </c>
      <c r="F29" s="34"/>
      <c r="G29" s="32"/>
      <c r="H29" s="32"/>
      <c r="I29" s="32"/>
    </row>
    <row r="30" spans="1:9">
      <c r="A30" s="15" t="s">
        <v>26</v>
      </c>
      <c r="B30" s="20" t="s">
        <v>14</v>
      </c>
      <c r="C30" s="32"/>
      <c r="D30" s="33"/>
      <c r="E30" s="34">
        <v>0</v>
      </c>
      <c r="F30" s="34"/>
      <c r="G30" s="32"/>
      <c r="H30" s="32"/>
      <c r="I30" s="32"/>
    </row>
    <row r="31" spans="1:9">
      <c r="A31" s="35" t="s">
        <v>27</v>
      </c>
      <c r="B31" s="36" t="s">
        <v>15</v>
      </c>
      <c r="C31" s="37"/>
      <c r="D31" s="38"/>
      <c r="E31" s="39">
        <v>150</v>
      </c>
      <c r="F31" s="34"/>
      <c r="G31" s="32"/>
      <c r="H31" s="32"/>
      <c r="I31" s="32"/>
    </row>
    <row r="32" spans="1:9">
      <c r="B32" s="24"/>
      <c r="C32" s="32"/>
      <c r="D32" s="32"/>
      <c r="E32" s="32"/>
      <c r="F32" s="32"/>
      <c r="G32" s="32"/>
      <c r="H32" s="32"/>
      <c r="I32" s="32"/>
    </row>
    <row r="33" spans="1:12">
      <c r="A33" s="9" t="s">
        <v>12</v>
      </c>
      <c r="B33" s="9"/>
      <c r="C33" s="9"/>
      <c r="D33" s="9"/>
      <c r="E33" s="9"/>
      <c r="F33" s="9"/>
      <c r="G33" s="9"/>
      <c r="H33" s="9"/>
      <c r="I33" s="9"/>
      <c r="J33" s="9"/>
      <c r="K33" s="9"/>
      <c r="L33" s="9"/>
    </row>
    <row r="34" spans="1:12">
      <c r="A34" s="9" t="s">
        <v>43</v>
      </c>
      <c r="B34" s="9"/>
      <c r="C34" s="9"/>
      <c r="D34" s="9"/>
      <c r="E34" s="9"/>
      <c r="F34" s="9"/>
      <c r="G34" s="9"/>
      <c r="H34" s="9"/>
      <c r="I34" s="9"/>
      <c r="J34" s="9"/>
      <c r="K34" s="9"/>
      <c r="L34" s="9"/>
    </row>
    <row r="35" spans="1:12" ht="29.25" customHeight="1">
      <c r="A35" s="75" t="s">
        <v>16</v>
      </c>
      <c r="B35" s="76"/>
      <c r="C35" s="76"/>
      <c r="D35" s="76"/>
      <c r="E35" s="76"/>
      <c r="F35" s="76"/>
      <c r="G35" s="9"/>
      <c r="H35" s="9"/>
      <c r="I35" s="9"/>
      <c r="J35" s="9"/>
      <c r="K35" s="9"/>
      <c r="L35" s="9"/>
    </row>
    <row r="36" spans="1:12" ht="54" customHeight="1">
      <c r="A36" s="75" t="s">
        <v>44</v>
      </c>
      <c r="B36" s="77"/>
      <c r="C36" s="77"/>
      <c r="D36" s="77"/>
      <c r="E36" s="77"/>
      <c r="F36" s="77"/>
      <c r="G36" s="9"/>
      <c r="H36" s="9"/>
      <c r="I36" s="9"/>
      <c r="J36" s="9"/>
      <c r="K36" s="9"/>
      <c r="L36" s="9"/>
    </row>
    <row r="37" spans="1:12" ht="41.25" customHeight="1">
      <c r="A37" s="75" t="s">
        <v>45</v>
      </c>
      <c r="B37" s="77"/>
      <c r="C37" s="77"/>
      <c r="D37" s="77"/>
      <c r="E37" s="77"/>
      <c r="F37" s="77"/>
      <c r="G37" s="9"/>
      <c r="H37" s="9"/>
      <c r="I37" s="9"/>
      <c r="J37" s="9"/>
      <c r="K37" s="9"/>
      <c r="L37" s="9"/>
    </row>
    <row r="38" spans="1:12" ht="38.25" customHeight="1">
      <c r="A38" s="75" t="s">
        <v>46</v>
      </c>
      <c r="B38" s="77"/>
      <c r="C38" s="77"/>
      <c r="D38" s="77"/>
      <c r="E38" s="77"/>
      <c r="F38" s="77"/>
      <c r="G38" s="40"/>
      <c r="H38" s="40"/>
      <c r="I38" s="40"/>
      <c r="J38" s="40"/>
      <c r="K38" s="9"/>
      <c r="L38" s="9"/>
    </row>
    <row r="39" spans="1:12" ht="38.25" customHeight="1">
      <c r="A39" s="75" t="s">
        <v>17</v>
      </c>
      <c r="B39" s="77"/>
      <c r="C39" s="77"/>
      <c r="D39" s="77"/>
      <c r="E39" s="77"/>
      <c r="F39" s="77"/>
      <c r="G39" s="40"/>
      <c r="H39" s="40"/>
      <c r="I39" s="40"/>
      <c r="J39" s="40"/>
      <c r="K39" s="9"/>
      <c r="L39" s="9"/>
    </row>
    <row r="41" spans="1:12">
      <c r="A41" s="41" t="s">
        <v>7</v>
      </c>
    </row>
    <row r="42" spans="1:12">
      <c r="A42" s="42" t="s">
        <v>39</v>
      </c>
    </row>
    <row r="43" spans="1:12" ht="39.75" customHeight="1">
      <c r="A43" s="85" t="s">
        <v>49</v>
      </c>
      <c r="B43" s="86"/>
      <c r="C43" s="86"/>
      <c r="D43" s="86"/>
      <c r="E43" s="86"/>
      <c r="F43" s="86"/>
    </row>
    <row r="44" spans="1:12">
      <c r="A44" s="85" t="s">
        <v>52</v>
      </c>
      <c r="B44" s="86"/>
      <c r="C44" s="86"/>
      <c r="D44" s="86"/>
      <c r="E44" s="86"/>
      <c r="F44" s="86"/>
    </row>
    <row r="45" spans="1:12" ht="91.5" customHeight="1">
      <c r="A45" s="83" t="s">
        <v>70</v>
      </c>
      <c r="B45" s="84" t="s">
        <v>60</v>
      </c>
      <c r="C45" s="84"/>
      <c r="D45" s="84"/>
      <c r="E45" s="84"/>
      <c r="F45" s="84"/>
    </row>
    <row r="46" spans="1:12" ht="30" customHeight="1">
      <c r="A46" s="83" t="s">
        <v>66</v>
      </c>
      <c r="B46" s="84"/>
      <c r="C46" s="84"/>
      <c r="D46" s="84"/>
      <c r="E46" s="84"/>
      <c r="F46" s="84"/>
    </row>
    <row r="49" spans="2:2">
      <c r="B49" s="53"/>
    </row>
  </sheetData>
  <mergeCells count="17">
    <mergeCell ref="A44:F44"/>
    <mergeCell ref="A45:F45"/>
    <mergeCell ref="A46:F46"/>
    <mergeCell ref="C22:D22"/>
    <mergeCell ref="A43:F43"/>
    <mergeCell ref="A39:F39"/>
    <mergeCell ref="A35:F35"/>
    <mergeCell ref="A36:F36"/>
    <mergeCell ref="A37:F37"/>
    <mergeCell ref="A38:F38"/>
    <mergeCell ref="H22:I22"/>
    <mergeCell ref="C23:C24"/>
    <mergeCell ref="D23:D24"/>
    <mergeCell ref="E23:E24"/>
    <mergeCell ref="F23:F24"/>
    <mergeCell ref="H23:H24"/>
    <mergeCell ref="I23:I24"/>
  </mergeCells>
  <phoneticPr fontId="11" type="noConversion"/>
  <pageMargins left="0.74803149606299213" right="0.35433070866141736" top="0.59055118110236227" bottom="0.59055118110236227" header="0.51181102362204722" footer="0.51181102362204722"/>
  <pageSetup paperSize="9" scale="56"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2007</vt:lpstr>
      <vt:lpstr>2008</vt:lpstr>
      <vt:lpstr>2009</vt:lpstr>
      <vt:lpstr>2010</vt:lpstr>
      <vt:lpstr>'2007'!Print_Area</vt:lpstr>
      <vt:lpstr>'2008'!Print_Area</vt:lpstr>
      <vt:lpstr>'2009'!Print_Area</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verrijo</dc:creator>
  <cp:lastModifiedBy>rute.dourado</cp:lastModifiedBy>
  <cp:lastPrinted>2011-04-13T13:43:25Z</cp:lastPrinted>
  <dcterms:created xsi:type="dcterms:W3CDTF">2009-06-22T15:37:11Z</dcterms:created>
  <dcterms:modified xsi:type="dcterms:W3CDTF">2011-09-29T15:20:47Z</dcterms:modified>
</cp:coreProperties>
</file>